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13_ncr:1_{77810995-A4AC-FD4E-B05A-E03D1F8F71AB}" xr6:coauthVersionLast="47" xr6:coauthVersionMax="47" xr10:uidLastSave="{00000000-0000-0000-0000-000000000000}"/>
  <bookViews>
    <workbookView xWindow="0" yWindow="500" windowWidth="26880" windowHeight="16300" activeTab="4" xr2:uid="{46FF4FBB-2AE5-FF4E-9148-A50650EAC352}"/>
  </bookViews>
  <sheets>
    <sheet name="EHME" sheetId="1" r:id="rId1"/>
    <sheet name="FHMF" sheetId="2" r:id="rId2"/>
    <sheet name="SHMS" sheetId="3" r:id="rId3"/>
    <sheet name="EFWE" sheetId="4" r:id="rId4"/>
    <sheet name="FFWF" sheetId="5" r:id="rId5"/>
    <sheet name="SFWS" sheetId="6" r:id="rId6"/>
    <sheet name="SWS" sheetId="7" state="hidden" r:id="rId7"/>
    <sheet name="SME" sheetId="8" state="hidden" r:id="rId8"/>
    <sheet name="SMF" sheetId="9" state="hidden" r:id="rId9"/>
    <sheet name="SMS" sheetId="10" state="hidden" r:id="rId10"/>
  </sheets>
  <definedNames>
    <definedName name="_xlnm._FilterDatabase" localSheetId="0">EHME!$A$9:$AL$50</definedName>
    <definedName name="_xlnm._FilterDatabase" localSheetId="1">FHMF!$A$9:$AL$36</definedName>
    <definedName name="_xlnm._FilterDatabase" localSheetId="2">SHMS!$A$9:$AL$55</definedName>
    <definedName name="_xlnm._FilterDatabase" localSheetId="7">SME!$A$9:$V$52</definedName>
    <definedName name="_xlnm._FilterDatabase" localSheetId="8">SMF!$A$9:$V$37</definedName>
    <definedName name="_xlnm._FilterDatabase" localSheetId="9">SMS!$A$9:$AD$45</definedName>
    <definedName name="_xlnm._FilterDatabase" localSheetId="6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AI45" i="10"/>
  <c r="AB45" i="10"/>
  <c r="Q45" i="10"/>
  <c r="L45" i="10"/>
  <c r="AI44" i="10"/>
  <c r="AB44" i="10"/>
  <c r="Q44" i="10"/>
  <c r="L44" i="10"/>
  <c r="AI43" i="10"/>
  <c r="AB43" i="10"/>
  <c r="Q43" i="10"/>
  <c r="L43" i="10"/>
  <c r="AI42" i="10"/>
  <c r="AB42" i="10"/>
  <c r="Q42" i="10"/>
  <c r="L42" i="10"/>
  <c r="AI41" i="10"/>
  <c r="AB41" i="10"/>
  <c r="Q41" i="10"/>
  <c r="L41" i="10"/>
  <c r="AI40" i="10"/>
  <c r="AB40" i="10"/>
  <c r="Q40" i="10"/>
  <c r="L40" i="10"/>
  <c r="AI39" i="10"/>
  <c r="AB39" i="10"/>
  <c r="Q39" i="10"/>
  <c r="L39" i="10"/>
  <c r="AI38" i="10"/>
  <c r="AB38" i="10"/>
  <c r="Q38" i="10"/>
  <c r="L38" i="10"/>
  <c r="AI37" i="10"/>
  <c r="AB37" i="10"/>
  <c r="AN37" i="10" s="1"/>
  <c r="Q37" i="10"/>
  <c r="L37" i="10"/>
  <c r="AI36" i="10"/>
  <c r="AN36" i="10" s="1"/>
  <c r="AB36" i="10"/>
  <c r="Q36" i="10"/>
  <c r="L36" i="10"/>
  <c r="AI35" i="10"/>
  <c r="AB35" i="10"/>
  <c r="Q35" i="10"/>
  <c r="L35" i="10"/>
  <c r="AI34" i="10"/>
  <c r="AB34" i="10"/>
  <c r="Q34" i="10"/>
  <c r="L34" i="10"/>
  <c r="AI33" i="10"/>
  <c r="AB33" i="10"/>
  <c r="Q33" i="10"/>
  <c r="L33" i="10"/>
  <c r="AI32" i="10"/>
  <c r="AB32" i="10"/>
  <c r="Q32" i="10"/>
  <c r="L32" i="10"/>
  <c r="AI31" i="10"/>
  <c r="AB31" i="10"/>
  <c r="Q31" i="10"/>
  <c r="L31" i="10"/>
  <c r="AI30" i="10"/>
  <c r="AB30" i="10"/>
  <c r="Q30" i="10"/>
  <c r="L30" i="10"/>
  <c r="AI29" i="10"/>
  <c r="AB29" i="10"/>
  <c r="Q29" i="10"/>
  <c r="L29" i="10"/>
  <c r="AI28" i="10"/>
  <c r="AB28" i="10"/>
  <c r="AN28" i="10" s="1"/>
  <c r="Q28" i="10"/>
  <c r="L28" i="10"/>
  <c r="AI27" i="10"/>
  <c r="AB27" i="10"/>
  <c r="Q27" i="10"/>
  <c r="L27" i="10"/>
  <c r="AI26" i="10"/>
  <c r="AB26" i="10"/>
  <c r="Q26" i="10"/>
  <c r="L26" i="10"/>
  <c r="AI25" i="10"/>
  <c r="AB25" i="10"/>
  <c r="Q25" i="10"/>
  <c r="L25" i="10"/>
  <c r="AI24" i="10"/>
  <c r="AB24" i="10"/>
  <c r="Q24" i="10"/>
  <c r="L24" i="10"/>
  <c r="AI23" i="10"/>
  <c r="AB23" i="10"/>
  <c r="Q23" i="10"/>
  <c r="L23" i="10"/>
  <c r="AI22" i="10"/>
  <c r="AB22" i="10"/>
  <c r="Q22" i="10"/>
  <c r="L22" i="10"/>
  <c r="AI21" i="10"/>
  <c r="AB21" i="10"/>
  <c r="Q21" i="10"/>
  <c r="L21" i="10"/>
  <c r="AI20" i="10"/>
  <c r="AB20" i="10"/>
  <c r="Q20" i="10"/>
  <c r="L20" i="10"/>
  <c r="AI19" i="10"/>
  <c r="AB19" i="10"/>
  <c r="Q19" i="10"/>
  <c r="L19" i="10"/>
  <c r="AI18" i="10"/>
  <c r="AB18" i="10"/>
  <c r="Q18" i="10"/>
  <c r="L18" i="10"/>
  <c r="AI17" i="10"/>
  <c r="AB17" i="10"/>
  <c r="Q17" i="10"/>
  <c r="L17" i="10"/>
  <c r="AI16" i="10"/>
  <c r="AB16" i="10"/>
  <c r="Q16" i="10"/>
  <c r="L16" i="10"/>
  <c r="AI15" i="10"/>
  <c r="AB15" i="10"/>
  <c r="Q15" i="10"/>
  <c r="L15" i="10"/>
  <c r="AI14" i="10"/>
  <c r="AB14" i="10"/>
  <c r="Q14" i="10"/>
  <c r="L14" i="10"/>
  <c r="AI13" i="10"/>
  <c r="AB13" i="10"/>
  <c r="Q13" i="10"/>
  <c r="L13" i="10"/>
  <c r="AI12" i="10"/>
  <c r="AB12" i="10"/>
  <c r="Q12" i="10"/>
  <c r="L12" i="10"/>
  <c r="AI11" i="10"/>
  <c r="AB11" i="10"/>
  <c r="Q11" i="10"/>
  <c r="L11" i="10"/>
  <c r="AI10" i="10"/>
  <c r="AB10" i="10"/>
  <c r="Q10" i="10"/>
  <c r="L10" i="10"/>
  <c r="AI37" i="9"/>
  <c r="AB37" i="9"/>
  <c r="Q37" i="9"/>
  <c r="L37" i="9"/>
  <c r="AI36" i="9"/>
  <c r="AB36" i="9"/>
  <c r="Q36" i="9"/>
  <c r="L36" i="9"/>
  <c r="AI35" i="9"/>
  <c r="AB35" i="9"/>
  <c r="AN35" i="9" s="1"/>
  <c r="Q35" i="9"/>
  <c r="L35" i="9"/>
  <c r="AI34" i="9"/>
  <c r="AB34" i="9"/>
  <c r="Q34" i="9"/>
  <c r="L34" i="9"/>
  <c r="AI33" i="9"/>
  <c r="AB33" i="9"/>
  <c r="Q33" i="9"/>
  <c r="L33" i="9"/>
  <c r="AI32" i="9"/>
  <c r="AN32" i="9" s="1"/>
  <c r="AB32" i="9"/>
  <c r="Q32" i="9"/>
  <c r="L32" i="9"/>
  <c r="AI31" i="9"/>
  <c r="AB31" i="9"/>
  <c r="Q31" i="9"/>
  <c r="L31" i="9"/>
  <c r="AI30" i="9"/>
  <c r="AB30" i="9"/>
  <c r="Q30" i="9"/>
  <c r="L30" i="9"/>
  <c r="AI29" i="9"/>
  <c r="AB29" i="9"/>
  <c r="Q29" i="9"/>
  <c r="L29" i="9"/>
  <c r="AI28" i="9"/>
  <c r="AB28" i="9"/>
  <c r="Q28" i="9"/>
  <c r="L28" i="9"/>
  <c r="AI27" i="9"/>
  <c r="AB27" i="9"/>
  <c r="Q27" i="9"/>
  <c r="L27" i="9"/>
  <c r="AI26" i="9"/>
  <c r="AB26" i="9"/>
  <c r="Q26" i="9"/>
  <c r="L26" i="9"/>
  <c r="AI25" i="9"/>
  <c r="AB25" i="9"/>
  <c r="Q25" i="9"/>
  <c r="L25" i="9"/>
  <c r="AI24" i="9"/>
  <c r="AB24" i="9"/>
  <c r="Q24" i="9"/>
  <c r="L24" i="9"/>
  <c r="AI23" i="9"/>
  <c r="AB23" i="9"/>
  <c r="Q23" i="9"/>
  <c r="L23" i="9"/>
  <c r="AI22" i="9"/>
  <c r="AB22" i="9"/>
  <c r="Q22" i="9"/>
  <c r="L22" i="9"/>
  <c r="AI21" i="9"/>
  <c r="AB21" i="9"/>
  <c r="Q21" i="9"/>
  <c r="L21" i="9"/>
  <c r="AI20" i="9"/>
  <c r="AB20" i="9"/>
  <c r="Q20" i="9"/>
  <c r="AN20" i="9" s="1"/>
  <c r="L20" i="9"/>
  <c r="AI19" i="9"/>
  <c r="AB19" i="9"/>
  <c r="Q19" i="9"/>
  <c r="L19" i="9"/>
  <c r="AI18" i="9"/>
  <c r="AB18" i="9"/>
  <c r="Q18" i="9"/>
  <c r="L18" i="9"/>
  <c r="AI17" i="9"/>
  <c r="AB17" i="9"/>
  <c r="Q17" i="9"/>
  <c r="L17" i="9"/>
  <c r="AI16" i="9"/>
  <c r="AB16" i="9"/>
  <c r="Q16" i="9"/>
  <c r="L16" i="9"/>
  <c r="AI15" i="9"/>
  <c r="AB15" i="9"/>
  <c r="Q15" i="9"/>
  <c r="L15" i="9"/>
  <c r="AI14" i="9"/>
  <c r="AB14" i="9"/>
  <c r="Q14" i="9"/>
  <c r="L14" i="9"/>
  <c r="AI13" i="9"/>
  <c r="AB13" i="9"/>
  <c r="Q13" i="9"/>
  <c r="L13" i="9"/>
  <c r="AI12" i="9"/>
  <c r="AB12" i="9"/>
  <c r="AN12" i="9" s="1"/>
  <c r="Q12" i="9"/>
  <c r="L12" i="9"/>
  <c r="AI11" i="9"/>
  <c r="AB11" i="9"/>
  <c r="Q11" i="9"/>
  <c r="L11" i="9"/>
  <c r="AI10" i="9"/>
  <c r="AB10" i="9"/>
  <c r="Q10" i="9"/>
  <c r="L10" i="9"/>
  <c r="AI52" i="8"/>
  <c r="AB52" i="8"/>
  <c r="Q52" i="8"/>
  <c r="L52" i="8"/>
  <c r="AI51" i="8"/>
  <c r="AB51" i="8"/>
  <c r="Q51" i="8"/>
  <c r="L51" i="8"/>
  <c r="AI50" i="8"/>
  <c r="AB50" i="8"/>
  <c r="Q50" i="8"/>
  <c r="L50" i="8"/>
  <c r="AI49" i="8"/>
  <c r="AB49" i="8"/>
  <c r="Q49" i="8"/>
  <c r="L49" i="8"/>
  <c r="AI48" i="8"/>
  <c r="AB48" i="8"/>
  <c r="Q48" i="8"/>
  <c r="L48" i="8"/>
  <c r="AI47" i="8"/>
  <c r="AB47" i="8"/>
  <c r="Q47" i="8"/>
  <c r="L47" i="8"/>
  <c r="AI46" i="8"/>
  <c r="AB46" i="8"/>
  <c r="Q46" i="8"/>
  <c r="L46" i="8"/>
  <c r="AI45" i="8"/>
  <c r="AB45" i="8"/>
  <c r="Q45" i="8"/>
  <c r="L45" i="8"/>
  <c r="AI44" i="8"/>
  <c r="AB44" i="8"/>
  <c r="Q44" i="8"/>
  <c r="L44" i="8"/>
  <c r="AI43" i="8"/>
  <c r="AB43" i="8"/>
  <c r="Q43" i="8"/>
  <c r="L43" i="8"/>
  <c r="AI42" i="8"/>
  <c r="AB42" i="8"/>
  <c r="Q42" i="8"/>
  <c r="L42" i="8"/>
  <c r="AI41" i="8"/>
  <c r="AB41" i="8"/>
  <c r="Q41" i="8"/>
  <c r="L41" i="8"/>
  <c r="AI40" i="8"/>
  <c r="AB40" i="8"/>
  <c r="Q40" i="8"/>
  <c r="L40" i="8"/>
  <c r="AI39" i="8"/>
  <c r="AB39" i="8"/>
  <c r="Q39" i="8"/>
  <c r="L39" i="8"/>
  <c r="AI38" i="8"/>
  <c r="AB38" i="8"/>
  <c r="Q38" i="8"/>
  <c r="L38" i="8"/>
  <c r="AI37" i="8"/>
  <c r="AB37" i="8"/>
  <c r="Q37" i="8"/>
  <c r="L37" i="8"/>
  <c r="AI36" i="8"/>
  <c r="AB36" i="8"/>
  <c r="Q36" i="8"/>
  <c r="L36" i="8"/>
  <c r="AI35" i="8"/>
  <c r="AB35" i="8"/>
  <c r="Q35" i="8"/>
  <c r="L35" i="8"/>
  <c r="AI34" i="8"/>
  <c r="AB34" i="8"/>
  <c r="Q34" i="8"/>
  <c r="L34" i="8"/>
  <c r="AI33" i="8"/>
  <c r="AB33" i="8"/>
  <c r="Q33" i="8"/>
  <c r="L33" i="8"/>
  <c r="AI32" i="8"/>
  <c r="AB32" i="8"/>
  <c r="Q32" i="8"/>
  <c r="L32" i="8"/>
  <c r="AI31" i="8"/>
  <c r="AB31" i="8"/>
  <c r="Q31" i="8"/>
  <c r="L31" i="8"/>
  <c r="AI30" i="8"/>
  <c r="AB30" i="8"/>
  <c r="Q30" i="8"/>
  <c r="L30" i="8"/>
  <c r="AI29" i="8"/>
  <c r="AB29" i="8"/>
  <c r="Q29" i="8"/>
  <c r="L29" i="8"/>
  <c r="AI28" i="8"/>
  <c r="AB28" i="8"/>
  <c r="Q28" i="8"/>
  <c r="L28" i="8"/>
  <c r="AI27" i="8"/>
  <c r="AB27" i="8"/>
  <c r="Q27" i="8"/>
  <c r="L27" i="8"/>
  <c r="AI26" i="8"/>
  <c r="AB26" i="8"/>
  <c r="Q26" i="8"/>
  <c r="L26" i="8"/>
  <c r="AI25" i="8"/>
  <c r="AB25" i="8"/>
  <c r="Q25" i="8"/>
  <c r="L25" i="8"/>
  <c r="AI24" i="8"/>
  <c r="AB24" i="8"/>
  <c r="Q24" i="8"/>
  <c r="L24" i="8"/>
  <c r="AI23" i="8"/>
  <c r="AB23" i="8"/>
  <c r="Q23" i="8"/>
  <c r="AN23" i="8" s="1"/>
  <c r="L23" i="8"/>
  <c r="AI22" i="8"/>
  <c r="AB22" i="8"/>
  <c r="Q22" i="8"/>
  <c r="L22" i="8"/>
  <c r="AI21" i="8"/>
  <c r="AB21" i="8"/>
  <c r="Q21" i="8"/>
  <c r="L21" i="8"/>
  <c r="AI20" i="8"/>
  <c r="AB20" i="8"/>
  <c r="Q20" i="8"/>
  <c r="L20" i="8"/>
  <c r="AI19" i="8"/>
  <c r="AB19" i="8"/>
  <c r="Q19" i="8"/>
  <c r="L19" i="8"/>
  <c r="AI18" i="8"/>
  <c r="AB18" i="8"/>
  <c r="Q18" i="8"/>
  <c r="L18" i="8"/>
  <c r="AI17" i="8"/>
  <c r="AB17" i="8"/>
  <c r="Q17" i="8"/>
  <c r="L17" i="8"/>
  <c r="AI16" i="8"/>
  <c r="AB16" i="8"/>
  <c r="Q16" i="8"/>
  <c r="L16" i="8"/>
  <c r="AI15" i="8"/>
  <c r="AB15" i="8"/>
  <c r="Q15" i="8"/>
  <c r="L15" i="8"/>
  <c r="AI14" i="8"/>
  <c r="AB14" i="8"/>
  <c r="Q14" i="8"/>
  <c r="L14" i="8"/>
  <c r="AI13" i="8"/>
  <c r="AB13" i="8"/>
  <c r="Q13" i="8"/>
  <c r="L13" i="8"/>
  <c r="AI12" i="8"/>
  <c r="AB12" i="8"/>
  <c r="Q12" i="8"/>
  <c r="L12" i="8"/>
  <c r="AI11" i="8"/>
  <c r="AN11" i="8" s="1"/>
  <c r="AB11" i="8"/>
  <c r="Q11" i="8"/>
  <c r="L11" i="8"/>
  <c r="AI10" i="8"/>
  <c r="AB10" i="8"/>
  <c r="Q10" i="8"/>
  <c r="L10" i="8"/>
  <c r="AI38" i="7"/>
  <c r="AB38" i="7"/>
  <c r="Q38" i="7"/>
  <c r="L38" i="7"/>
  <c r="AI37" i="7"/>
  <c r="AB37" i="7"/>
  <c r="Q37" i="7"/>
  <c r="L37" i="7"/>
  <c r="AI36" i="7"/>
  <c r="AN36" i="7" s="1"/>
  <c r="AB36" i="7"/>
  <c r="Q36" i="7"/>
  <c r="L36" i="7"/>
  <c r="AI35" i="7"/>
  <c r="AB35" i="7"/>
  <c r="Q35" i="7"/>
  <c r="L35" i="7"/>
  <c r="AI34" i="7"/>
  <c r="AB34" i="7"/>
  <c r="Q34" i="7"/>
  <c r="L34" i="7"/>
  <c r="AI33" i="7"/>
  <c r="AB33" i="7"/>
  <c r="Q33" i="7"/>
  <c r="L33" i="7"/>
  <c r="AI32" i="7"/>
  <c r="AN32" i="7" s="1"/>
  <c r="AB32" i="7"/>
  <c r="Q32" i="7"/>
  <c r="L32" i="7"/>
  <c r="AI31" i="7"/>
  <c r="AB31" i="7"/>
  <c r="AN31" i="7" s="1"/>
  <c r="Q31" i="7"/>
  <c r="L31" i="7"/>
  <c r="AI30" i="7"/>
  <c r="AB30" i="7"/>
  <c r="Q30" i="7"/>
  <c r="L30" i="7"/>
  <c r="AI29" i="7"/>
  <c r="AB29" i="7"/>
  <c r="Q29" i="7"/>
  <c r="L29" i="7"/>
  <c r="AI28" i="7"/>
  <c r="AB28" i="7"/>
  <c r="Q28" i="7"/>
  <c r="L28" i="7"/>
  <c r="AI27" i="7"/>
  <c r="AB27" i="7"/>
  <c r="Q27" i="7"/>
  <c r="L27" i="7"/>
  <c r="AI26" i="7"/>
  <c r="AB26" i="7"/>
  <c r="Q26" i="7"/>
  <c r="L26" i="7"/>
  <c r="AI25" i="7"/>
  <c r="AN25" i="7" s="1"/>
  <c r="AB25" i="7"/>
  <c r="Q25" i="7"/>
  <c r="L25" i="7"/>
  <c r="AI24" i="7"/>
  <c r="AN24" i="7" s="1"/>
  <c r="AB24" i="7"/>
  <c r="Q24" i="7"/>
  <c r="L24" i="7"/>
  <c r="AI23" i="7"/>
  <c r="AB23" i="7"/>
  <c r="Q23" i="7"/>
  <c r="L23" i="7"/>
  <c r="AI22" i="7"/>
  <c r="AB22" i="7"/>
  <c r="Q22" i="7"/>
  <c r="L22" i="7"/>
  <c r="AI21" i="7"/>
  <c r="AB21" i="7"/>
  <c r="Q21" i="7"/>
  <c r="L21" i="7"/>
  <c r="AN20" i="7"/>
  <c r="AI20" i="7"/>
  <c r="AB20" i="7"/>
  <c r="Q20" i="7"/>
  <c r="L20" i="7"/>
  <c r="AI19" i="7"/>
  <c r="AB19" i="7"/>
  <c r="Q19" i="7"/>
  <c r="L19" i="7"/>
  <c r="AI18" i="7"/>
  <c r="AB18" i="7"/>
  <c r="Q18" i="7"/>
  <c r="L18" i="7"/>
  <c r="AI17" i="7"/>
  <c r="AB17" i="7"/>
  <c r="Q17" i="7"/>
  <c r="L17" i="7"/>
  <c r="AI16" i="7"/>
  <c r="AN16" i="7" s="1"/>
  <c r="AB16" i="7"/>
  <c r="Q16" i="7"/>
  <c r="L16" i="7"/>
  <c r="AI15" i="7"/>
  <c r="AB15" i="7"/>
  <c r="Q15" i="7"/>
  <c r="L15" i="7"/>
  <c r="AI14" i="7"/>
  <c r="AB14" i="7"/>
  <c r="Q14" i="7"/>
  <c r="L14" i="7"/>
  <c r="AI13" i="7"/>
  <c r="AB13" i="7"/>
  <c r="Q13" i="7"/>
  <c r="L13" i="7"/>
  <c r="AI12" i="7"/>
  <c r="AN12" i="7" s="1"/>
  <c r="AB12" i="7"/>
  <c r="Q12" i="7"/>
  <c r="L12" i="7"/>
  <c r="AI11" i="7"/>
  <c r="AB11" i="7"/>
  <c r="Q11" i="7"/>
  <c r="L11" i="7"/>
  <c r="AI10" i="7"/>
  <c r="AB10" i="7"/>
  <c r="Q10" i="7"/>
  <c r="L10" i="7"/>
  <c r="AL41" i="6"/>
  <c r="AG40" i="6"/>
  <c r="Z40" i="6"/>
  <c r="AL40" i="6" s="1"/>
  <c r="O40" i="6"/>
  <c r="J40" i="6"/>
  <c r="AG39" i="6"/>
  <c r="Z39" i="6"/>
  <c r="O39" i="6"/>
  <c r="J39" i="6"/>
  <c r="AG38" i="6"/>
  <c r="Z38" i="6"/>
  <c r="O38" i="6"/>
  <c r="J38" i="6"/>
  <c r="AG37" i="6"/>
  <c r="Z37" i="6"/>
  <c r="O37" i="6"/>
  <c r="J37" i="6"/>
  <c r="AG36" i="6"/>
  <c r="Z36" i="6"/>
  <c r="O36" i="6"/>
  <c r="J36" i="6"/>
  <c r="AG35" i="6"/>
  <c r="Z35" i="6"/>
  <c r="AL35" i="6" s="1"/>
  <c r="O35" i="6"/>
  <c r="J35" i="6"/>
  <c r="AG34" i="6"/>
  <c r="Z34" i="6"/>
  <c r="O34" i="6"/>
  <c r="J34" i="6"/>
  <c r="AG33" i="6"/>
  <c r="Z33" i="6"/>
  <c r="O33" i="6"/>
  <c r="J33" i="6"/>
  <c r="AG32" i="6"/>
  <c r="Z32" i="6"/>
  <c r="O32" i="6"/>
  <c r="J32" i="6"/>
  <c r="AG31" i="6"/>
  <c r="Z31" i="6"/>
  <c r="O31" i="6"/>
  <c r="J31" i="6"/>
  <c r="AG30" i="6"/>
  <c r="Z30" i="6"/>
  <c r="O30" i="6"/>
  <c r="J30" i="6"/>
  <c r="AG29" i="6"/>
  <c r="Z29" i="6"/>
  <c r="O29" i="6"/>
  <c r="J29" i="6"/>
  <c r="AG28" i="6"/>
  <c r="Z28" i="6"/>
  <c r="O28" i="6"/>
  <c r="J28" i="6"/>
  <c r="O27" i="6"/>
  <c r="J27" i="6"/>
  <c r="AG26" i="6"/>
  <c r="Z26" i="6"/>
  <c r="O26" i="6"/>
  <c r="J26" i="6"/>
  <c r="AG25" i="6"/>
  <c r="Z25" i="6"/>
  <c r="O25" i="6"/>
  <c r="J25" i="6"/>
  <c r="AG24" i="6"/>
  <c r="Z24" i="6"/>
  <c r="O24" i="6"/>
  <c r="J24" i="6"/>
  <c r="AG23" i="6"/>
  <c r="Z23" i="6"/>
  <c r="O23" i="6"/>
  <c r="J23" i="6"/>
  <c r="AG22" i="6"/>
  <c r="Z22" i="6"/>
  <c r="O22" i="6"/>
  <c r="J22" i="6"/>
  <c r="AG21" i="6"/>
  <c r="Z21" i="6"/>
  <c r="O21" i="6"/>
  <c r="J21" i="6"/>
  <c r="O20" i="6"/>
  <c r="J20" i="6"/>
  <c r="AG19" i="6"/>
  <c r="Z19" i="6"/>
  <c r="O19" i="6"/>
  <c r="J19" i="6"/>
  <c r="O18" i="6"/>
  <c r="J18" i="6"/>
  <c r="AG17" i="6"/>
  <c r="Z17" i="6"/>
  <c r="O17" i="6"/>
  <c r="J17" i="6"/>
  <c r="AG16" i="6"/>
  <c r="Z16" i="6"/>
  <c r="O16" i="6"/>
  <c r="J16" i="6"/>
  <c r="AG15" i="6"/>
  <c r="Z15" i="6"/>
  <c r="O15" i="6"/>
  <c r="J15" i="6"/>
  <c r="AG14" i="6"/>
  <c r="Z14" i="6"/>
  <c r="O14" i="6"/>
  <c r="J14" i="6"/>
  <c r="AG13" i="6"/>
  <c r="Z13" i="6"/>
  <c r="O13" i="6"/>
  <c r="J13" i="6"/>
  <c r="AG12" i="6"/>
  <c r="Z12" i="6"/>
  <c r="O12" i="6"/>
  <c r="J12" i="6"/>
  <c r="AG11" i="6"/>
  <c r="Z11" i="6"/>
  <c r="O11" i="6"/>
  <c r="J11" i="6"/>
  <c r="AG10" i="6"/>
  <c r="Z10" i="6"/>
  <c r="O10" i="6"/>
  <c r="J10" i="6"/>
  <c r="AG32" i="5"/>
  <c r="Z32" i="5"/>
  <c r="O32" i="5"/>
  <c r="J32" i="5"/>
  <c r="AG31" i="5"/>
  <c r="Z31" i="5"/>
  <c r="O31" i="5"/>
  <c r="J31" i="5"/>
  <c r="AG30" i="5"/>
  <c r="Z30" i="5"/>
  <c r="O30" i="5"/>
  <c r="J30" i="5"/>
  <c r="AG29" i="5"/>
  <c r="Z29" i="5"/>
  <c r="O29" i="5"/>
  <c r="J29" i="5"/>
  <c r="AG28" i="5"/>
  <c r="Z28" i="5"/>
  <c r="O28" i="5"/>
  <c r="J28" i="5"/>
  <c r="AG27" i="5"/>
  <c r="Z27" i="5"/>
  <c r="AL27" i="5" s="1"/>
  <c r="O27" i="5"/>
  <c r="J27" i="5"/>
  <c r="AG26" i="5"/>
  <c r="Z26" i="5"/>
  <c r="O26" i="5"/>
  <c r="J26" i="5"/>
  <c r="AG25" i="5"/>
  <c r="Z25" i="5"/>
  <c r="O25" i="5"/>
  <c r="J25" i="5"/>
  <c r="AG24" i="5"/>
  <c r="Z24" i="5"/>
  <c r="AL24" i="5" s="1"/>
  <c r="O24" i="5"/>
  <c r="J24" i="5"/>
  <c r="AG23" i="5"/>
  <c r="Z23" i="5"/>
  <c r="O23" i="5"/>
  <c r="J23" i="5"/>
  <c r="AG22" i="5"/>
  <c r="Z22" i="5"/>
  <c r="O22" i="5"/>
  <c r="J22" i="5"/>
  <c r="AG21" i="5"/>
  <c r="Z21" i="5"/>
  <c r="O21" i="5"/>
  <c r="J21" i="5"/>
  <c r="AG20" i="5"/>
  <c r="Z20" i="5"/>
  <c r="O20" i="5"/>
  <c r="J20" i="5"/>
  <c r="AG19" i="5"/>
  <c r="Z19" i="5"/>
  <c r="O19" i="5"/>
  <c r="J19" i="5"/>
  <c r="AG18" i="5"/>
  <c r="Z18" i="5"/>
  <c r="O18" i="5"/>
  <c r="J18" i="5"/>
  <c r="AG17" i="5"/>
  <c r="Z17" i="5"/>
  <c r="O17" i="5"/>
  <c r="J17" i="5"/>
  <c r="AG16" i="5"/>
  <c r="Z16" i="5"/>
  <c r="O16" i="5"/>
  <c r="J16" i="5"/>
  <c r="AG15" i="5"/>
  <c r="Z15" i="5"/>
  <c r="O15" i="5"/>
  <c r="J15" i="5"/>
  <c r="AG14" i="5"/>
  <c r="Z14" i="5"/>
  <c r="O14" i="5"/>
  <c r="J14" i="5"/>
  <c r="AG13" i="5"/>
  <c r="Z13" i="5"/>
  <c r="O13" i="5"/>
  <c r="J13" i="5"/>
  <c r="AG12" i="5"/>
  <c r="Z12" i="5"/>
  <c r="O12" i="5"/>
  <c r="J12" i="5"/>
  <c r="AG11" i="5"/>
  <c r="Z11" i="5"/>
  <c r="O11" i="5"/>
  <c r="J11" i="5"/>
  <c r="AG10" i="5"/>
  <c r="Z10" i="5"/>
  <c r="O10" i="5"/>
  <c r="J10" i="5"/>
  <c r="AG48" i="4"/>
  <c r="Z48" i="4"/>
  <c r="O48" i="4"/>
  <c r="J48" i="4"/>
  <c r="AG47" i="4"/>
  <c r="Z47" i="4"/>
  <c r="O47" i="4"/>
  <c r="J47" i="4"/>
  <c r="AG46" i="4"/>
  <c r="Z46" i="4"/>
  <c r="O46" i="4"/>
  <c r="J46" i="4"/>
  <c r="AG45" i="4"/>
  <c r="Z45" i="4"/>
  <c r="O45" i="4"/>
  <c r="J45" i="4"/>
  <c r="AG44" i="4"/>
  <c r="Z44" i="4"/>
  <c r="O44" i="4"/>
  <c r="J44" i="4"/>
  <c r="AG43" i="4"/>
  <c r="Z43" i="4"/>
  <c r="O43" i="4"/>
  <c r="J43" i="4"/>
  <c r="AG42" i="4"/>
  <c r="Z42" i="4"/>
  <c r="O42" i="4"/>
  <c r="J42" i="4"/>
  <c r="AG41" i="4"/>
  <c r="Z41" i="4"/>
  <c r="O41" i="4"/>
  <c r="J41" i="4"/>
  <c r="AG40" i="4"/>
  <c r="Z40" i="4"/>
  <c r="O40" i="4"/>
  <c r="J40" i="4"/>
  <c r="AG39" i="4"/>
  <c r="AL39" i="4" s="1"/>
  <c r="Z39" i="4"/>
  <c r="O39" i="4"/>
  <c r="J39" i="4"/>
  <c r="AG38" i="4"/>
  <c r="Z38" i="4"/>
  <c r="O38" i="4"/>
  <c r="J38" i="4"/>
  <c r="AG37" i="4"/>
  <c r="Z37" i="4"/>
  <c r="O37" i="4"/>
  <c r="J37" i="4"/>
  <c r="AG36" i="4"/>
  <c r="Z36" i="4"/>
  <c r="O36" i="4"/>
  <c r="J36" i="4"/>
  <c r="AG35" i="4"/>
  <c r="Z35" i="4"/>
  <c r="O35" i="4"/>
  <c r="J35" i="4"/>
  <c r="AG34" i="4"/>
  <c r="Z34" i="4"/>
  <c r="O34" i="4"/>
  <c r="J34" i="4"/>
  <c r="AL34" i="4" s="1"/>
  <c r="AG33" i="4"/>
  <c r="AL33" i="4" s="1"/>
  <c r="Z33" i="4"/>
  <c r="O33" i="4"/>
  <c r="J33" i="4"/>
  <c r="AG32" i="4"/>
  <c r="Z32" i="4"/>
  <c r="O32" i="4"/>
  <c r="J32" i="4"/>
  <c r="AG31" i="4"/>
  <c r="Z31" i="4"/>
  <c r="O31" i="4"/>
  <c r="AL31" i="4" s="1"/>
  <c r="J31" i="4"/>
  <c r="AG30" i="4"/>
  <c r="Z30" i="4"/>
  <c r="O30" i="4"/>
  <c r="J30" i="4"/>
  <c r="AL30" i="4" s="1"/>
  <c r="AG29" i="4"/>
  <c r="Z29" i="4"/>
  <c r="O29" i="4"/>
  <c r="J29" i="4"/>
  <c r="AG28" i="4"/>
  <c r="Z28" i="4"/>
  <c r="O28" i="4"/>
  <c r="J28" i="4"/>
  <c r="AG27" i="4"/>
  <c r="Z27" i="4"/>
  <c r="O27" i="4"/>
  <c r="J27" i="4"/>
  <c r="AG26" i="4"/>
  <c r="Z26" i="4"/>
  <c r="O26" i="4"/>
  <c r="J26" i="4"/>
  <c r="AG25" i="4"/>
  <c r="Z25" i="4"/>
  <c r="O25" i="4"/>
  <c r="J25" i="4"/>
  <c r="AG24" i="4"/>
  <c r="AL24" i="4" s="1"/>
  <c r="Z24" i="4"/>
  <c r="O24" i="4"/>
  <c r="J24" i="4"/>
  <c r="AG23" i="4"/>
  <c r="Z23" i="4"/>
  <c r="O23" i="4"/>
  <c r="J23" i="4"/>
  <c r="AG22" i="4"/>
  <c r="Z22" i="4"/>
  <c r="O22" i="4"/>
  <c r="J22" i="4"/>
  <c r="AG21" i="4"/>
  <c r="Z21" i="4"/>
  <c r="O21" i="4"/>
  <c r="J21" i="4"/>
  <c r="AG20" i="4"/>
  <c r="Z20" i="4"/>
  <c r="O20" i="4"/>
  <c r="J20" i="4"/>
  <c r="AG19" i="4"/>
  <c r="Z19" i="4"/>
  <c r="O19" i="4"/>
  <c r="J19" i="4"/>
  <c r="AG18" i="4"/>
  <c r="Z18" i="4"/>
  <c r="O18" i="4"/>
  <c r="J18" i="4"/>
  <c r="AG17" i="4"/>
  <c r="Z17" i="4"/>
  <c r="O17" i="4"/>
  <c r="J17" i="4"/>
  <c r="AG16" i="4"/>
  <c r="Z16" i="4"/>
  <c r="O16" i="4"/>
  <c r="J16" i="4"/>
  <c r="AG15" i="4"/>
  <c r="Z15" i="4"/>
  <c r="O15" i="4"/>
  <c r="J15" i="4"/>
  <c r="AG14" i="4"/>
  <c r="Z14" i="4"/>
  <c r="O14" i="4"/>
  <c r="J14" i="4"/>
  <c r="AL14" i="4" s="1"/>
  <c r="AG13" i="4"/>
  <c r="Z13" i="4"/>
  <c r="O13" i="4"/>
  <c r="J13" i="4"/>
  <c r="AG12" i="4"/>
  <c r="Z12" i="4"/>
  <c r="O12" i="4"/>
  <c r="J12" i="4"/>
  <c r="AG11" i="4"/>
  <c r="Z11" i="4"/>
  <c r="O11" i="4"/>
  <c r="J11" i="4"/>
  <c r="AG10" i="4"/>
  <c r="Z10" i="4"/>
  <c r="O10" i="4"/>
  <c r="J10" i="4"/>
  <c r="AG54" i="3"/>
  <c r="Z54" i="3"/>
  <c r="O54" i="3"/>
  <c r="J54" i="3"/>
  <c r="AG53" i="3"/>
  <c r="Z53" i="3"/>
  <c r="O53" i="3"/>
  <c r="J53" i="3"/>
  <c r="AG52" i="3"/>
  <c r="Z52" i="3"/>
  <c r="O52" i="3"/>
  <c r="J52" i="3"/>
  <c r="AG51" i="3"/>
  <c r="Z51" i="3"/>
  <c r="O51" i="3"/>
  <c r="J51" i="3"/>
  <c r="AG50" i="3"/>
  <c r="Z50" i="3"/>
  <c r="O50" i="3"/>
  <c r="J50" i="3"/>
  <c r="AG49" i="3"/>
  <c r="Z49" i="3"/>
  <c r="O49" i="3"/>
  <c r="J49" i="3"/>
  <c r="AG48" i="3"/>
  <c r="Z48" i="3"/>
  <c r="O48" i="3"/>
  <c r="J48" i="3"/>
  <c r="AG47" i="3"/>
  <c r="Z47" i="3"/>
  <c r="O47" i="3"/>
  <c r="J47" i="3"/>
  <c r="AG46" i="3"/>
  <c r="Z46" i="3"/>
  <c r="O46" i="3"/>
  <c r="J46" i="3"/>
  <c r="AG45" i="3"/>
  <c r="Z45" i="3"/>
  <c r="O45" i="3"/>
  <c r="J45" i="3"/>
  <c r="AG44" i="3"/>
  <c r="Z44" i="3"/>
  <c r="O44" i="3"/>
  <c r="J44" i="3"/>
  <c r="AG43" i="3"/>
  <c r="Z43" i="3"/>
  <c r="O43" i="3"/>
  <c r="J43" i="3"/>
  <c r="AG42" i="3"/>
  <c r="Z42" i="3"/>
  <c r="O42" i="3"/>
  <c r="J42" i="3"/>
  <c r="AG41" i="3"/>
  <c r="Z41" i="3"/>
  <c r="O41" i="3"/>
  <c r="J41" i="3"/>
  <c r="AG40" i="3"/>
  <c r="Z40" i="3"/>
  <c r="O40" i="3"/>
  <c r="J40" i="3"/>
  <c r="AG39" i="3"/>
  <c r="Z39" i="3"/>
  <c r="O39" i="3"/>
  <c r="J39" i="3"/>
  <c r="AG38" i="3"/>
  <c r="Z38" i="3"/>
  <c r="O38" i="3"/>
  <c r="J38" i="3"/>
  <c r="AG37" i="3"/>
  <c r="AL37" i="3" s="1"/>
  <c r="Z37" i="3"/>
  <c r="O37" i="3"/>
  <c r="J37" i="3"/>
  <c r="AG36" i="3"/>
  <c r="Z36" i="3"/>
  <c r="O36" i="3"/>
  <c r="J36" i="3"/>
  <c r="AG35" i="3"/>
  <c r="Z35" i="3"/>
  <c r="O35" i="3"/>
  <c r="J35" i="3"/>
  <c r="AG34" i="3"/>
  <c r="Z34" i="3"/>
  <c r="O34" i="3"/>
  <c r="J34" i="3"/>
  <c r="AG33" i="3"/>
  <c r="Z33" i="3"/>
  <c r="O33" i="3"/>
  <c r="J33" i="3"/>
  <c r="AG32" i="3"/>
  <c r="Z32" i="3"/>
  <c r="O32" i="3"/>
  <c r="J32" i="3"/>
  <c r="AG31" i="3"/>
  <c r="Z31" i="3"/>
  <c r="O31" i="3"/>
  <c r="J31" i="3"/>
  <c r="AG30" i="3"/>
  <c r="Z30" i="3"/>
  <c r="O30" i="3"/>
  <c r="J30" i="3"/>
  <c r="AG29" i="3"/>
  <c r="Z29" i="3"/>
  <c r="O29" i="3"/>
  <c r="J29" i="3"/>
  <c r="AG28" i="3"/>
  <c r="Z28" i="3"/>
  <c r="O28" i="3"/>
  <c r="J28" i="3"/>
  <c r="AG27" i="3"/>
  <c r="Z27" i="3"/>
  <c r="O27" i="3"/>
  <c r="J27" i="3"/>
  <c r="AG26" i="3"/>
  <c r="Z26" i="3"/>
  <c r="O26" i="3"/>
  <c r="J26" i="3"/>
  <c r="AG25" i="3"/>
  <c r="Z25" i="3"/>
  <c r="O25" i="3"/>
  <c r="J25" i="3"/>
  <c r="AG24" i="3"/>
  <c r="Z24" i="3"/>
  <c r="O24" i="3"/>
  <c r="J24" i="3"/>
  <c r="AG23" i="3"/>
  <c r="Z23" i="3"/>
  <c r="O23" i="3"/>
  <c r="J23" i="3"/>
  <c r="AG22" i="3"/>
  <c r="Z22" i="3"/>
  <c r="O22" i="3"/>
  <c r="J22" i="3"/>
  <c r="AG21" i="3"/>
  <c r="Z21" i="3"/>
  <c r="O21" i="3"/>
  <c r="J21" i="3"/>
  <c r="AG20" i="3"/>
  <c r="Z20" i="3"/>
  <c r="O20" i="3"/>
  <c r="J20" i="3"/>
  <c r="AG19" i="3"/>
  <c r="Z19" i="3"/>
  <c r="O19" i="3"/>
  <c r="J19" i="3"/>
  <c r="AG18" i="3"/>
  <c r="Z18" i="3"/>
  <c r="O18" i="3"/>
  <c r="J18" i="3"/>
  <c r="AG17" i="3"/>
  <c r="Z17" i="3"/>
  <c r="O17" i="3"/>
  <c r="J17" i="3"/>
  <c r="AG16" i="3"/>
  <c r="Z16" i="3"/>
  <c r="O16" i="3"/>
  <c r="J16" i="3"/>
  <c r="AG15" i="3"/>
  <c r="Z15" i="3"/>
  <c r="O15" i="3"/>
  <c r="J15" i="3"/>
  <c r="AG14" i="3"/>
  <c r="Z14" i="3"/>
  <c r="O14" i="3"/>
  <c r="J14" i="3"/>
  <c r="AG13" i="3"/>
  <c r="Z13" i="3"/>
  <c r="O13" i="3"/>
  <c r="J13" i="3"/>
  <c r="AG12" i="3"/>
  <c r="Z12" i="3"/>
  <c r="O12" i="3"/>
  <c r="J12" i="3"/>
  <c r="AG11" i="3"/>
  <c r="Z11" i="3"/>
  <c r="O11" i="3"/>
  <c r="J11" i="3"/>
  <c r="AG10" i="3"/>
  <c r="Z10" i="3"/>
  <c r="O10" i="3"/>
  <c r="J10" i="3"/>
  <c r="AG35" i="2"/>
  <c r="Z35" i="2"/>
  <c r="O35" i="2"/>
  <c r="J35" i="2"/>
  <c r="AG34" i="2"/>
  <c r="Z34" i="2"/>
  <c r="O34" i="2"/>
  <c r="J34" i="2"/>
  <c r="AG33" i="2"/>
  <c r="Z33" i="2"/>
  <c r="O33" i="2"/>
  <c r="J33" i="2"/>
  <c r="AG32" i="2"/>
  <c r="Z32" i="2"/>
  <c r="O32" i="2"/>
  <c r="J32" i="2"/>
  <c r="AG31" i="2"/>
  <c r="Z31" i="2"/>
  <c r="O31" i="2"/>
  <c r="AG30" i="2"/>
  <c r="Z30" i="2"/>
  <c r="O30" i="2"/>
  <c r="J30" i="2"/>
  <c r="AG29" i="2"/>
  <c r="Z29" i="2"/>
  <c r="O29" i="2"/>
  <c r="J29" i="2"/>
  <c r="AG28" i="2"/>
  <c r="Z28" i="2"/>
  <c r="O28" i="2"/>
  <c r="J28" i="2"/>
  <c r="AG27" i="2"/>
  <c r="Z27" i="2"/>
  <c r="O27" i="2"/>
  <c r="J27" i="2"/>
  <c r="AG26" i="2"/>
  <c r="Z26" i="2"/>
  <c r="O26" i="2"/>
  <c r="J26" i="2"/>
  <c r="AG25" i="2"/>
  <c r="Z25" i="2"/>
  <c r="O25" i="2"/>
  <c r="J25" i="2"/>
  <c r="AG24" i="2"/>
  <c r="Z24" i="2"/>
  <c r="O24" i="2"/>
  <c r="J24" i="2"/>
  <c r="AG23" i="2"/>
  <c r="Z23" i="2"/>
  <c r="O23" i="2"/>
  <c r="J23" i="2"/>
  <c r="AG22" i="2"/>
  <c r="Z22" i="2"/>
  <c r="AL22" i="2" s="1"/>
  <c r="O22" i="2"/>
  <c r="J22" i="2"/>
  <c r="AG21" i="2"/>
  <c r="Z21" i="2"/>
  <c r="O21" i="2"/>
  <c r="J21" i="2"/>
  <c r="AG20" i="2"/>
  <c r="Z20" i="2"/>
  <c r="O20" i="2"/>
  <c r="J20" i="2"/>
  <c r="AG19" i="2"/>
  <c r="Z19" i="2"/>
  <c r="O19" i="2"/>
  <c r="J19" i="2"/>
  <c r="AG18" i="2"/>
  <c r="Z18" i="2"/>
  <c r="O18" i="2"/>
  <c r="J18" i="2"/>
  <c r="AG17" i="2"/>
  <c r="Z17" i="2"/>
  <c r="O17" i="2"/>
  <c r="J17" i="2"/>
  <c r="AG16" i="2"/>
  <c r="Z16" i="2"/>
  <c r="O16" i="2"/>
  <c r="J16" i="2"/>
  <c r="AG15" i="2"/>
  <c r="Z15" i="2"/>
  <c r="O15" i="2"/>
  <c r="J15" i="2"/>
  <c r="AG14" i="2"/>
  <c r="Z14" i="2"/>
  <c r="O14" i="2"/>
  <c r="J14" i="2"/>
  <c r="AG13" i="2"/>
  <c r="Z13" i="2"/>
  <c r="AL13" i="2" s="1"/>
  <c r="O13" i="2"/>
  <c r="J13" i="2"/>
  <c r="AG12" i="2"/>
  <c r="Z12" i="2"/>
  <c r="O12" i="2"/>
  <c r="J12" i="2"/>
  <c r="AG11" i="2"/>
  <c r="Z11" i="2"/>
  <c r="O11" i="2"/>
  <c r="J11" i="2"/>
  <c r="AG10" i="2"/>
  <c r="Z10" i="2"/>
  <c r="O10" i="2"/>
  <c r="J10" i="2"/>
  <c r="AG49" i="1"/>
  <c r="Z49" i="1"/>
  <c r="O49" i="1"/>
  <c r="J49" i="1"/>
  <c r="AG48" i="1"/>
  <c r="Z48" i="1"/>
  <c r="O48" i="1"/>
  <c r="J48" i="1"/>
  <c r="AG47" i="1"/>
  <c r="Z47" i="1"/>
  <c r="O47" i="1"/>
  <c r="J47" i="1"/>
  <c r="AG46" i="1"/>
  <c r="AL46" i="1" s="1"/>
  <c r="Z46" i="1"/>
  <c r="O46" i="1"/>
  <c r="J46" i="1"/>
  <c r="AG45" i="1"/>
  <c r="Z45" i="1"/>
  <c r="O45" i="1"/>
  <c r="J45" i="1"/>
  <c r="AG44" i="1"/>
  <c r="Z44" i="1"/>
  <c r="O44" i="1"/>
  <c r="J44" i="1"/>
  <c r="O43" i="1"/>
  <c r="J43" i="1"/>
  <c r="AG42" i="1"/>
  <c r="Z42" i="1"/>
  <c r="O42" i="1"/>
  <c r="AL42" i="1" s="1"/>
  <c r="J42" i="1"/>
  <c r="AG41" i="1"/>
  <c r="Z41" i="1"/>
  <c r="O41" i="1"/>
  <c r="J41" i="1"/>
  <c r="AG40" i="1"/>
  <c r="Z40" i="1"/>
  <c r="O40" i="1"/>
  <c r="J40" i="1"/>
  <c r="AG39" i="1"/>
  <c r="Z39" i="1"/>
  <c r="O39" i="1"/>
  <c r="J39" i="1"/>
  <c r="AG38" i="1"/>
  <c r="Z38" i="1"/>
  <c r="O38" i="1"/>
  <c r="J38" i="1"/>
  <c r="AG37" i="1"/>
  <c r="Z37" i="1"/>
  <c r="O37" i="1"/>
  <c r="J37" i="1"/>
  <c r="AG36" i="1"/>
  <c r="Z36" i="1"/>
  <c r="O36" i="1"/>
  <c r="J36" i="1"/>
  <c r="AL35" i="1"/>
  <c r="AG35" i="1"/>
  <c r="Z35" i="1"/>
  <c r="O35" i="1"/>
  <c r="J35" i="1"/>
  <c r="AG34" i="1"/>
  <c r="AL34" i="1" s="1"/>
  <c r="Z34" i="1"/>
  <c r="O34" i="1"/>
  <c r="J34" i="1"/>
  <c r="AG33" i="1"/>
  <c r="Z33" i="1"/>
  <c r="O33" i="1"/>
  <c r="J33" i="1"/>
  <c r="AG32" i="1"/>
  <c r="Z32" i="1"/>
  <c r="O32" i="1"/>
  <c r="J32" i="1"/>
  <c r="AG31" i="1"/>
  <c r="Z31" i="1"/>
  <c r="O31" i="1"/>
  <c r="AG30" i="1"/>
  <c r="Z30" i="1"/>
  <c r="O30" i="1"/>
  <c r="J30" i="1"/>
  <c r="AG29" i="1"/>
  <c r="Z29" i="1"/>
  <c r="O29" i="1"/>
  <c r="J29" i="1"/>
  <c r="AG28" i="1"/>
  <c r="Z28" i="1"/>
  <c r="O28" i="1"/>
  <c r="J28" i="1"/>
  <c r="AG27" i="1"/>
  <c r="Z27" i="1"/>
  <c r="O27" i="1"/>
  <c r="J27" i="1"/>
  <c r="AG26" i="1"/>
  <c r="Z26" i="1"/>
  <c r="O26" i="1"/>
  <c r="J26" i="1"/>
  <c r="AG25" i="1"/>
  <c r="Z25" i="1"/>
  <c r="O25" i="1"/>
  <c r="J25" i="1"/>
  <c r="AG24" i="1"/>
  <c r="Z24" i="1"/>
  <c r="O24" i="1"/>
  <c r="J24" i="1"/>
  <c r="AG23" i="1"/>
  <c r="Z23" i="1"/>
  <c r="O23" i="1"/>
  <c r="J23" i="1"/>
  <c r="AG22" i="1"/>
  <c r="Z22" i="1"/>
  <c r="O22" i="1"/>
  <c r="J22" i="1"/>
  <c r="AG21" i="1"/>
  <c r="Z21" i="1"/>
  <c r="O21" i="1"/>
  <c r="J21" i="1"/>
  <c r="AG20" i="1"/>
  <c r="Z20" i="1"/>
  <c r="O20" i="1"/>
  <c r="J20" i="1"/>
  <c r="AG19" i="1"/>
  <c r="Z19" i="1"/>
  <c r="O19" i="1"/>
  <c r="J19" i="1"/>
  <c r="AG18" i="1"/>
  <c r="Z18" i="1"/>
  <c r="O18" i="1"/>
  <c r="AG17" i="1"/>
  <c r="Z17" i="1"/>
  <c r="O17" i="1"/>
  <c r="J17" i="1"/>
  <c r="AG16" i="1"/>
  <c r="Z16" i="1"/>
  <c r="O16" i="1"/>
  <c r="J16" i="1"/>
  <c r="AG15" i="1"/>
  <c r="Z15" i="1"/>
  <c r="O15" i="1"/>
  <c r="J15" i="1"/>
  <c r="AG14" i="1"/>
  <c r="Z14" i="1"/>
  <c r="O14" i="1"/>
  <c r="J14" i="1"/>
  <c r="AG13" i="1"/>
  <c r="Z13" i="1"/>
  <c r="O13" i="1"/>
  <c r="J13" i="1"/>
  <c r="AL13" i="1" s="1"/>
  <c r="AG12" i="1"/>
  <c r="Z12" i="1"/>
  <c r="O12" i="1"/>
  <c r="J12" i="1"/>
  <c r="AG11" i="1"/>
  <c r="Z11" i="1"/>
  <c r="AL11" i="1" s="1"/>
  <c r="O11" i="1"/>
  <c r="J11" i="1"/>
  <c r="AG10" i="1"/>
  <c r="Z10" i="1"/>
  <c r="O10" i="1"/>
  <c r="J10" i="1"/>
  <c r="AL15" i="3" l="1"/>
  <c r="AL21" i="3"/>
  <c r="AL43" i="3"/>
  <c r="AL54" i="3"/>
  <c r="AL12" i="3"/>
  <c r="AL26" i="6"/>
  <c r="AL22" i="6"/>
  <c r="AL19" i="6"/>
  <c r="AL10" i="2"/>
  <c r="AL21" i="2"/>
  <c r="AL14" i="2"/>
  <c r="AL11" i="2"/>
  <c r="AL19" i="5"/>
  <c r="AL11" i="5"/>
  <c r="AN11" i="7"/>
  <c r="AN19" i="7"/>
  <c r="AN42" i="10"/>
  <c r="AL40" i="1"/>
  <c r="AL48" i="1"/>
  <c r="AL18" i="6"/>
  <c r="AL27" i="6"/>
  <c r="AL31" i="6"/>
  <c r="AN14" i="8"/>
  <c r="AN34" i="8"/>
  <c r="AN46" i="8"/>
  <c r="AN11" i="9"/>
  <c r="AN22" i="10"/>
  <c r="AL48" i="4"/>
  <c r="AL39" i="6"/>
  <c r="AL24" i="1"/>
  <c r="AL42" i="3"/>
  <c r="AL29" i="5"/>
  <c r="AL10" i="6"/>
  <c r="AN23" i="9"/>
  <c r="AL16" i="1"/>
  <c r="AN28" i="7"/>
  <c r="AN23" i="10"/>
  <c r="AN31" i="8"/>
  <c r="AN43" i="8"/>
  <c r="AN35" i="10"/>
  <c r="AL45" i="1"/>
  <c r="AL49" i="1"/>
  <c r="AL17" i="2"/>
  <c r="AL29" i="2"/>
  <c r="AL11" i="3"/>
  <c r="AL35" i="3"/>
  <c r="AL14" i="5"/>
  <c r="AN15" i="8"/>
  <c r="AN19" i="8"/>
  <c r="AN27" i="8"/>
  <c r="AN35" i="8"/>
  <c r="AN39" i="8"/>
  <c r="AN47" i="8"/>
  <c r="AN51" i="8"/>
  <c r="AL21" i="1"/>
  <c r="AL25" i="2"/>
  <c r="AL19" i="3"/>
  <c r="AL23" i="3"/>
  <c r="AL27" i="3"/>
  <c r="AL31" i="3"/>
  <c r="AL39" i="3"/>
  <c r="AL51" i="3"/>
  <c r="AL15" i="6"/>
  <c r="AN16" i="9"/>
  <c r="AL47" i="3"/>
  <c r="AL10" i="4"/>
  <c r="AL18" i="4"/>
  <c r="AL26" i="4"/>
  <c r="AN16" i="8"/>
  <c r="AN24" i="8"/>
  <c r="AN48" i="8"/>
  <c r="AN24" i="9"/>
  <c r="AN28" i="9"/>
  <c r="AL42" i="4"/>
  <c r="AN13" i="9"/>
  <c r="AN36" i="9"/>
  <c r="AN12" i="10"/>
  <c r="AN20" i="10"/>
  <c r="AN22" i="7"/>
  <c r="AN40" i="10"/>
  <c r="AN44" i="10"/>
  <c r="AL26" i="1"/>
  <c r="AL30" i="1"/>
  <c r="AL38" i="1"/>
  <c r="AL26" i="2"/>
  <c r="AL30" i="2"/>
  <c r="AL20" i="3"/>
  <c r="AL28" i="3"/>
  <c r="AL32" i="3"/>
  <c r="AL36" i="3"/>
  <c r="AL12" i="6"/>
  <c r="AL21" i="6"/>
  <c r="AN17" i="9"/>
  <c r="AN25" i="10"/>
  <c r="AL23" i="1"/>
  <c r="AL27" i="2"/>
  <c r="AL44" i="3"/>
  <c r="AL48" i="3"/>
  <c r="AL52" i="3"/>
  <c r="AL15" i="4"/>
  <c r="AL23" i="4"/>
  <c r="AL35" i="4"/>
  <c r="AL30" i="6"/>
  <c r="AN26" i="7"/>
  <c r="AN34" i="7"/>
  <c r="AN14" i="9"/>
  <c r="AN13" i="10"/>
  <c r="AL43" i="4"/>
  <c r="AL38" i="6"/>
  <c r="AL15" i="1"/>
  <c r="AL31" i="1"/>
  <c r="AL43" i="1"/>
  <c r="A43" i="1" s="1"/>
  <c r="AL15" i="2"/>
  <c r="AL31" i="2"/>
  <c r="AL35" i="2"/>
  <c r="AL47" i="4"/>
  <c r="AL16" i="5"/>
  <c r="AN45" i="8"/>
  <c r="AL10" i="1"/>
  <c r="AL17" i="1"/>
  <c r="AL29" i="1"/>
  <c r="AL37" i="1"/>
  <c r="AL12" i="2"/>
  <c r="AL34" i="2"/>
  <c r="AL30" i="3"/>
  <c r="AL41" i="3"/>
  <c r="AL37" i="4"/>
  <c r="AL13" i="5"/>
  <c r="AL28" i="5"/>
  <c r="AL32" i="5"/>
  <c r="AL33" i="6"/>
  <c r="AN18" i="8"/>
  <c r="AN29" i="8"/>
  <c r="AN41" i="8"/>
  <c r="AN44" i="8"/>
  <c r="AN11" i="10"/>
  <c r="A36" i="10" s="1"/>
  <c r="AN30" i="10"/>
  <c r="AL14" i="1"/>
  <c r="AL41" i="1"/>
  <c r="AL34" i="3"/>
  <c r="AL11" i="4"/>
  <c r="AL38" i="4"/>
  <c r="AL41" i="4"/>
  <c r="AL17" i="5"/>
  <c r="AL13" i="6"/>
  <c r="AN13" i="7"/>
  <c r="AN22" i="8"/>
  <c r="AN15" i="10"/>
  <c r="AN19" i="10"/>
  <c r="AN38" i="10"/>
  <c r="AL16" i="2"/>
  <c r="AL23" i="2"/>
  <c r="AL45" i="3"/>
  <c r="AL45" i="4"/>
  <c r="AL21" i="5"/>
  <c r="AL17" i="6"/>
  <c r="AN14" i="7"/>
  <c r="A36" i="7" s="1"/>
  <c r="AN17" i="7"/>
  <c r="AN26" i="8"/>
  <c r="AN37" i="8"/>
  <c r="AN49" i="8"/>
  <c r="AN52" i="8"/>
  <c r="AL18" i="1"/>
  <c r="AL22" i="1"/>
  <c r="AL20" i="2"/>
  <c r="AL16" i="3"/>
  <c r="AL38" i="3"/>
  <c r="AL49" i="3"/>
  <c r="AL19" i="4"/>
  <c r="AL46" i="4"/>
  <c r="AL10" i="5"/>
  <c r="AL25" i="5"/>
  <c r="AL34" i="6"/>
  <c r="AN10" i="7"/>
  <c r="AN21" i="7"/>
  <c r="A21" i="7" s="1"/>
  <c r="AN30" i="8"/>
  <c r="AN21" i="9"/>
  <c r="AN27" i="10"/>
  <c r="AN31" i="10"/>
  <c r="AL24" i="2"/>
  <c r="AL53" i="3"/>
  <c r="AL27" i="4"/>
  <c r="AL15" i="5"/>
  <c r="AL18" i="5"/>
  <c r="AL11" i="6"/>
  <c r="AL14" i="6"/>
  <c r="AN18" i="7"/>
  <c r="AN29" i="7"/>
  <c r="AN38" i="8"/>
  <c r="AN29" i="9"/>
  <c r="AN39" i="10"/>
  <c r="A39" i="10" s="1"/>
  <c r="AN43" i="10"/>
  <c r="AL28" i="2"/>
  <c r="AL13" i="3"/>
  <c r="AL24" i="3"/>
  <c r="AL46" i="3"/>
  <c r="AL12" i="4"/>
  <c r="A37" i="4" s="1"/>
  <c r="AL22" i="5"/>
  <c r="AN30" i="7"/>
  <c r="AN33" i="7"/>
  <c r="AN42" i="8"/>
  <c r="A42" i="8" s="1"/>
  <c r="AN10" i="9"/>
  <c r="AN22" i="9"/>
  <c r="A29" i="9" s="1"/>
  <c r="AN25" i="9"/>
  <c r="A21" i="9" s="1"/>
  <c r="AN16" i="10"/>
  <c r="AL19" i="1"/>
  <c r="AL17" i="3"/>
  <c r="AL50" i="3"/>
  <c r="AL16" i="4"/>
  <c r="A16" i="4" s="1"/>
  <c r="AL23" i="5"/>
  <c r="AL26" i="5"/>
  <c r="AN37" i="7"/>
  <c r="AN37" i="9"/>
  <c r="AN24" i="10"/>
  <c r="AL27" i="1"/>
  <c r="AL32" i="1"/>
  <c r="AL32" i="2"/>
  <c r="AL10" i="3"/>
  <c r="AL20" i="4"/>
  <c r="AL30" i="5"/>
  <c r="AL23" i="6"/>
  <c r="AN15" i="7"/>
  <c r="A33" i="7" s="1"/>
  <c r="AN38" i="7"/>
  <c r="A38" i="7" s="1"/>
  <c r="AN12" i="8"/>
  <c r="A12" i="8" s="1"/>
  <c r="AN50" i="8"/>
  <c r="AN18" i="9"/>
  <c r="AN30" i="9"/>
  <c r="AN33" i="9"/>
  <c r="AN17" i="10"/>
  <c r="AN32" i="10"/>
  <c r="A19" i="7"/>
  <c r="AL12" i="1"/>
  <c r="A37" i="1" s="1"/>
  <c r="AL39" i="1"/>
  <c r="A39" i="1" s="1"/>
  <c r="AL14" i="3"/>
  <c r="AL25" i="3"/>
  <c r="AL13" i="4"/>
  <c r="A13" i="4" s="1"/>
  <c r="AL28" i="4"/>
  <c r="AN23" i="7"/>
  <c r="AN17" i="8"/>
  <c r="AN20" i="8"/>
  <c r="AN15" i="9"/>
  <c r="AN26" i="9"/>
  <c r="AN10" i="10"/>
  <c r="AN21" i="10"/>
  <c r="AN33" i="10"/>
  <c r="AL20" i="1"/>
  <c r="A40" i="1" s="1"/>
  <c r="AL18" i="3"/>
  <c r="AL17" i="4"/>
  <c r="AL32" i="4"/>
  <c r="AL20" i="6"/>
  <c r="AN27" i="7"/>
  <c r="AN32" i="8"/>
  <c r="AN19" i="9"/>
  <c r="AN18" i="10"/>
  <c r="AN29" i="10"/>
  <c r="AN41" i="10"/>
  <c r="AL28" i="1"/>
  <c r="A28" i="1" s="1"/>
  <c r="AL47" i="1"/>
  <c r="A47" i="1" s="1"/>
  <c r="AL18" i="2"/>
  <c r="AL33" i="2"/>
  <c r="AL29" i="3"/>
  <c r="AL40" i="3"/>
  <c r="AL21" i="4"/>
  <c r="AL36" i="4"/>
  <c r="AL12" i="5"/>
  <c r="AL31" i="5"/>
  <c r="AL24" i="6"/>
  <c r="AL29" i="6"/>
  <c r="AL32" i="6"/>
  <c r="AN13" i="8"/>
  <c r="AN25" i="8"/>
  <c r="A22" i="8" s="1"/>
  <c r="AN28" i="8"/>
  <c r="AN34" i="9"/>
  <c r="A14" i="9" s="1"/>
  <c r="AN26" i="10"/>
  <c r="AL36" i="1"/>
  <c r="A44" i="1" s="1"/>
  <c r="AL44" i="1"/>
  <c r="AL19" i="2"/>
  <c r="AL22" i="3"/>
  <c r="AL33" i="3"/>
  <c r="AL22" i="4"/>
  <c r="AL25" i="4"/>
  <c r="A21" i="4" s="1"/>
  <c r="AL40" i="4"/>
  <c r="AL36" i="6"/>
  <c r="AN35" i="7"/>
  <c r="AN40" i="8"/>
  <c r="AN27" i="9"/>
  <c r="AN34" i="10"/>
  <c r="AL25" i="1"/>
  <c r="AL33" i="1"/>
  <c r="AL26" i="3"/>
  <c r="AL29" i="4"/>
  <c r="AL44" i="4"/>
  <c r="AL20" i="5"/>
  <c r="AL16" i="6"/>
  <c r="AL25" i="6"/>
  <c r="AL37" i="6"/>
  <c r="AN10" i="8"/>
  <c r="AN21" i="8"/>
  <c r="AN33" i="8"/>
  <c r="AN36" i="8"/>
  <c r="AN31" i="9"/>
  <c r="AN14" i="10"/>
  <c r="A18" i="10" s="1"/>
  <c r="AN45" i="10"/>
  <c r="A45" i="10" s="1"/>
  <c r="A39" i="4"/>
  <c r="A17" i="7"/>
  <c r="A23" i="1"/>
  <c r="A24" i="1"/>
  <c r="A30" i="7"/>
  <c r="A11" i="7"/>
  <c r="A26" i="7"/>
  <c r="A24" i="10"/>
  <c r="A50" i="8"/>
  <c r="A18" i="9"/>
  <c r="A17" i="10"/>
  <c r="A43" i="4"/>
  <c r="A23" i="7"/>
  <c r="A33" i="10"/>
  <c r="A14" i="4"/>
  <c r="A27" i="7"/>
  <c r="A32" i="8"/>
  <c r="A39" i="8"/>
  <c r="A19" i="9"/>
  <c r="A36" i="4"/>
  <c r="A13" i="8"/>
  <c r="A25" i="8"/>
  <c r="A22" i="4"/>
  <c r="A12" i="7"/>
  <c r="A47" i="8"/>
  <c r="A44" i="4"/>
  <c r="A51" i="8"/>
  <c r="A31" i="9"/>
  <c r="A53" i="3" l="1"/>
  <c r="A19" i="3"/>
  <c r="A29" i="3"/>
  <c r="A43" i="3"/>
  <c r="A50" i="3"/>
  <c r="A21" i="3"/>
  <c r="A34" i="3"/>
  <c r="A38" i="3"/>
  <c r="A26" i="3"/>
  <c r="A36" i="3"/>
  <c r="A10" i="3"/>
  <c r="A46" i="3"/>
  <c r="A23" i="3"/>
  <c r="A16" i="6"/>
  <c r="A39" i="6"/>
  <c r="A29" i="6"/>
  <c r="A36" i="6"/>
  <c r="A32" i="6"/>
  <c r="A27" i="6"/>
  <c r="A16" i="2"/>
  <c r="A31" i="2"/>
  <c r="A17" i="2"/>
  <c r="A28" i="2"/>
  <c r="A20" i="2"/>
  <c r="A23" i="2"/>
  <c r="A22" i="2"/>
  <c r="A34" i="2"/>
  <c r="A14" i="2"/>
  <c r="A18" i="5"/>
  <c r="A30" i="5"/>
  <c r="A19" i="5"/>
  <c r="A10" i="5"/>
  <c r="A23" i="5"/>
  <c r="A33" i="2"/>
  <c r="A20" i="3"/>
  <c r="A12" i="3"/>
  <c r="A18" i="8"/>
  <c r="A29" i="1"/>
  <c r="A25" i="3"/>
  <c r="A16" i="7"/>
  <c r="A24" i="4"/>
  <c r="A12" i="1"/>
  <c r="A25" i="10"/>
  <c r="A31" i="6"/>
  <c r="A32" i="2"/>
  <c r="A15" i="1"/>
  <c r="A25" i="7"/>
  <c r="A34" i="6"/>
  <c r="A21" i="8"/>
  <c r="A24" i="9"/>
  <c r="A17" i="9"/>
  <c r="A45" i="3"/>
  <c r="A22" i="6"/>
  <c r="A47" i="3"/>
  <c r="A28" i="9"/>
  <c r="A37" i="6"/>
  <c r="A34" i="10"/>
  <c r="A32" i="3"/>
  <c r="A35" i="1"/>
  <c r="A20" i="1"/>
  <c r="A13" i="10"/>
  <c r="A25" i="9"/>
  <c r="A15" i="8"/>
  <c r="A22" i="7"/>
  <c r="A31" i="8"/>
  <c r="A25" i="6"/>
  <c r="A27" i="9"/>
  <c r="A34" i="9"/>
  <c r="A19" i="1"/>
  <c r="A20" i="8"/>
  <c r="A11" i="9"/>
  <c r="A11" i="5"/>
  <c r="A46" i="1"/>
  <c r="A10" i="9"/>
  <c r="A29" i="7"/>
  <c r="A26" i="6"/>
  <c r="A16" i="5"/>
  <c r="A13" i="7"/>
  <c r="A35" i="7"/>
  <c r="A37" i="9"/>
  <c r="A20" i="7"/>
  <c r="A23" i="9"/>
  <c r="A41" i="10"/>
  <c r="A28" i="4"/>
  <c r="A34" i="7"/>
  <c r="A20" i="4"/>
  <c r="A27" i="1"/>
  <c r="A18" i="6"/>
  <c r="A34" i="4"/>
  <c r="A19" i="4"/>
  <c r="A41" i="4"/>
  <c r="A25" i="5"/>
  <c r="A14" i="7"/>
  <c r="A20" i="5"/>
  <c r="A40" i="8"/>
  <c r="A43" i="8"/>
  <c r="A14" i="3"/>
  <c r="A19" i="6"/>
  <c r="A39" i="3"/>
  <c r="A14" i="6"/>
  <c r="A35" i="2"/>
  <c r="A11" i="4"/>
  <c r="A38" i="6"/>
  <c r="A33" i="4"/>
  <c r="A17" i="4"/>
  <c r="A24" i="5"/>
  <c r="A10" i="4"/>
  <c r="A21" i="2"/>
  <c r="A54" i="3"/>
  <c r="A27" i="3"/>
  <c r="A17" i="3"/>
  <c r="A22" i="5"/>
  <c r="A15" i="5"/>
  <c r="A30" i="1"/>
  <c r="A45" i="1"/>
  <c r="A23" i="4"/>
  <c r="A15" i="4"/>
  <c r="A11" i="3"/>
  <c r="A32" i="7"/>
  <c r="A22" i="9"/>
  <c r="A25" i="4"/>
  <c r="A44" i="10"/>
  <c r="A32" i="10"/>
  <c r="A35" i="3"/>
  <c r="A31" i="1"/>
  <c r="A42" i="4"/>
  <c r="A27" i="4"/>
  <c r="A26" i="1"/>
  <c r="A18" i="1"/>
  <c r="A31" i="4"/>
  <c r="A29" i="4"/>
  <c r="A15" i="3"/>
  <c r="A20" i="9"/>
  <c r="A21" i="6"/>
  <c r="A33" i="1"/>
  <c r="A33" i="3"/>
  <c r="A27" i="5"/>
  <c r="A20" i="6"/>
  <c r="A26" i="9"/>
  <c r="A33" i="9"/>
  <c r="A51" i="3"/>
  <c r="A23" i="8"/>
  <c r="A24" i="3"/>
  <c r="A24" i="2"/>
  <c r="A21" i="5"/>
  <c r="A30" i="6"/>
  <c r="A14" i="1"/>
  <c r="A19" i="2"/>
  <c r="A22" i="1"/>
  <c r="A25" i="1"/>
  <c r="A22" i="3"/>
  <c r="A12" i="5"/>
  <c r="A32" i="4"/>
  <c r="A35" i="8"/>
  <c r="A30" i="9"/>
  <c r="A52" i="3"/>
  <c r="A37" i="7"/>
  <c r="A13" i="3"/>
  <c r="A49" i="1"/>
  <c r="A30" i="3"/>
  <c r="A26" i="4"/>
  <c r="A42" i="3"/>
  <c r="A26" i="2"/>
  <c r="A32" i="9"/>
  <c r="A38" i="4"/>
  <c r="A13" i="2"/>
  <c r="A15" i="10"/>
  <c r="A24" i="6"/>
  <c r="A40" i="3"/>
  <c r="A18" i="3"/>
  <c r="A38" i="1"/>
  <c r="A23" i="10"/>
  <c r="A21" i="10"/>
  <c r="A36" i="1"/>
  <c r="A36" i="8"/>
  <c r="A33" i="8"/>
  <c r="A11" i="2"/>
  <c r="A18" i="2"/>
  <c r="A25" i="2"/>
  <c r="A10" i="2"/>
  <c r="A44" i="3"/>
  <c r="A11" i="1"/>
  <c r="A45" i="8"/>
  <c r="A45" i="4"/>
  <c r="A29" i="10"/>
  <c r="A37" i="10"/>
  <c r="A27" i="8"/>
  <c r="A10" i="8"/>
  <c r="A15" i="7"/>
  <c r="A35" i="4"/>
  <c r="A11" i="8"/>
  <c r="A31" i="3"/>
  <c r="A26" i="10"/>
  <c r="A10" i="10"/>
  <c r="A24" i="8"/>
  <c r="A46" i="8"/>
  <c r="A43" i="10"/>
  <c r="A28" i="6"/>
  <c r="A46" i="4"/>
  <c r="A17" i="1"/>
  <c r="A13" i="9"/>
  <c r="A41" i="1"/>
  <c r="A15" i="2"/>
  <c r="A21" i="1"/>
  <c r="A14" i="10"/>
  <c r="A40" i="4"/>
  <c r="A16" i="1"/>
  <c r="A15" i="9"/>
  <c r="A35" i="6"/>
  <c r="A23" i="6"/>
  <c r="A16" i="8"/>
  <c r="A19" i="8"/>
  <c r="A36" i="9"/>
  <c r="A10" i="1"/>
  <c r="A12" i="6"/>
  <c r="A12" i="2"/>
  <c r="A49" i="3"/>
  <c r="A28" i="7"/>
  <c r="A41" i="3"/>
  <c r="A10" i="6"/>
  <c r="A31" i="10"/>
  <c r="A52" i="8"/>
  <c r="A30" i="10"/>
  <c r="A28" i="8"/>
  <c r="A17" i="8"/>
  <c r="A38" i="8"/>
  <c r="A48" i="1"/>
  <c r="A29" i="5"/>
  <c r="A27" i="10"/>
  <c r="A16" i="3"/>
  <c r="A49" i="8"/>
  <c r="A13" i="6"/>
  <c r="A16" i="9"/>
  <c r="A11" i="10"/>
  <c r="A35" i="10"/>
  <c r="A37" i="8"/>
  <c r="A17" i="5"/>
  <c r="A44" i="8"/>
  <c r="A26" i="8"/>
  <c r="A41" i="8"/>
  <c r="A31" i="7"/>
  <c r="A13" i="1"/>
  <c r="A15" i="6"/>
  <c r="A28" i="10"/>
  <c r="A32" i="1"/>
  <c r="A26" i="5"/>
  <c r="A12" i="4"/>
  <c r="A18" i="7"/>
  <c r="A30" i="8"/>
  <c r="A29" i="8"/>
  <c r="A35" i="9"/>
  <c r="A17" i="6"/>
  <c r="A12" i="9"/>
  <c r="A33" i="6"/>
  <c r="A14" i="8"/>
  <c r="A24" i="7"/>
  <c r="A40" i="10"/>
  <c r="A42" i="1"/>
  <c r="A11" i="6"/>
  <c r="A34" i="8"/>
  <c r="A34" i="1"/>
  <c r="A10" i="7"/>
  <c r="A42" i="10"/>
  <c r="A28" i="5"/>
  <c r="A30" i="4"/>
  <c r="A16" i="10"/>
  <c r="A38" i="10"/>
  <c r="A22" i="10"/>
  <c r="A13" i="5"/>
  <c r="A48" i="3"/>
  <c r="A12" i="10"/>
  <c r="A19" i="10"/>
  <c r="A47" i="4"/>
  <c r="A48" i="8"/>
  <c r="A37" i="3"/>
  <c r="A20" i="10"/>
  <c r="A48" i="4"/>
  <c r="A29" i="2"/>
  <c r="A28" i="3"/>
  <c r="A18" i="4"/>
  <c r="A27" i="2"/>
  <c r="A30" i="2"/>
</calcChain>
</file>

<file path=xl/sharedStrings.xml><?xml version="1.0" encoding="utf-8"?>
<sst xmlns="http://schemas.openxmlformats.org/spreadsheetml/2006/main" count="3261" uniqueCount="959">
  <si>
    <t>COUPES DU CANADA/CANADA CUP
2024 Senior Nationals</t>
  </si>
  <si>
    <t>COUPES NORD-AMÉRICAINES/NORTH AMERICAN CUPS
Meilleur résultat / Best 1 result</t>
  </si>
  <si>
    <t>COUPES DU MONDE SÉNIOR/SENIOR WORLD CUPS
4 meilleurs résultats / Best 4 results</t>
  </si>
  <si>
    <t>GRAND PRIX
Meilleur résultat sur 3/Best 1 result of 3</t>
  </si>
  <si>
    <t>CHAMPIONNATS DU MONDE/WORLD CHAMPIONSHIPS
TBILISI, GEO
2025
July/Juillet</t>
  </si>
  <si>
    <t xml:space="preserve">CHAMPIONNATS
PANAMÉRICAINS/
PAN AMERICAN
CHAMPIONSHIPS
2025
juin/June
</t>
  </si>
  <si>
    <t xml:space="preserve">
TOTAL
SAISON/SEASON
2024-2025</t>
  </si>
  <si>
    <t>CLASSEMENT DE SÉLECTION
ÉPÉE HOMME</t>
  </si>
  <si>
    <t>SENIOR</t>
  </si>
  <si>
    <t>#1 Coupe du Canada
Canada Cup
2024
Montréal
Oct/Oct
18-20
Senior Nationals (108)</t>
  </si>
  <si>
    <t>#1 CNA/NAC
Atlantic City, NJ
2024
Oct/Oct
DIV-1 (429)</t>
  </si>
  <si>
    <t>#2 CNA/NAC
Kansas City, MO
2025
Jan/Jan
DIV-1</t>
  </si>
  <si>
    <t xml:space="preserve">#1 Coupe du monde
World Cup
Berne, SUI
2024
Nov/novembre
Senior (321)
</t>
  </si>
  <si>
    <t xml:space="preserve">#2 Coupe du monde
World Cup
Vancouver
2024
Nov/novembre
Senior (216)
</t>
  </si>
  <si>
    <t xml:space="preserve">#3 Coupe du monde
World Cup
Heidenheim, GER
2025
Feb/février
Senior (345)
</t>
  </si>
  <si>
    <t>#4 Coupe du monde
World Cup
Marrakesh, MAR
2025
Mar/mars
Senior</t>
  </si>
  <si>
    <t>#5 Coupe du monde
World Cup
Buenos Aires, ARG
2025
May/mai
Senior</t>
  </si>
  <si>
    <t>#1 Grand Prix
Doha, QAT
2025
Jan/janvier
Senior (247)</t>
  </si>
  <si>
    <t>#2 Grand Prix
Budapest, HUN
2025
Mar/mars
Senior</t>
  </si>
  <si>
    <t>#3 Grand Prix
Bogota, COL
2025
May/mai
Senior</t>
  </si>
  <si>
    <t>SELECTION RANKINGS
MEN' S EPEE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</si>
  <si>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</si>
  <si>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</si>
  <si>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</si>
  <si>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</si>
  <si>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</si>
  <si>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</si>
  <si>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</si>
  <si>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</si>
  <si>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</si>
  <si>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</si>
  <si>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</si>
  <si>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</si>
  <si>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</si>
  <si>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</si>
  <si>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</si>
  <si>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</si>
  <si>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</si>
  <si>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</si>
  <si>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</si>
  <si>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35e/th</t>
  </si>
  <si>
    <t>DNF</t>
  </si>
  <si>
    <t>3e/rd</t>
  </si>
  <si>
    <t>236e/th</t>
  </si>
  <si>
    <t>C11-0078</t>
  </si>
  <si>
    <t>David</t>
  </si>
  <si>
    <t>Gornovsky</t>
  </si>
  <si>
    <t>SWP</t>
  </si>
  <si>
    <t>ON</t>
  </si>
  <si>
    <t>31e/st</t>
  </si>
  <si>
    <t>40e/th</t>
  </si>
  <si>
    <t>233e/rd</t>
  </si>
  <si>
    <t>87e/th</t>
  </si>
  <si>
    <t>7e/th</t>
  </si>
  <si>
    <t>C15-1319</t>
  </si>
  <si>
    <t>Nicholas</t>
  </si>
  <si>
    <t>Zhang</t>
  </si>
  <si>
    <t xml:space="preserve">DYN  </t>
  </si>
  <si>
    <t>28e/th</t>
  </si>
  <si>
    <t>180e/th</t>
  </si>
  <si>
    <t>16e/th</t>
  </si>
  <si>
    <t>C15-1622</t>
  </si>
  <si>
    <t>Ruibo (Leon)</t>
  </si>
  <si>
    <t>Xiao</t>
  </si>
  <si>
    <t>VGO</t>
  </si>
  <si>
    <t>6e/th</t>
  </si>
  <si>
    <t>19e/th</t>
  </si>
  <si>
    <t>1e/st</t>
  </si>
  <si>
    <t>125e/th</t>
  </si>
  <si>
    <t>168e/th</t>
  </si>
  <si>
    <t>C22-5944</t>
  </si>
  <si>
    <t>Junzhe (Simon)</t>
  </si>
  <si>
    <t>Shan</t>
  </si>
  <si>
    <t>10e/th</t>
  </si>
  <si>
    <t>9e/th</t>
  </si>
  <si>
    <t>130e/th</t>
  </si>
  <si>
    <t>77e/th</t>
  </si>
  <si>
    <t>C22-6068</t>
  </si>
  <si>
    <t>Fynn</t>
  </si>
  <si>
    <t>Fafard</t>
  </si>
  <si>
    <t>197e/th</t>
  </si>
  <si>
    <t>135e/th</t>
  </si>
  <si>
    <t>234e/th</t>
  </si>
  <si>
    <t>C12-1888</t>
  </si>
  <si>
    <t>Seraphim</t>
  </si>
  <si>
    <t>Hseih Jarov</t>
  </si>
  <si>
    <t>DYN</t>
  </si>
  <si>
    <t>112e/th</t>
  </si>
  <si>
    <t>C23-10103</t>
  </si>
  <si>
    <t>Nicolas</t>
  </si>
  <si>
    <t>Hensal</t>
  </si>
  <si>
    <t>UNA</t>
  </si>
  <si>
    <t>17e/th</t>
  </si>
  <si>
    <t>39e/th</t>
  </si>
  <si>
    <t>59e/th</t>
  </si>
  <si>
    <t>188e/th</t>
  </si>
  <si>
    <t>124e/th</t>
  </si>
  <si>
    <t>161e/st</t>
  </si>
  <si>
    <t>C21-4892</t>
  </si>
  <si>
    <t>Daniel</t>
  </si>
  <si>
    <t>Rubin</t>
  </si>
  <si>
    <t>8e/th</t>
  </si>
  <si>
    <t>93e/rd</t>
  </si>
  <si>
    <t>147e/th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</si>
  <si>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</si>
  <si>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</si>
  <si>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</si>
  <si>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</si>
  <si>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</si>
  <si>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</si>
  <si>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</si>
  <si>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</si>
  <si>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</si>
  <si>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</si>
  <si>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</si>
  <si>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</si>
  <si>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82e/nd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</si>
  <si>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</si>
  <si>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</si>
  <si>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</si>
  <si>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</si>
  <si>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</si>
  <si>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</si>
  <si>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</si>
  <si>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</si>
  <si>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</si>
  <si>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</si>
  <si>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</si>
  <si>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</si>
  <si>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</si>
  <si>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169e/th</t>
  </si>
  <si>
    <t>C21-3604</t>
  </si>
  <si>
    <t>Hongrui</t>
  </si>
  <si>
    <t>Yue</t>
  </si>
  <si>
    <t>70e/th</t>
  </si>
  <si>
    <t>106e/th</t>
  </si>
  <si>
    <t>139e/th</t>
  </si>
  <si>
    <t>C17-0014</t>
  </si>
  <si>
    <t>Peter</t>
  </si>
  <si>
    <t>Arkhipov</t>
  </si>
  <si>
    <t>58e/th</t>
  </si>
  <si>
    <t>174e/th</t>
  </si>
  <si>
    <t>C19-1287</t>
  </si>
  <si>
    <t>Christian</t>
  </si>
  <si>
    <t>Badea</t>
  </si>
  <si>
    <t>BRE</t>
  </si>
  <si>
    <t>46e/th</t>
  </si>
  <si>
    <t>304e/th</t>
  </si>
  <si>
    <t>179e/th</t>
  </si>
  <si>
    <t>C22-6852</t>
  </si>
  <si>
    <t>Arnaud</t>
  </si>
  <si>
    <t>Barthelemy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</si>
  <si>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</si>
  <si>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</si>
  <si>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</si>
  <si>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</si>
  <si>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</si>
  <si>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</si>
  <si>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</si>
  <si>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</si>
  <si>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</si>
  <si>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</si>
  <si>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214e/th(T)</t>
  </si>
  <si>
    <t>213e/rd</t>
  </si>
  <si>
    <t>C16-0916</t>
  </si>
  <si>
    <t>Gabriel</t>
  </si>
  <si>
    <t>27e/th</t>
  </si>
  <si>
    <t>324e/th</t>
  </si>
  <si>
    <t>240e/th</t>
  </si>
  <si>
    <t>C21-4300</t>
  </si>
  <si>
    <t>Phillip</t>
  </si>
  <si>
    <t>Duko</t>
  </si>
  <si>
    <t>BBF</t>
  </si>
  <si>
    <t>48e/th</t>
  </si>
  <si>
    <t>243e/rd</t>
  </si>
  <si>
    <t>Erdman</t>
  </si>
  <si>
    <t>67e/th</t>
  </si>
  <si>
    <t>C15-1894</t>
  </si>
  <si>
    <t>Jackson</t>
  </si>
  <si>
    <t>Fan</t>
  </si>
  <si>
    <t>21e/st</t>
  </si>
  <si>
    <t>167e/th</t>
  </si>
  <si>
    <t>138e/th</t>
  </si>
  <si>
    <t>C21-2915</t>
  </si>
  <si>
    <t>Sebastien</t>
  </si>
  <si>
    <t>Fournet</t>
  </si>
  <si>
    <t>DAM</t>
  </si>
  <si>
    <t>NB</t>
  </si>
  <si>
    <t>75e/th</t>
  </si>
  <si>
    <t>206e/th</t>
  </si>
  <si>
    <t>C17-1599</t>
  </si>
  <si>
    <t>Graham</t>
  </si>
  <si>
    <t>Goodwin</t>
  </si>
  <si>
    <t>73e/rd</t>
  </si>
  <si>
    <t>214e/th</t>
  </si>
  <si>
    <t>C17-1143</t>
  </si>
  <si>
    <t>Floryan</t>
  </si>
  <si>
    <t>Lacroix</t>
  </si>
  <si>
    <t>52e/nd</t>
  </si>
  <si>
    <t>141e/th</t>
  </si>
  <si>
    <t>C18-0617</t>
  </si>
  <si>
    <t>Hunter</t>
  </si>
  <si>
    <t>Wei</t>
  </si>
  <si>
    <t>151e/st</t>
  </si>
  <si>
    <t>C21-3639</t>
  </si>
  <si>
    <t>Zachary</t>
  </si>
  <si>
    <t>Li</t>
  </si>
  <si>
    <t>349e/th</t>
  </si>
  <si>
    <t>146e/th</t>
  </si>
  <si>
    <t>C16-1259</t>
  </si>
  <si>
    <t>Timothy</t>
  </si>
  <si>
    <t>Lim</t>
  </si>
  <si>
    <t>SGP</t>
  </si>
  <si>
    <t>315e/th</t>
  </si>
  <si>
    <t>198e/th</t>
  </si>
  <si>
    <t>C22-5455</t>
  </si>
  <si>
    <t>Jake</t>
  </si>
  <si>
    <t>Lippman</t>
  </si>
  <si>
    <t>55e/th</t>
  </si>
  <si>
    <t>208e/th</t>
  </si>
  <si>
    <t>211e/st(T)</t>
  </si>
  <si>
    <t>C17-0227</t>
  </si>
  <si>
    <t>Tristan</t>
  </si>
  <si>
    <t>Pan</t>
  </si>
  <si>
    <t>224e/th(T)</t>
  </si>
  <si>
    <t>C19-1343</t>
  </si>
  <si>
    <t>Pang</t>
  </si>
  <si>
    <t>25e/th</t>
  </si>
  <si>
    <t>85e/th</t>
  </si>
  <si>
    <t>164e/th</t>
  </si>
  <si>
    <t>C16-1451</t>
  </si>
  <si>
    <t>Zhixing (Daniel)</t>
  </si>
  <si>
    <t>Wang</t>
  </si>
  <si>
    <t>MTF</t>
  </si>
  <si>
    <t>26e/th</t>
  </si>
  <si>
    <t>182e/nd</t>
  </si>
  <si>
    <t>209e/th</t>
  </si>
  <si>
    <t>Hanzhi (Shawn)</t>
  </si>
  <si>
    <t xml:space="preserve">VGO         </t>
  </si>
  <si>
    <t>22e/nd(T)</t>
  </si>
  <si>
    <t>0</t>
  </si>
  <si>
    <t>C23-10439</t>
  </si>
  <si>
    <t>Evan HaoXuan</t>
  </si>
  <si>
    <t>AB</t>
  </si>
  <si>
    <t>18e/th</t>
  </si>
  <si>
    <t>224e/th</t>
  </si>
  <si>
    <t>Kevin</t>
  </si>
  <si>
    <t>Kevin De-tai</t>
  </si>
  <si>
    <t>37e/th</t>
  </si>
  <si>
    <t>231e/st</t>
  </si>
  <si>
    <t>Jingqi (Steven)</t>
  </si>
  <si>
    <t>Xie</t>
  </si>
  <si>
    <t>203e/rd</t>
  </si>
  <si>
    <t>C23-8436</t>
  </si>
  <si>
    <t>Rowan</t>
  </si>
  <si>
    <t>Singh</t>
  </si>
  <si>
    <t>APC</t>
  </si>
  <si>
    <t>60e/th</t>
  </si>
  <si>
    <t>331e/st</t>
  </si>
  <si>
    <t>201e/st</t>
  </si>
  <si>
    <t>C14-1567</t>
  </si>
  <si>
    <t>Pouliquen</t>
  </si>
  <si>
    <t>165e/th</t>
  </si>
  <si>
    <t>265e/th</t>
  </si>
  <si>
    <t>171e/st</t>
  </si>
  <si>
    <t>289e/th(T)</t>
  </si>
  <si>
    <t>Jason</t>
  </si>
  <si>
    <t>Harel</t>
  </si>
  <si>
    <t>EMR</t>
  </si>
  <si>
    <t>51e/st</t>
  </si>
  <si>
    <t>209e/th(T)</t>
  </si>
  <si>
    <t>Compétitions qui ont précédé l'inscription de l'athléte au PHP/Competitions held before athlete joined HPP</t>
  </si>
  <si>
    <t>COUPES NORD-AMÉRICAINES/NORTH AMERICAN CUPS
Meilleur résultat / Best result</t>
  </si>
  <si>
    <t>GRAND PRIX
Meilleur résultat sur 3 /Best 1 result of 3</t>
  </si>
  <si>
    <t>CHAMPIONNATS DU MONDE/WORLD CHAMPIONSHIPS
TBILISI, GEO
2025
Jul/juillet</t>
  </si>
  <si>
    <t>CHAMPIONNATS
PANAMÉRICAINS/
PAN AMERICAN
CHAMPIONSHIPS
2025
June/juin
TBD</t>
  </si>
  <si>
    <t xml:space="preserve">
SAISON/SEASON
2024-2025</t>
  </si>
  <si>
    <t>CLASSEMENT DE SÉLECTION
FLEURET HOMME</t>
  </si>
  <si>
    <t>#1 Coupe du Canada
Canada Cup/Nationals
2025
Montréal, QC
Oct/octobre
Senior Nationals (73)</t>
  </si>
  <si>
    <t>#1 CNA/NAC
Atlantic City, NJ
2024
Oct/octobre
DIV-1 (303)</t>
  </si>
  <si>
    <t>#2 CNA/NAC
Kansas City, MO
2025
Jan/janvier
DIV-1 (267)</t>
  </si>
  <si>
    <t>#1 Coupe du monde
World Cup
Hammanet, TUN
2024
Nov/novembre
Senior (242)</t>
  </si>
  <si>
    <t>#2 Coupe du monde
World Cup
Takasaki, JAP
2024
Dec/décembre
Senior (216)</t>
  </si>
  <si>
    <t>#3 Coupe du monde
World Cup
Paris
2025
Jan/janvier
Senior (303)</t>
  </si>
  <si>
    <t>#4 Coupe du monde
World Cup
Cairo, EGY
2025
Mar/mars
Senior</t>
  </si>
  <si>
    <t>#1 Grand Prix
Turin, ITA
2025
Feb/février
Senior (261)</t>
  </si>
  <si>
    <t>#2 Grand Prix
Lima, PER
2025
Mar/mars
Senior</t>
  </si>
  <si>
    <t>#3 Grand Prix
Shanghai, CHN
2025
May/mai
Senior</t>
  </si>
  <si>
    <t>SELECTION RANKINGS
MEN'S FOIL</t>
  </si>
  <si>
    <t>DDN/
DOB</t>
  </si>
  <si>
    <t>C18-0085</t>
  </si>
  <si>
    <t>Jia Bao (Bowen)</t>
  </si>
  <si>
    <t>Xu</t>
  </si>
  <si>
    <t>99e/th</t>
  </si>
  <si>
    <t>50e/th</t>
  </si>
  <si>
    <t>64e/th</t>
  </si>
  <si>
    <t>Adrian</t>
  </si>
  <si>
    <t>Wong</t>
  </si>
  <si>
    <t>88e/th</t>
  </si>
  <si>
    <t>140e/th</t>
  </si>
  <si>
    <t>242e/nd</t>
  </si>
  <si>
    <t>C17-1217</t>
  </si>
  <si>
    <t>Yu</t>
  </si>
  <si>
    <t>158e/th</t>
  </si>
  <si>
    <t>207e/th</t>
  </si>
  <si>
    <t>C06-0019</t>
  </si>
  <si>
    <t>Maximilien</t>
  </si>
  <si>
    <t>Van Haaster</t>
  </si>
  <si>
    <t>CRA</t>
  </si>
  <si>
    <t>C16-0985</t>
  </si>
  <si>
    <t>Edward</t>
  </si>
  <si>
    <t>185e/th</t>
  </si>
  <si>
    <t>195e/th</t>
  </si>
  <si>
    <t>217e/th</t>
  </si>
  <si>
    <t>157e/th</t>
  </si>
  <si>
    <t>C17-1112</t>
  </si>
  <si>
    <t>Toby</t>
  </si>
  <si>
    <t>EFC</t>
  </si>
  <si>
    <t>7e/th (T)</t>
  </si>
  <si>
    <t>49e/th</t>
  </si>
  <si>
    <t>102e/nd</t>
  </si>
  <si>
    <t>211e/th</t>
  </si>
  <si>
    <t>Borys</t>
  </si>
  <si>
    <t>Budovskyi</t>
  </si>
  <si>
    <t>5e/th</t>
  </si>
  <si>
    <t>78e/th</t>
  </si>
  <si>
    <t>162e/nd</t>
  </si>
  <si>
    <t>Adam</t>
  </si>
  <si>
    <t>Charlie Tian-You</t>
  </si>
  <si>
    <t>Chen</t>
  </si>
  <si>
    <t>63e/rd</t>
  </si>
  <si>
    <t>Jonathan</t>
  </si>
  <si>
    <t>Huang</t>
  </si>
  <si>
    <t>97e/th</t>
  </si>
  <si>
    <t>C15-2077</t>
  </si>
  <si>
    <t>Jason B</t>
  </si>
  <si>
    <t>Park</t>
  </si>
  <si>
    <t>117e/th</t>
  </si>
  <si>
    <t>Leon</t>
  </si>
  <si>
    <t>Wujastyk</t>
  </si>
  <si>
    <t>128e/th</t>
  </si>
  <si>
    <t>Cohen</t>
  </si>
  <si>
    <t>Bernard</t>
  </si>
  <si>
    <t>SFO</t>
  </si>
  <si>
    <t>254e/th</t>
  </si>
  <si>
    <t>Fengyi (James)</t>
  </si>
  <si>
    <t>Chong</t>
  </si>
  <si>
    <t>S-Class</t>
  </si>
  <si>
    <t>Blake</t>
  </si>
  <si>
    <t>DeGroot</t>
  </si>
  <si>
    <t>244e/th</t>
  </si>
  <si>
    <t>Gelinas</t>
  </si>
  <si>
    <t>SRN</t>
  </si>
  <si>
    <t>20e/th</t>
  </si>
  <si>
    <t xml:space="preserve">C21-4937            </t>
  </si>
  <si>
    <t>Gu</t>
  </si>
  <si>
    <t xml:space="preserve">EFC              </t>
  </si>
  <si>
    <t>Zixian (Aaron)</t>
  </si>
  <si>
    <t>Liu</t>
  </si>
  <si>
    <t>32e/nd</t>
  </si>
  <si>
    <t>230e/th(T)</t>
  </si>
  <si>
    <t>194e/th</t>
  </si>
  <si>
    <t>204e/th</t>
  </si>
  <si>
    <t>Quintin</t>
  </si>
  <si>
    <t>Vollmer</t>
  </si>
  <si>
    <t>30e/th</t>
  </si>
  <si>
    <t>276e/th</t>
  </si>
  <si>
    <t>Yu Heng Isaac</t>
  </si>
  <si>
    <t>C13-0039</t>
  </si>
  <si>
    <t>Wu</t>
  </si>
  <si>
    <t>13e/th</t>
  </si>
  <si>
    <t>81e/st</t>
  </si>
  <si>
    <t>C16-0441</t>
  </si>
  <si>
    <t>Xinhao (Sonny)</t>
  </si>
  <si>
    <t>176e/th</t>
  </si>
  <si>
    <t>113e/th</t>
  </si>
  <si>
    <t>Zi Xin (Gavin)</t>
  </si>
  <si>
    <t>Yin</t>
  </si>
  <si>
    <t>CFA</t>
  </si>
  <si>
    <t>261e/st</t>
  </si>
  <si>
    <t>Jiajin (Buster)</t>
  </si>
  <si>
    <t>189e/th</t>
  </si>
  <si>
    <t>286e/th</t>
  </si>
  <si>
    <t>Matthew</t>
  </si>
  <si>
    <t>33e/rd</t>
  </si>
  <si>
    <t>237e/th(T)</t>
  </si>
  <si>
    <t>COUPE DU CANADA/CANADA CUP
CANADIAN NATIONALS</t>
  </si>
  <si>
    <t>CHAMPIONNATS
PANAMÉRICAINS/
PAN AMERICAN
CHAMPIONSHIPS
TBD, TBD
2025
Jun/juin</t>
  </si>
  <si>
    <t>CLASSEMENT DE SÉLECTION
SABRE HOMME</t>
  </si>
  <si>
    <t>#1 Coupe du Canada
Canada Cup
2024
Montréal
Oct/Oct
18-20
Senior Nationals (61)</t>
  </si>
  <si>
    <t>#1 CNA/NAC
Atlantic City, NJ
2024
Oct/octobre
DIV-1 (255)</t>
  </si>
  <si>
    <t>#2 CNA/NAC
Kansas City, MO
2025
Jan/janvier
DIV-1 (223)</t>
  </si>
  <si>
    <t>#1 Coupe du monde
World Cup
Algiers, ALG
2024
Nov/novembre
Senior (158)</t>
  </si>
  <si>
    <t>#2 Coupe du monde
World Cup
Plovdiv, BUL
2025
Jan/janvier
Senior (154)</t>
  </si>
  <si>
    <t>#4 Coupe du monde
World Cup
Budapest
2025
Mar/mars
Senior</t>
  </si>
  <si>
    <t>#5 Coupe du monde
World Cup
Madrid, ESP
2025
May/mai
Senior</t>
  </si>
  <si>
    <t>#1 Grand Prix
Orléans, FRA
2024
Dec/décembre
Senior (255)</t>
  </si>
  <si>
    <t>#2 Grand Prix
Tunis, TUN
2025
Jan/janvier
Senior (154)</t>
  </si>
  <si>
    <t>#3 Grand Prix
Seoul, KOR
2025
May/mai
Senior</t>
  </si>
  <si>
    <t>SELECTION RANKINGS
MEN'S SABRE</t>
  </si>
  <si>
    <t>C06-0966</t>
  </si>
  <si>
    <t>Fares</t>
  </si>
  <si>
    <t>Arfa</t>
  </si>
  <si>
    <t xml:space="preserve">CGT              </t>
  </si>
  <si>
    <t>34e/th</t>
  </si>
  <si>
    <t>C12-2048</t>
  </si>
  <si>
    <t>Olivier</t>
  </si>
  <si>
    <t>Desrosiers</t>
  </si>
  <si>
    <t>129e/th</t>
  </si>
  <si>
    <t>Roman</t>
  </si>
  <si>
    <t>Norris</t>
  </si>
  <si>
    <t>108e/th</t>
  </si>
  <si>
    <t>74e/th</t>
  </si>
  <si>
    <t>109e/th</t>
  </si>
  <si>
    <t>Marc</t>
  </si>
  <si>
    <t>Colin</t>
  </si>
  <si>
    <t>Noble</t>
  </si>
  <si>
    <t>123e/rd</t>
  </si>
  <si>
    <t>C17-0092</t>
  </si>
  <si>
    <t>Robinson</t>
  </si>
  <si>
    <t xml:space="preserve">EFC   </t>
  </si>
  <si>
    <t>41e/st</t>
  </si>
  <si>
    <t>C22-5495</t>
  </si>
  <si>
    <t>Lawrence</t>
  </si>
  <si>
    <t xml:space="preserve">AXF              </t>
  </si>
  <si>
    <t>C14-0362</t>
  </si>
  <si>
    <t>Xavier</t>
  </si>
  <si>
    <t>Guay-Tardif</t>
  </si>
  <si>
    <t>HE</t>
  </si>
  <si>
    <t>222e/nd</t>
  </si>
  <si>
    <t>C16-0745</t>
  </si>
  <si>
    <t>Han</t>
  </si>
  <si>
    <t xml:space="preserve">BRE              </t>
  </si>
  <si>
    <t>Samuel</t>
  </si>
  <si>
    <t>AXF</t>
  </si>
  <si>
    <t>Ryan</t>
  </si>
  <si>
    <t>Cho</t>
  </si>
  <si>
    <t>Maximus</t>
  </si>
  <si>
    <t>Ngo</t>
  </si>
  <si>
    <t>MFC</t>
  </si>
  <si>
    <t>155e/th</t>
  </si>
  <si>
    <t>C19-0122</t>
  </si>
  <si>
    <t>Teng</t>
  </si>
  <si>
    <t>98e/th(T)</t>
  </si>
  <si>
    <t>C18-1259</t>
  </si>
  <si>
    <t>Yuchen (Kevin)</t>
  </si>
  <si>
    <t>Zhu</t>
  </si>
  <si>
    <t xml:space="preserve">VFC            </t>
  </si>
  <si>
    <t>186e/th</t>
  </si>
  <si>
    <t>152e/nd(T)</t>
  </si>
  <si>
    <t>Abtin</t>
  </si>
  <si>
    <t>Abbasi</t>
  </si>
  <si>
    <t>Dinu</t>
  </si>
  <si>
    <t>MEC</t>
  </si>
  <si>
    <t>133e/rd</t>
  </si>
  <si>
    <t>Lucas Lin</t>
  </si>
  <si>
    <t>Henderson</t>
  </si>
  <si>
    <t>255e/th</t>
  </si>
  <si>
    <t>Mark</t>
  </si>
  <si>
    <t>Luan^</t>
  </si>
  <si>
    <t>Lussier</t>
  </si>
  <si>
    <t>Emerson</t>
  </si>
  <si>
    <t>Hamzah</t>
  </si>
  <si>
    <t>Salman</t>
  </si>
  <si>
    <t>PEIFC</t>
  </si>
  <si>
    <t>PEI</t>
  </si>
  <si>
    <t>47e/th</t>
  </si>
  <si>
    <t>Andrew</t>
  </si>
  <si>
    <t>Sun</t>
  </si>
  <si>
    <t>24e/th</t>
  </si>
  <si>
    <t>Ru Zhou (Charles)</t>
  </si>
  <si>
    <t>Yu Peng</t>
  </si>
  <si>
    <t>181e/st</t>
  </si>
  <si>
    <t>C12-1288</t>
  </si>
  <si>
    <t>Francois</t>
  </si>
  <si>
    <t>Cauchon</t>
  </si>
  <si>
    <t>C11-0126</t>
  </si>
  <si>
    <t>Jordan</t>
  </si>
  <si>
    <t>Diacos</t>
  </si>
  <si>
    <t xml:space="preserve">MGB          </t>
  </si>
  <si>
    <t>MB</t>
  </si>
  <si>
    <t>177e/th</t>
  </si>
  <si>
    <t>Adlai</t>
  </si>
  <si>
    <t>Duncan</t>
  </si>
  <si>
    <t>226e/th</t>
  </si>
  <si>
    <t>C15-1172</t>
  </si>
  <si>
    <t>Mathis</t>
  </si>
  <si>
    <t>Falcon-Korb</t>
  </si>
  <si>
    <t>23e/rd</t>
  </si>
  <si>
    <t>225e/th</t>
  </si>
  <si>
    <t>C17-1138</t>
  </si>
  <si>
    <t>Liam</t>
  </si>
  <si>
    <t>Fernandez</t>
  </si>
  <si>
    <t>C10-2377</t>
  </si>
  <si>
    <t>Zihao (Alex)</t>
  </si>
  <si>
    <t>Gong</t>
  </si>
  <si>
    <t>29e/th</t>
  </si>
  <si>
    <t>C06-1833</t>
  </si>
  <si>
    <t>Shaul</t>
  </si>
  <si>
    <t>Gordon</t>
  </si>
  <si>
    <t xml:space="preserve">AXF            </t>
  </si>
  <si>
    <t>Mohand-Ilyas</t>
  </si>
  <si>
    <t>Idir</t>
  </si>
  <si>
    <t>MBR</t>
  </si>
  <si>
    <t>Maxwell</t>
  </si>
  <si>
    <t>Beckham</t>
  </si>
  <si>
    <t>Pereira</t>
  </si>
  <si>
    <t>Tiagi</t>
  </si>
  <si>
    <t>George</t>
  </si>
  <si>
    <t>Andrew Chang</t>
  </si>
  <si>
    <t>133e/rd(T)</t>
  </si>
  <si>
    <t>Michael Xuan</t>
  </si>
  <si>
    <t>22e/nd</t>
  </si>
  <si>
    <t>252e/nd</t>
  </si>
  <si>
    <t>Will Yiyu</t>
  </si>
  <si>
    <t>Weiyun</t>
  </si>
  <si>
    <t>C15-0597</t>
  </si>
  <si>
    <t>Si He (Harvey)</t>
  </si>
  <si>
    <t>Yang</t>
  </si>
  <si>
    <t>56e/th</t>
  </si>
  <si>
    <t>Zheng</t>
  </si>
  <si>
    <t>^Permanent Resident (PR)- Athlete ineligible for 2025 World Team and 2025 Pan American Teams / ^Résident permanent (RP) Athlète non éligible pour l'équipe du Championnat du Monde senior 2025 et l'équipe du Championnat panamérican senior 2025</t>
  </si>
  <si>
    <t>ç</t>
  </si>
  <si>
    <t>COUPE DU CANADA/CANADA CUPS
Résultat / Result 2024 Senior Nationals</t>
  </si>
  <si>
    <t>COUPES DU MONDE SENIOR / SENIOR WORLD CUPS
4 meilleurs résultats / Best 4 results</t>
  </si>
  <si>
    <t>GRAND PRIX
Meilleur résultat /Best 1 result</t>
  </si>
  <si>
    <t>CHAMPIONNATS
PANAMÉRICAINS/
PAN AMERICAN
CHAMPIONSHIPS
TBD, TBD
2025
June/juin</t>
  </si>
  <si>
    <t>CLASSEMENT DE SÉLECTION
ÉPÉE FÉMININE</t>
  </si>
  <si>
    <t>#1 Coupe du Canada
Canada Cup
2024
Montréal, QC
Oct/octobre
Senior Nationals (61)</t>
  </si>
  <si>
    <t>#1 CNA/NAC
Atlantic City, NJ
2024
Oct/octobre
DIV-1 (218)</t>
  </si>
  <si>
    <t>#2 CNA/NAC
Kansas City, MO
2025
Jan/janvier
DIV-1 (152)</t>
  </si>
  <si>
    <t>#1 Coupe du monde
World Cup
Fujairah, UAE
2024
Nov/novembre
Senior (194)</t>
  </si>
  <si>
    <t>#2 Coupe du monde
World Cup
Vancouver, CAN
2024
Nov/novembre
Senior (170)</t>
  </si>
  <si>
    <t>#3 Coupe du monde
World Cup
Barcelona, ESP
2025
Feb/février
Senior (303)</t>
  </si>
  <si>
    <t>#4 Coupe du monde
World Cup
Marrakesh, MAR
2025
Mar/mars
Senior</t>
  </si>
  <si>
    <t>#5 Coupe du monde
World Cup
Nanjing, CHN
2025
May/mai
Senior</t>
  </si>
  <si>
    <t>#1 Grand Prix
Doha, QAT
2025
Jan/janvier
Senior (192)</t>
  </si>
  <si>
    <t>SELECTION RANKINGS
WOMEN'S EPEE</t>
  </si>
  <si>
    <t>C22-5471</t>
  </si>
  <si>
    <t>Ruien (Angel)</t>
  </si>
  <si>
    <t xml:space="preserve">VGO          </t>
  </si>
  <si>
    <t>142e/nd</t>
  </si>
  <si>
    <t>C15-1661</t>
  </si>
  <si>
    <t>Julia</t>
  </si>
  <si>
    <t>C21-2807</t>
  </si>
  <si>
    <t>Leonora</t>
  </si>
  <si>
    <t>Mackinnon</t>
  </si>
  <si>
    <t xml:space="preserve">CUT            </t>
  </si>
  <si>
    <t>54e/th</t>
  </si>
  <si>
    <t>43e/rd</t>
  </si>
  <si>
    <t>C16-0129</t>
  </si>
  <si>
    <t>Nicole</t>
  </si>
  <si>
    <t>Xuan</t>
  </si>
  <si>
    <t>100e/th</t>
  </si>
  <si>
    <t>C08-2285</t>
  </si>
  <si>
    <t>Alexanne</t>
  </si>
  <si>
    <t>Verret</t>
  </si>
  <si>
    <t>EST</t>
  </si>
  <si>
    <t>216e/th</t>
  </si>
  <si>
    <t>C15-1178</t>
  </si>
  <si>
    <t>Grace</t>
  </si>
  <si>
    <t>45e/th</t>
  </si>
  <si>
    <t>C20-2427</t>
  </si>
  <si>
    <t>Yanka</t>
  </si>
  <si>
    <t>Sobus</t>
  </si>
  <si>
    <t>C17-1219</t>
  </si>
  <si>
    <t>Stephanie</t>
  </si>
  <si>
    <t>109e/th(T)</t>
  </si>
  <si>
    <t>95e/th</t>
  </si>
  <si>
    <t>C15-1897</t>
  </si>
  <si>
    <t>Emma</t>
  </si>
  <si>
    <t>Ning</t>
  </si>
  <si>
    <t>160e/th</t>
  </si>
  <si>
    <t>152e/nd</t>
  </si>
  <si>
    <t>C17-0708</t>
  </si>
  <si>
    <t>Evelyn</t>
  </si>
  <si>
    <t>Su</t>
  </si>
  <si>
    <t>126e/th</t>
  </si>
  <si>
    <t>C15-2054</t>
  </si>
  <si>
    <t>Marie-Frédérique</t>
  </si>
  <si>
    <t>Millette</t>
  </si>
  <si>
    <t>C14-1858</t>
  </si>
  <si>
    <t xml:space="preserve">TFC                </t>
  </si>
  <si>
    <t>61e/st</t>
  </si>
  <si>
    <t>110e/th</t>
  </si>
  <si>
    <t>C21-3255</t>
  </si>
  <si>
    <t>Olivia</t>
  </si>
  <si>
    <t>C17-1825</t>
  </si>
  <si>
    <t>Judy</t>
  </si>
  <si>
    <t>120e/th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</si>
  <si>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</si>
  <si>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</si>
  <si>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</si>
  <si>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</si>
  <si>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</si>
  <si>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</si>
  <si>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</si>
  <si>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</si>
  <si>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</si>
  <si>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C16-1793</t>
  </si>
  <si>
    <t>Amy</t>
  </si>
  <si>
    <t>Al</t>
  </si>
  <si>
    <t>42e/nd</t>
  </si>
  <si>
    <t>114/eth</t>
  </si>
  <si>
    <t>C12-1613</t>
  </si>
  <si>
    <t>Sarah-Eve</t>
  </si>
  <si>
    <t>Lord</t>
  </si>
  <si>
    <t>SHE</t>
  </si>
  <si>
    <t>C18-1008</t>
  </si>
  <si>
    <t>Alexa</t>
  </si>
  <si>
    <t>Dubeau</t>
  </si>
  <si>
    <t>98e/th</t>
  </si>
  <si>
    <t>103e/rd</t>
  </si>
  <si>
    <t>C10-1517</t>
  </si>
  <si>
    <t>Justine</t>
  </si>
  <si>
    <t>Boudreau</t>
  </si>
  <si>
    <t xml:space="preserve">OM          </t>
  </si>
  <si>
    <t>C17-0346</t>
  </si>
  <si>
    <t>Jarynne Valerie</t>
  </si>
  <si>
    <t>Qi</t>
  </si>
  <si>
    <t>99e/th(T)</t>
  </si>
  <si>
    <t>C18-0084</t>
  </si>
  <si>
    <t>Nancy</t>
  </si>
  <si>
    <t>141e/st</t>
  </si>
  <si>
    <t>62e/nd</t>
  </si>
  <si>
    <t>C14-0528</t>
  </si>
  <si>
    <t>Abigail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</si>
  <si>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</si>
  <si>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</si>
  <si>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</si>
  <si>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</si>
  <si>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</si>
  <si>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</si>
  <si>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</si>
  <si>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</si>
  <si>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</si>
  <si>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</si>
  <si>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</si>
  <si>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</si>
  <si>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</si>
  <si>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</si>
  <si>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C06-0024</t>
  </si>
  <si>
    <t>Malinka</t>
  </si>
  <si>
    <t>Montanaro</t>
  </si>
  <si>
    <t>131e/st</t>
  </si>
  <si>
    <t>124e/th(T)</t>
  </si>
  <si>
    <t>C18-1746</t>
  </si>
  <si>
    <t>Xi Er</t>
  </si>
  <si>
    <t>Lv</t>
  </si>
  <si>
    <t>C17-0622</t>
  </si>
  <si>
    <t>Anne-Sophie</t>
  </si>
  <si>
    <t>Joyal</t>
  </si>
  <si>
    <t>C14-0820</t>
  </si>
  <si>
    <t>Marie-Rose</t>
  </si>
  <si>
    <t>Huellas-Bruskiewicz</t>
  </si>
  <si>
    <t>C16-0122</t>
  </si>
  <si>
    <t>Izabela</t>
  </si>
  <si>
    <t>Fabbro</t>
  </si>
  <si>
    <t>TFA</t>
  </si>
  <si>
    <t>Yasmine</t>
  </si>
  <si>
    <t>Daher</t>
  </si>
  <si>
    <t>38e/th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</si>
  <si>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</si>
  <si>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</si>
  <si>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</si>
  <si>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</si>
  <si>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</si>
  <si>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</si>
  <si>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</si>
  <si>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</si>
  <si>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</si>
  <si>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Serena</t>
  </si>
  <si>
    <t>Bertille</t>
  </si>
  <si>
    <t>Hurel</t>
  </si>
  <si>
    <t>COUPES DU MONDE SENIOR/SENIOR WORLD CUPS
4 meilleurs résultats sur 5 / Best 4 results of 5</t>
  </si>
  <si>
    <t>CHAMPIONNATS
PANAMÉRICAINS/
PAN AMERICAN
CHAMPIONSHIPS
TBD, TBD
2025
Jun/juin</t>
  </si>
  <si>
    <t>CLASSEMENT DE SÉLECTION
FLEURET FÉMININ</t>
  </si>
  <si>
    <t>#1 Coupe du Canada
Canada Cup
2024
Montréal, QC
Oct/octobre
Senior Nationals (42)</t>
  </si>
  <si>
    <t>#1 CNA/NAC
Atlantic City, NJ
2024
Oct/octobre
DIV-1</t>
  </si>
  <si>
    <t>#2 CNA/NAC
Kansas City, MO
2025
Jan/janvier
DIV-1 (144)</t>
  </si>
  <si>
    <t>#1 Coupe du monde
World Cup
Tunis, TUN
2024
Nov/novembre
Senior (178)</t>
  </si>
  <si>
    <t>#2 Coupe du monde
World Cup
Busan, KOR
2024
Dec/décembre
Senior (177)</t>
  </si>
  <si>
    <t>#3 Coupe du monde
World Cup
Hong Kong, HKG
2025
Jan/janvier
Senior (191)</t>
  </si>
  <si>
    <t>#1 Grand Prix
Turin, ITA
2025
Feb/février
Senior (212)</t>
  </si>
  <si>
    <t>#3 Grand Prix
Shanghai
2025
May/mai
Senior</t>
  </si>
  <si>
    <t>SELECTION RANKINGS
WOMEN'S FOIL</t>
  </si>
  <si>
    <t>C21-3014</t>
  </si>
  <si>
    <t>Eleanor</t>
  </si>
  <si>
    <t>Harvey</t>
  </si>
  <si>
    <t>C19-1667</t>
  </si>
  <si>
    <t>Yunjia</t>
  </si>
  <si>
    <t xml:space="preserve">MTF            </t>
  </si>
  <si>
    <t>C12-1522</t>
  </si>
  <si>
    <t>Jessica (Zi Jia)</t>
  </si>
  <si>
    <t>Guo</t>
  </si>
  <si>
    <t>INJ</t>
  </si>
  <si>
    <t>C19-0268</t>
  </si>
  <si>
    <t>Nadia</t>
  </si>
  <si>
    <t>Hayes</t>
  </si>
  <si>
    <t xml:space="preserve">DYN          </t>
  </si>
  <si>
    <t>76e/th</t>
  </si>
  <si>
    <t>68e/th</t>
  </si>
  <si>
    <t>C22-6131</t>
  </si>
  <si>
    <t>Savannah</t>
  </si>
  <si>
    <t>Locke</t>
  </si>
  <si>
    <t>79e/th</t>
  </si>
  <si>
    <t>154e/th(T)</t>
  </si>
  <si>
    <t>C15-2116</t>
  </si>
  <si>
    <t>Yuqiao (Aprille)</t>
  </si>
  <si>
    <t>Song</t>
  </si>
  <si>
    <t>C16-0140</t>
  </si>
  <si>
    <t>Zhi Tong (Bonnie)</t>
  </si>
  <si>
    <t>Lin</t>
  </si>
  <si>
    <t>92e/nd</t>
  </si>
  <si>
    <t>44e/th(T)</t>
  </si>
  <si>
    <t>C18-0466</t>
  </si>
  <si>
    <t>Mei Hang Danise</t>
  </si>
  <si>
    <t>Leung</t>
  </si>
  <si>
    <t>114e/th</t>
  </si>
  <si>
    <t>80e/th(T)</t>
  </si>
  <si>
    <t>C21-3487</t>
  </si>
  <si>
    <t>Maggie</t>
  </si>
  <si>
    <t>C13-0762</t>
  </si>
  <si>
    <t>Fu Jiao Melody</t>
  </si>
  <si>
    <t>Tang</t>
  </si>
  <si>
    <t>C15-1071</t>
  </si>
  <si>
    <t>Soleil</t>
  </si>
  <si>
    <t>119e/th</t>
  </si>
  <si>
    <t>159e/th(T)</t>
  </si>
  <si>
    <t>C09-2042</t>
  </si>
  <si>
    <t>Felice</t>
  </si>
  <si>
    <t>C18-0115</t>
  </si>
  <si>
    <t>Ada</t>
  </si>
  <si>
    <t>Yao</t>
  </si>
  <si>
    <t>115e/th</t>
  </si>
  <si>
    <t>C08-1303</t>
  </si>
  <si>
    <t>Angela</t>
  </si>
  <si>
    <t>143e/rd</t>
  </si>
  <si>
    <t>C14-1453</t>
  </si>
  <si>
    <t>Lian Bo Kei</t>
  </si>
  <si>
    <t>C16-0580</t>
  </si>
  <si>
    <t>Sophia</t>
  </si>
  <si>
    <t>C18-0480</t>
  </si>
  <si>
    <t>Clara</t>
  </si>
  <si>
    <t>Richard</t>
  </si>
  <si>
    <t>163e/rd</t>
  </si>
  <si>
    <t>C18-0481</t>
  </si>
  <si>
    <t>Dominique</t>
  </si>
  <si>
    <t>184e/th</t>
  </si>
  <si>
    <t>C15-0604</t>
  </si>
  <si>
    <t>Rahemat (Remi)</t>
  </si>
  <si>
    <t>Kanji</t>
  </si>
  <si>
    <t>UTO</t>
  </si>
  <si>
    <t>C16-1773</t>
  </si>
  <si>
    <t>Jenna</t>
  </si>
  <si>
    <t>C16-0642</t>
  </si>
  <si>
    <t>Ha-Eune Adelle</t>
  </si>
  <si>
    <t>Chun</t>
  </si>
  <si>
    <t>96e/th</t>
  </si>
  <si>
    <t>COUPE DU CANADA/CANADA CUP
Résultat / Result 2024 Senior Nationals</t>
  </si>
  <si>
    <t>COUPE NORD-AMÉRICAINS/NORTH AMERICAN CUP
Meilleur résultat / Best result</t>
  </si>
  <si>
    <t>COUPES DU MONDE SÉNIOR / SENIOR WORLD CUPS
4 meilleurs résultats / Best 4 results</t>
  </si>
  <si>
    <t>CHAMPIONNATS DU MONDE/WORLD CHAMPIONSHIPS
TBILISI, GEO
2025
July/juillet</t>
  </si>
  <si>
    <t>CLASSEMENT DE SÉLECTION
SABRE FÉMININ</t>
  </si>
  <si>
    <t>#1 Coupe du Canada
Canada Cup
2024
Montréal, QC
Oct/octobre
Senior Nationals (39)</t>
  </si>
  <si>
    <t>#1 CNA/NAC
Atlantic City, NJ
2024
Oct/octobre
DIV-1 (195)</t>
  </si>
  <si>
    <t>#2 CNA/NAC
Kansas City, MO
2025
Jan/janvier
DIV-1 (189)</t>
  </si>
  <si>
    <t>#1 Coupe du monde
World Cup
Algiers, ALG
2024
Nov/novembre
Senior (138)</t>
  </si>
  <si>
    <t>#2 Coupe du monde
World Cup
Plovdiv, BUL
2025
Jan/janvier
Senior (139)</t>
  </si>
  <si>
    <t>#5 Coupe du monde
World Cup
Lima, PER
2024
May/mai
Senior</t>
  </si>
  <si>
    <t>#1 Grand Prix
Orleans
2024
Dec/décembre
Senior (176)</t>
  </si>
  <si>
    <t>#2 Grand Prix
Tunis
2025
Jan/janvier
Senior</t>
  </si>
  <si>
    <t>#3 Grand Prix
Seoul
2025
May/mai
Senior</t>
  </si>
  <si>
    <t>SELECTION RANKINGS
WOMEN'S SABRE</t>
  </si>
  <si>
    <t>C08-1642</t>
  </si>
  <si>
    <t>Madison</t>
  </si>
  <si>
    <t>Thurgood</t>
  </si>
  <si>
    <t xml:space="preserve">SSC               </t>
  </si>
  <si>
    <t>C06-2131</t>
  </si>
  <si>
    <t>Pamela</t>
  </si>
  <si>
    <t>Brind'Amour</t>
  </si>
  <si>
    <t>C17-0034</t>
  </si>
  <si>
    <t>Xiaohan</t>
  </si>
  <si>
    <t>HFC</t>
  </si>
  <si>
    <t>C21-2848</t>
  </si>
  <si>
    <t>Maria</t>
  </si>
  <si>
    <t>Shtrevensky</t>
  </si>
  <si>
    <t>EEM</t>
  </si>
  <si>
    <t>127e/th</t>
  </si>
  <si>
    <t>C19-1301</t>
  </si>
  <si>
    <t>Shi</t>
  </si>
  <si>
    <t>170e/th</t>
  </si>
  <si>
    <t>69e/th</t>
  </si>
  <si>
    <t>C18-0556</t>
  </si>
  <si>
    <t>Julie</t>
  </si>
  <si>
    <t>Ashley</t>
  </si>
  <si>
    <t xml:space="preserve">AXF             </t>
  </si>
  <si>
    <t>C19-0354</t>
  </si>
  <si>
    <t>Zhi Jun</t>
  </si>
  <si>
    <t xml:space="preserve">BRE                  </t>
  </si>
  <si>
    <t>Kelly</t>
  </si>
  <si>
    <t>C21-3044</t>
  </si>
  <si>
    <t>Yifei</t>
  </si>
  <si>
    <t>91e/st</t>
  </si>
  <si>
    <t>Mann</t>
  </si>
  <si>
    <t>C18-0008</t>
  </si>
  <si>
    <t>Helen</t>
  </si>
  <si>
    <t>C20-2117</t>
  </si>
  <si>
    <t>Chenfei</t>
  </si>
  <si>
    <t>156e/th</t>
  </si>
  <si>
    <t>C17-0700</t>
  </si>
  <si>
    <t>140e/tf(T)</t>
  </si>
  <si>
    <t>C19-0853</t>
  </si>
  <si>
    <t>Jiaying</t>
  </si>
  <si>
    <t>C21-3956</t>
  </si>
  <si>
    <t>Jamie</t>
  </si>
  <si>
    <t>Kim</t>
  </si>
  <si>
    <t>Doris</t>
  </si>
  <si>
    <t>133e/th</t>
  </si>
  <si>
    <t>Brynn</t>
  </si>
  <si>
    <t>Whelan</t>
  </si>
  <si>
    <t>SKA</t>
  </si>
  <si>
    <t>C19-0765</t>
  </si>
  <si>
    <t>Yuwei</t>
  </si>
  <si>
    <t>Nadelle</t>
  </si>
  <si>
    <t>Turiano</t>
  </si>
  <si>
    <t>EPIC</t>
  </si>
  <si>
    <t>Camille</t>
  </si>
  <si>
    <t>MGB</t>
  </si>
  <si>
    <t>172e/nd</t>
  </si>
  <si>
    <t>Yi Xuan</t>
  </si>
  <si>
    <t>Ou</t>
  </si>
  <si>
    <t>36e/th</t>
  </si>
  <si>
    <t>Elsa</t>
  </si>
  <si>
    <t>Mao</t>
  </si>
  <si>
    <t>VFC</t>
  </si>
  <si>
    <t>Anna</t>
  </si>
  <si>
    <t>34e/th (T)</t>
  </si>
  <si>
    <t>C18-1316</t>
  </si>
  <si>
    <t>Sonia</t>
  </si>
  <si>
    <t>31e/st (T)</t>
  </si>
  <si>
    <t>191e/st</t>
  </si>
  <si>
    <t>160e/th(T)</t>
  </si>
  <si>
    <t>C16-1690</t>
  </si>
  <si>
    <t>Janna</t>
  </si>
  <si>
    <t>Elshakankiri</t>
  </si>
  <si>
    <t>C21-3229</t>
  </si>
  <si>
    <t>Riley</t>
  </si>
  <si>
    <t>Crooks</t>
  </si>
  <si>
    <t>122e/nd</t>
  </si>
  <si>
    <t>C20-2620</t>
  </si>
  <si>
    <t>Creusot</t>
  </si>
  <si>
    <t>SKR</t>
  </si>
  <si>
    <t>C17-0079</t>
  </si>
  <si>
    <t>Hailey</t>
  </si>
  <si>
    <t>ANT</t>
  </si>
  <si>
    <t>Katia</t>
  </si>
  <si>
    <t>Barbosa</t>
  </si>
  <si>
    <t>C06-0682</t>
  </si>
  <si>
    <t>Marissa</t>
  </si>
  <si>
    <t>Ponich</t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</si>
  <si>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</si>
  <si>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</si>
  <si>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</si>
  <si>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</si>
  <si>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</si>
  <si>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</si>
  <si>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>Senior World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</si>
  <si>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</si>
  <si>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</si>
  <si>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</si>
  <si>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</si>
  <si>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</si>
  <si>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</si>
  <si>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</si>
  <si>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</si>
  <si>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</si>
  <si>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</si>
  <si>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</si>
  <si>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</si>
  <si>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</si>
  <si>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</si>
  <si>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</si>
  <si>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</si>
  <si>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</si>
  <si>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</si>
  <si>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</si>
  <si>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</si>
  <si>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</si>
  <si>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</si>
  <si>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</si>
  <si>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</si>
  <si>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</si>
  <si>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</si>
  <si>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</si>
  <si>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</si>
  <si>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</si>
  <si>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</si>
  <si>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</si>
  <si>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</si>
  <si>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</si>
  <si>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</si>
  <si>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</si>
  <si>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</si>
  <si>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</si>
  <si>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</si>
  <si>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</si>
  <si>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</si>
  <si>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</si>
  <si>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</si>
  <si>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>Birth Year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</si>
  <si>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</si>
  <si>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</si>
  <si>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</si>
  <si>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</si>
  <si>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>Les classements sont provisoires pour 10 jours suivant la publication initiale.  Ils deviennent finaux le 11ième jour suivant la publication initiale.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</si>
  <si>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</si>
  <si>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</si>
  <si>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</si>
  <si>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</si>
  <si>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</si>
  <si>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</si>
  <si>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</si>
  <si>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</si>
  <si>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</si>
  <si>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</si>
  <si>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</si>
  <si>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</si>
  <si>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</si>
  <si>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</si>
  <si>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</si>
  <si>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</si>
  <si>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</si>
  <si>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</si>
  <si>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</si>
  <si>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</si>
  <si>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</si>
  <si>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</si>
  <si>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</si>
  <si>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</si>
  <si>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</si>
  <si>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</si>
  <si>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</si>
  <si>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</si>
  <si>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</si>
  <si>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</si>
  <si>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</si>
  <si>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</si>
  <si>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</si>
  <si>
    <t>#4 Coupe du monde
World Cup
Cairo, EGY
2025
Mar/mars
Senior (185)</t>
  </si>
  <si>
    <t>122e/nd (T)</t>
  </si>
  <si>
    <t>186e/th(T)</t>
  </si>
  <si>
    <t>189e/th (T)</t>
  </si>
  <si>
    <t>#4 Coupe du monde
World Cup
Cairo, EGY
2025
Mar/mars
Senior (240)</t>
  </si>
  <si>
    <t>#5 Coupe du monde
World Cup
Playa del Carmen, MEX
2025
May/mai
Senior</t>
  </si>
  <si>
    <t>#3 Coupe du monde
World Cup
Heraklion, GRE
2025
Mar/mars
Senior (190)</t>
  </si>
  <si>
    <t>#3 Coupe du monde
World Cup
Padua
2025
Mar/mars
Senior (261)</t>
  </si>
  <si>
    <t>237e/th</t>
  </si>
  <si>
    <t>150e/th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</si>
</sst>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&quot;;&quot;(&quot;#,##0.00&quot;) &quot;;&quot;-&quot;#&quot;  &quot;;&quot; &quot;@&quot; &quot;"/>
    <numFmt numFmtId="165" formatCode="#,##0&quot;  &quot;;&quot;(&quot;#,##0&quot;) &quot;;&quot;-&quot;#&quot;  &quot;;&quot; &quot;@&quot; &quot;"/>
  </numFmts>
  <fonts count="33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</font>
    <font>
      <i/>
      <sz val="11"/>
      <color rgb="FFFF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Arial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20"/>
      <color rgb="FFC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i/>
      <sz val="12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7E1CD"/>
        <bgColor rgb="FFB7E1CD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</fills>
  <borders count="9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auto="1"/>
      </bottom>
      <diagonal/>
    </border>
    <border>
      <left/>
      <right style="double">
        <color auto="1"/>
      </right>
      <top/>
      <bottom style="medium">
        <color rgb="FF000000"/>
      </bottom>
      <diagonal/>
    </border>
    <border>
      <left/>
      <right style="double">
        <color auto="1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double">
        <color auto="1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double">
        <color auto="1"/>
      </right>
      <top/>
      <bottom style="medium">
        <color rgb="FF000000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rgb="FF000000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rgb="FF000000"/>
      </left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medium">
        <color rgb="FF000000"/>
      </right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/>
      <right style="thin">
        <color rgb="FFFFFFFF"/>
      </right>
      <top/>
      <bottom style="double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double">
        <color auto="1"/>
      </top>
      <bottom style="medium">
        <color rgb="FF000000"/>
      </bottom>
      <diagonal/>
    </border>
    <border>
      <left/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auto="1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C00000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medium">
        <color rgb="FF000000"/>
      </left>
      <right/>
      <top style="thin">
        <color rgb="FFFFFFFF"/>
      </top>
      <bottom style="double">
        <color auto="1"/>
      </bottom>
      <diagonal/>
    </border>
    <border>
      <left/>
      <right style="medium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C00000"/>
      </right>
      <top/>
      <bottom style="double">
        <color auto="1"/>
      </bottom>
      <diagonal/>
    </border>
    <border>
      <left style="thin">
        <color rgb="FFC00000"/>
      </left>
      <right style="medium">
        <color rgb="FFFFFFFF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C00000"/>
      </left>
      <right style="double">
        <color auto="1"/>
      </right>
      <top style="thin">
        <color rgb="FFFFFFFF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thin">
        <color rgb="FF000000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rgb="FF000000"/>
      </bottom>
      <diagonal/>
    </border>
    <border>
      <left style="thin">
        <color rgb="FFFFFFFF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9">
    <xf numFmtId="0" fontId="0" fillId="0" borderId="0"/>
    <xf numFmtId="0" fontId="9" fillId="0" borderId="0"/>
    <xf numFmtId="0" fontId="1" fillId="0" borderId="0"/>
    <xf numFmtId="0" fontId="7" fillId="8" borderId="0"/>
    <xf numFmtId="0" fontId="4" fillId="5" borderId="0"/>
    <xf numFmtId="0" fontId="11" fillId="9" borderId="0"/>
    <xf numFmtId="0" fontId="12" fillId="9" borderId="1"/>
    <xf numFmtId="0" fontId="2" fillId="0" borderId="0"/>
    <xf numFmtId="0" fontId="3" fillId="2" borderId="0"/>
    <xf numFmtId="0" fontId="3" fillId="3" borderId="0"/>
    <xf numFmtId="0" fontId="2" fillId="4" borderId="0"/>
    <xf numFmtId="0" fontId="1" fillId="6" borderId="0"/>
    <xf numFmtId="0" fontId="5" fillId="7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</cellStyleXfs>
  <cellXfs count="473">
    <xf numFmtId="0" fontId="0" fillId="0" borderId="0" xfId="0"/>
    <xf numFmtId="0" fontId="13" fillId="2" borderId="2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" fontId="13" fillId="13" borderId="14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164" fontId="13" fillId="0" borderId="14" xfId="0" applyNumberFormat="1" applyFont="1" applyBorder="1" applyAlignment="1">
      <alignment horizontal="center" wrapText="1"/>
    </xf>
    <xf numFmtId="0" fontId="13" fillId="0" borderId="14" xfId="0" applyFont="1" applyBorder="1" applyAlignment="1">
      <alignment wrapText="1"/>
    </xf>
    <xf numFmtId="49" fontId="13" fillId="0" borderId="14" xfId="0" applyNumberFormat="1" applyFont="1" applyBorder="1" applyAlignment="1">
      <alignment wrapText="1"/>
    </xf>
    <xf numFmtId="49" fontId="13" fillId="0" borderId="15" xfId="0" applyNumberFormat="1" applyFont="1" applyBorder="1" applyAlignment="1">
      <alignment horizontal="center" wrapText="1"/>
    </xf>
    <xf numFmtId="0" fontId="2" fillId="13" borderId="16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/>
    </xf>
    <xf numFmtId="49" fontId="13" fillId="13" borderId="15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/>
    </xf>
    <xf numFmtId="49" fontId="5" fillId="10" borderId="20" xfId="0" applyNumberFormat="1" applyFont="1" applyFill="1" applyBorder="1" applyAlignment="1">
      <alignment horizontal="center"/>
    </xf>
    <xf numFmtId="49" fontId="13" fillId="11" borderId="15" xfId="0" applyNumberFormat="1" applyFont="1" applyFill="1" applyBorder="1" applyAlignment="1">
      <alignment horizontal="center" wrapText="1"/>
    </xf>
    <xf numFmtId="49" fontId="13" fillId="13" borderId="21" xfId="0" applyNumberFormat="1" applyFont="1" applyFill="1" applyBorder="1" applyAlignment="1">
      <alignment horizontal="center" wrapText="1"/>
    </xf>
    <xf numFmtId="49" fontId="13" fillId="13" borderId="21" xfId="0" applyNumberFormat="1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/>
    </xf>
    <xf numFmtId="49" fontId="5" fillId="10" borderId="17" xfId="0" applyNumberFormat="1" applyFont="1" applyFill="1" applyBorder="1" applyAlignment="1">
      <alignment horizontal="center"/>
    </xf>
    <xf numFmtId="49" fontId="13" fillId="13" borderId="23" xfId="0" applyNumberFormat="1" applyFont="1" applyFill="1" applyBorder="1" applyAlignment="1">
      <alignment horizontal="center" wrapText="1"/>
    </xf>
    <xf numFmtId="165" fontId="5" fillId="10" borderId="17" xfId="0" applyNumberFormat="1" applyFont="1" applyFill="1" applyBorder="1" applyAlignment="1">
      <alignment horizontal="center"/>
    </xf>
    <xf numFmtId="1" fontId="13" fillId="13" borderId="24" xfId="0" applyNumberFormat="1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 wrapText="1"/>
    </xf>
    <xf numFmtId="0" fontId="13" fillId="13" borderId="24" xfId="0" applyFont="1" applyFill="1" applyBorder="1" applyAlignment="1">
      <alignment horizontal="center"/>
    </xf>
    <xf numFmtId="0" fontId="13" fillId="13" borderId="24" xfId="0" applyFont="1" applyFill="1" applyBorder="1" applyAlignment="1">
      <alignment wrapText="1"/>
    </xf>
    <xf numFmtId="0" fontId="5" fillId="10" borderId="20" xfId="0" applyFont="1" applyFill="1" applyBorder="1" applyAlignment="1">
      <alignment horizontal="center"/>
    </xf>
    <xf numFmtId="49" fontId="13" fillId="13" borderId="15" xfId="0" applyNumberFormat="1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49" fontId="13" fillId="13" borderId="25" xfId="0" applyNumberFormat="1" applyFont="1" applyFill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13" borderId="24" xfId="0" applyFont="1" applyFill="1" applyBorder="1" applyAlignment="1">
      <alignment horizontal="center"/>
    </xf>
    <xf numFmtId="0" fontId="17" fillId="13" borderId="24" xfId="0" applyFont="1" applyFill="1" applyBorder="1" applyAlignment="1">
      <alignment wrapText="1"/>
    </xf>
    <xf numFmtId="0" fontId="17" fillId="13" borderId="24" xfId="0" applyFont="1" applyFill="1" applyBorder="1" applyAlignment="1">
      <alignment horizontal="center" wrapText="1"/>
    </xf>
    <xf numFmtId="49" fontId="17" fillId="11" borderId="15" xfId="0" applyNumberFormat="1" applyFont="1" applyFill="1" applyBorder="1" applyAlignment="1">
      <alignment horizontal="center" wrapText="1"/>
    </xf>
    <xf numFmtId="0" fontId="16" fillId="13" borderId="18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49" fontId="17" fillId="13" borderId="15" xfId="0" applyNumberFormat="1" applyFont="1" applyFill="1" applyBorder="1" applyAlignment="1">
      <alignment horizontal="center" wrapText="1"/>
    </xf>
    <xf numFmtId="0" fontId="16" fillId="13" borderId="26" xfId="0" applyFont="1" applyFill="1" applyBorder="1" applyAlignment="1">
      <alignment horizontal="center"/>
    </xf>
    <xf numFmtId="49" fontId="14" fillId="10" borderId="20" xfId="0" applyNumberFormat="1" applyFont="1" applyFill="1" applyBorder="1" applyAlignment="1">
      <alignment horizontal="center"/>
    </xf>
    <xf numFmtId="49" fontId="13" fillId="11" borderId="15" xfId="0" applyNumberFormat="1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wrapText="1"/>
    </xf>
    <xf numFmtId="0" fontId="16" fillId="13" borderId="16" xfId="0" applyFont="1" applyFill="1" applyBorder="1" applyAlignment="1">
      <alignment horizontal="center"/>
    </xf>
    <xf numFmtId="49" fontId="17" fillId="0" borderId="15" xfId="0" applyNumberFormat="1" applyFont="1" applyBorder="1" applyAlignment="1">
      <alignment horizontal="center" wrapText="1"/>
    </xf>
    <xf numFmtId="49" fontId="17" fillId="13" borderId="25" xfId="0" applyNumberFormat="1" applyFont="1" applyFill="1" applyBorder="1" applyAlignment="1">
      <alignment wrapText="1"/>
    </xf>
    <xf numFmtId="165" fontId="14" fillId="10" borderId="27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2" fillId="13" borderId="24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/>
    </xf>
    <xf numFmtId="0" fontId="13" fillId="13" borderId="15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/>
    </xf>
    <xf numFmtId="164" fontId="12" fillId="13" borderId="24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wrapText="1"/>
    </xf>
    <xf numFmtId="49" fontId="13" fillId="0" borderId="24" xfId="0" applyNumberFormat="1" applyFont="1" applyBorder="1" applyAlignment="1">
      <alignment wrapText="1"/>
    </xf>
    <xf numFmtId="0" fontId="12" fillId="13" borderId="24" xfId="0" applyFont="1" applyFill="1" applyBorder="1" applyAlignment="1">
      <alignment horizontal="center" wrapText="1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/>
    </xf>
    <xf numFmtId="165" fontId="14" fillId="10" borderId="17" xfId="0" applyNumberFormat="1" applyFont="1" applyFill="1" applyBorder="1" applyAlignment="1">
      <alignment horizontal="center"/>
    </xf>
    <xf numFmtId="164" fontId="13" fillId="0" borderId="15" xfId="0" applyNumberFormat="1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49" fontId="17" fillId="13" borderId="32" xfId="0" applyNumberFormat="1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164" fontId="17" fillId="13" borderId="24" xfId="0" applyNumberFormat="1" applyFont="1" applyFill="1" applyBorder="1" applyAlignment="1">
      <alignment horizontal="center" wrapText="1"/>
    </xf>
    <xf numFmtId="49" fontId="17" fillId="13" borderId="24" xfId="0" applyNumberFormat="1" applyFont="1" applyFill="1" applyBorder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20" fillId="13" borderId="15" xfId="0" applyFont="1" applyFill="1" applyBorder="1" applyAlignment="1">
      <alignment horizontal="center" wrapText="1"/>
    </xf>
    <xf numFmtId="1" fontId="13" fillId="13" borderId="33" xfId="0" applyNumberFormat="1" applyFont="1" applyFill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3" fillId="0" borderId="33" xfId="0" applyFont="1" applyBorder="1" applyAlignment="1">
      <alignment wrapText="1"/>
    </xf>
    <xf numFmtId="49" fontId="13" fillId="13" borderId="34" xfId="0" applyNumberFormat="1" applyFont="1" applyFill="1" applyBorder="1" applyAlignment="1">
      <alignment horizontal="center" wrapText="1"/>
    </xf>
    <xf numFmtId="0" fontId="2" fillId="13" borderId="35" xfId="0" applyFont="1" applyFill="1" applyBorder="1" applyAlignment="1">
      <alignment horizontal="center"/>
    </xf>
    <xf numFmtId="0" fontId="5" fillId="10" borderId="36" xfId="0" applyFont="1" applyFill="1" applyBorder="1" applyAlignment="1">
      <alignment horizontal="center"/>
    </xf>
    <xf numFmtId="0" fontId="2" fillId="13" borderId="37" xfId="0" applyFont="1" applyFill="1" applyBorder="1" applyAlignment="1">
      <alignment horizontal="center"/>
    </xf>
    <xf numFmtId="49" fontId="5" fillId="10" borderId="36" xfId="0" applyNumberFormat="1" applyFont="1" applyFill="1" applyBorder="1" applyAlignment="1">
      <alignment horizontal="center"/>
    </xf>
    <xf numFmtId="49" fontId="5" fillId="10" borderId="38" xfId="0" applyNumberFormat="1" applyFont="1" applyFill="1" applyBorder="1" applyAlignment="1">
      <alignment horizontal="center"/>
    </xf>
    <xf numFmtId="49" fontId="5" fillId="10" borderId="39" xfId="0" applyNumberFormat="1" applyFont="1" applyFill="1" applyBorder="1" applyAlignment="1">
      <alignment horizontal="center"/>
    </xf>
    <xf numFmtId="165" fontId="5" fillId="10" borderId="36" xfId="0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2" fillId="13" borderId="14" xfId="0" applyFont="1" applyFill="1" applyBorder="1" applyAlignment="1">
      <alignment horizontal="center"/>
    </xf>
    <xf numFmtId="49" fontId="5" fillId="10" borderId="43" xfId="0" applyNumberFormat="1" applyFont="1" applyFill="1" applyBorder="1" applyAlignment="1">
      <alignment horizontal="center"/>
    </xf>
    <xf numFmtId="49" fontId="13" fillId="13" borderId="44" xfId="0" applyNumberFormat="1" applyFont="1" applyFill="1" applyBorder="1" applyAlignment="1">
      <alignment horizontal="center" wrapText="1"/>
    </xf>
    <xf numFmtId="0" fontId="2" fillId="13" borderId="45" xfId="0" applyFont="1" applyFill="1" applyBorder="1" applyAlignment="1">
      <alignment horizontal="center"/>
    </xf>
    <xf numFmtId="165" fontId="5" fillId="10" borderId="46" xfId="0" applyNumberFormat="1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wrapText="1"/>
    </xf>
    <xf numFmtId="49" fontId="17" fillId="13" borderId="44" xfId="0" applyNumberFormat="1" applyFont="1" applyFill="1" applyBorder="1" applyAlignment="1">
      <alignment horizontal="center" wrapText="1"/>
    </xf>
    <xf numFmtId="49" fontId="14" fillId="10" borderId="17" xfId="0" applyNumberFormat="1" applyFont="1" applyFill="1" applyBorder="1" applyAlignment="1">
      <alignment horizontal="center"/>
    </xf>
    <xf numFmtId="165" fontId="14" fillId="10" borderId="46" xfId="0" applyNumberFormat="1" applyFont="1" applyFill="1" applyBorder="1" applyAlignment="1">
      <alignment horizontal="center"/>
    </xf>
    <xf numFmtId="49" fontId="13" fillId="14" borderId="15" xfId="0" applyNumberFormat="1" applyFont="1" applyFill="1" applyBorder="1" applyAlignment="1">
      <alignment horizontal="center" wrapText="1"/>
    </xf>
    <xf numFmtId="0" fontId="17" fillId="13" borderId="0" xfId="0" applyFont="1" applyFill="1" applyAlignment="1">
      <alignment wrapText="1"/>
    </xf>
    <xf numFmtId="49" fontId="13" fillId="14" borderId="47" xfId="0" applyNumberFormat="1" applyFont="1" applyFill="1" applyBorder="1" applyAlignment="1">
      <alignment horizontal="center" wrapText="1"/>
    </xf>
    <xf numFmtId="0" fontId="13" fillId="13" borderId="33" xfId="0" applyFont="1" applyFill="1" applyBorder="1" applyAlignment="1">
      <alignment horizontal="center" wrapText="1"/>
    </xf>
    <xf numFmtId="0" fontId="13" fillId="13" borderId="33" xfId="0" applyFont="1" applyFill="1" applyBorder="1" applyAlignment="1">
      <alignment horizontal="center"/>
    </xf>
    <xf numFmtId="0" fontId="13" fillId="13" borderId="33" xfId="0" applyFont="1" applyFill="1" applyBorder="1" applyAlignment="1">
      <alignment wrapText="1"/>
    </xf>
    <xf numFmtId="49" fontId="13" fillId="13" borderId="48" xfId="0" applyNumberFormat="1" applyFont="1" applyFill="1" applyBorder="1" applyAlignment="1">
      <alignment horizontal="center" wrapText="1"/>
    </xf>
    <xf numFmtId="0" fontId="2" fillId="13" borderId="49" xfId="0" applyFont="1" applyFill="1" applyBorder="1" applyAlignment="1">
      <alignment horizontal="center"/>
    </xf>
    <xf numFmtId="0" fontId="5" fillId="10" borderId="50" xfId="0" applyFont="1" applyFill="1" applyBorder="1" applyAlignment="1">
      <alignment horizontal="center"/>
    </xf>
    <xf numFmtId="0" fontId="13" fillId="13" borderId="34" xfId="0" applyFont="1" applyFill="1" applyBorder="1" applyAlignment="1">
      <alignment horizontal="center" wrapText="1"/>
    </xf>
    <xf numFmtId="49" fontId="13" fillId="0" borderId="34" xfId="0" applyNumberFormat="1" applyFont="1" applyBorder="1" applyAlignment="1">
      <alignment horizontal="center" wrapText="1"/>
    </xf>
    <xf numFmtId="164" fontId="5" fillId="10" borderId="36" xfId="0" applyNumberFormat="1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 vertical="center" wrapText="1"/>
    </xf>
    <xf numFmtId="0" fontId="2" fillId="12" borderId="54" xfId="0" applyFont="1" applyFill="1" applyBorder="1" applyAlignment="1">
      <alignment horizontal="center" vertical="center" wrapText="1"/>
    </xf>
    <xf numFmtId="49" fontId="13" fillId="11" borderId="47" xfId="0" applyNumberFormat="1" applyFont="1" applyFill="1" applyBorder="1" applyAlignment="1">
      <alignment horizontal="center" wrapText="1"/>
    </xf>
    <xf numFmtId="0" fontId="17" fillId="0" borderId="24" xfId="0" applyFont="1" applyBorder="1" applyAlignment="1">
      <alignment wrapText="1"/>
    </xf>
    <xf numFmtId="0" fontId="13" fillId="0" borderId="2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165" fontId="5" fillId="10" borderId="56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16" fillId="12" borderId="53" xfId="0" applyFont="1" applyFill="1" applyBorder="1" applyAlignment="1">
      <alignment horizontal="center" wrapText="1"/>
    </xf>
    <xf numFmtId="0" fontId="16" fillId="12" borderId="42" xfId="0" applyFont="1" applyFill="1" applyBorder="1" applyAlignment="1">
      <alignment horizontal="center" wrapText="1"/>
    </xf>
    <xf numFmtId="0" fontId="16" fillId="12" borderId="57" xfId="0" applyFont="1" applyFill="1" applyBorder="1" applyAlignment="1">
      <alignment horizontal="center" wrapText="1"/>
    </xf>
    <xf numFmtId="0" fontId="16" fillId="12" borderId="2" xfId="0" applyFont="1" applyFill="1" applyBorder="1" applyAlignment="1">
      <alignment horizontal="center" wrapText="1"/>
    </xf>
    <xf numFmtId="0" fontId="23" fillId="12" borderId="2" xfId="0" applyFont="1" applyFill="1" applyBorder="1" applyAlignment="1">
      <alignment horizontal="center" wrapText="1"/>
    </xf>
    <xf numFmtId="164" fontId="16" fillId="12" borderId="2" xfId="0" applyNumberFormat="1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center" wrapText="1"/>
    </xf>
    <xf numFmtId="1" fontId="17" fillId="13" borderId="58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164" fontId="17" fillId="0" borderId="14" xfId="0" applyNumberFormat="1" applyFont="1" applyBorder="1" applyAlignment="1">
      <alignment horizontal="center" wrapText="1"/>
    </xf>
    <xf numFmtId="0" fontId="17" fillId="0" borderId="14" xfId="0" applyFont="1" applyBorder="1" applyAlignment="1">
      <alignment wrapText="1"/>
    </xf>
    <xf numFmtId="49" fontId="17" fillId="0" borderId="14" xfId="0" applyNumberFormat="1" applyFont="1" applyBorder="1" applyAlignment="1">
      <alignment wrapText="1"/>
    </xf>
    <xf numFmtId="0" fontId="14" fillId="10" borderId="17" xfId="0" applyFont="1" applyFill="1" applyBorder="1" applyAlignment="1">
      <alignment horizontal="center"/>
    </xf>
    <xf numFmtId="49" fontId="14" fillId="10" borderId="59" xfId="0" applyNumberFormat="1" applyFont="1" applyFill="1" applyBorder="1" applyAlignment="1">
      <alignment horizontal="center"/>
    </xf>
    <xf numFmtId="49" fontId="17" fillId="0" borderId="14" xfId="0" applyNumberFormat="1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/>
    </xf>
    <xf numFmtId="49" fontId="17" fillId="13" borderId="47" xfId="0" applyNumberFormat="1" applyFont="1" applyFill="1" applyBorder="1" applyAlignment="1">
      <alignment horizontal="center" wrapText="1"/>
    </xf>
    <xf numFmtId="49" fontId="17" fillId="13" borderId="47" xfId="0" applyNumberFormat="1" applyFont="1" applyFill="1" applyBorder="1" applyAlignment="1">
      <alignment horizontal="center" vertical="center" wrapText="1"/>
    </xf>
    <xf numFmtId="49" fontId="17" fillId="13" borderId="47" xfId="0" applyNumberFormat="1" applyFont="1" applyFill="1" applyBorder="1" applyAlignment="1">
      <alignment wrapText="1"/>
    </xf>
    <xf numFmtId="0" fontId="16" fillId="13" borderId="60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49" fontId="17" fillId="11" borderId="47" xfId="0" applyNumberFormat="1" applyFont="1" applyFill="1" applyBorder="1" applyAlignment="1">
      <alignment horizontal="center" wrapText="1"/>
    </xf>
    <xf numFmtId="0" fontId="16" fillId="13" borderId="47" xfId="0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/>
    </xf>
    <xf numFmtId="49" fontId="14" fillId="10" borderId="61" xfId="0" applyNumberFormat="1" applyFont="1" applyFill="1" applyBorder="1" applyAlignment="1">
      <alignment horizontal="center"/>
    </xf>
    <xf numFmtId="165" fontId="14" fillId="10" borderId="62" xfId="0" applyNumberFormat="1" applyFont="1" applyFill="1" applyBorder="1" applyAlignment="1">
      <alignment horizontal="center"/>
    </xf>
    <xf numFmtId="49" fontId="17" fillId="13" borderId="14" xfId="0" applyNumberFormat="1" applyFont="1" applyFill="1" applyBorder="1" applyAlignment="1">
      <alignment wrapText="1"/>
    </xf>
    <xf numFmtId="49" fontId="17" fillId="0" borderId="63" xfId="0" applyNumberFormat="1" applyFont="1" applyBorder="1" applyAlignment="1">
      <alignment wrapText="1"/>
    </xf>
    <xf numFmtId="49" fontId="17" fillId="0" borderId="47" xfId="0" applyNumberFormat="1" applyFont="1" applyBorder="1" applyAlignment="1">
      <alignment wrapText="1"/>
    </xf>
    <xf numFmtId="0" fontId="17" fillId="13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49" fontId="14" fillId="10" borderId="64" xfId="0" applyNumberFormat="1" applyFont="1" applyFill="1" applyBorder="1" applyAlignment="1">
      <alignment horizontal="center"/>
    </xf>
    <xf numFmtId="49" fontId="17" fillId="13" borderId="63" xfId="0" applyNumberFormat="1" applyFont="1" applyFill="1" applyBorder="1" applyAlignment="1">
      <alignment wrapText="1"/>
    </xf>
    <xf numFmtId="0" fontId="17" fillId="0" borderId="24" xfId="0" applyFont="1" applyBorder="1" applyAlignment="1">
      <alignment horizontal="center"/>
    </xf>
    <xf numFmtId="0" fontId="17" fillId="0" borderId="24" xfId="0" applyFont="1" applyBorder="1"/>
    <xf numFmtId="49" fontId="17" fillId="0" borderId="47" xfId="0" applyNumberFormat="1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47" xfId="0" applyFont="1" applyBorder="1" applyAlignment="1">
      <alignment wrapText="1"/>
    </xf>
    <xf numFmtId="49" fontId="17" fillId="13" borderId="14" xfId="0" applyNumberFormat="1" applyFont="1" applyFill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wrapText="1"/>
    </xf>
    <xf numFmtId="49" fontId="17" fillId="0" borderId="24" xfId="0" applyNumberFormat="1" applyFont="1" applyBorder="1" applyAlignment="1">
      <alignment wrapText="1"/>
    </xf>
    <xf numFmtId="0" fontId="17" fillId="13" borderId="15" xfId="0" applyFont="1" applyFill="1" applyBorder="1" applyAlignment="1">
      <alignment horizontal="center" wrapText="1"/>
    </xf>
    <xf numFmtId="0" fontId="17" fillId="13" borderId="47" xfId="0" applyFont="1" applyFill="1" applyBorder="1" applyAlignment="1">
      <alignment horizontal="center" wrapText="1"/>
    </xf>
    <xf numFmtId="0" fontId="17" fillId="13" borderId="47" xfId="0" applyFont="1" applyFill="1" applyBorder="1" applyAlignment="1">
      <alignment horizontal="center" vertical="center" wrapText="1"/>
    </xf>
    <xf numFmtId="49" fontId="17" fillId="13" borderId="44" xfId="0" applyNumberFormat="1" applyFont="1" applyFill="1" applyBorder="1" applyAlignment="1">
      <alignment wrapText="1"/>
    </xf>
    <xf numFmtId="0" fontId="17" fillId="0" borderId="47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9" fontId="17" fillId="13" borderId="14" xfId="0" applyNumberFormat="1" applyFont="1" applyFill="1" applyBorder="1" applyAlignment="1">
      <alignment horizontal="center" wrapText="1"/>
    </xf>
    <xf numFmtId="0" fontId="17" fillId="13" borderId="44" xfId="0" applyFont="1" applyFill="1" applyBorder="1" applyAlignment="1">
      <alignment wrapText="1"/>
    </xf>
    <xf numFmtId="0" fontId="17" fillId="2" borderId="15" xfId="0" applyFont="1" applyFill="1" applyBorder="1" applyAlignment="1">
      <alignment horizontal="center" wrapText="1"/>
    </xf>
    <xf numFmtId="0" fontId="17" fillId="0" borderId="44" xfId="0" applyFont="1" applyBorder="1"/>
    <xf numFmtId="0" fontId="17" fillId="13" borderId="47" xfId="0" applyFont="1" applyFill="1" applyBorder="1" applyAlignment="1">
      <alignment wrapText="1"/>
    </xf>
    <xf numFmtId="0" fontId="17" fillId="2" borderId="15" xfId="0" applyFont="1" applyFill="1" applyBorder="1" applyAlignment="1">
      <alignment wrapText="1"/>
    </xf>
    <xf numFmtId="0" fontId="17" fillId="2" borderId="47" xfId="0" applyFont="1" applyFill="1" applyBorder="1" applyAlignment="1">
      <alignment wrapText="1"/>
    </xf>
    <xf numFmtId="0" fontId="17" fillId="13" borderId="33" xfId="0" applyFont="1" applyFill="1" applyBorder="1" applyAlignment="1">
      <alignment horizontal="center" wrapText="1"/>
    </xf>
    <xf numFmtId="0" fontId="17" fillId="13" borderId="65" xfId="0" applyFont="1" applyFill="1" applyBorder="1" applyAlignment="1">
      <alignment wrapText="1"/>
    </xf>
    <xf numFmtId="49" fontId="17" fillId="13" borderId="34" xfId="0" applyNumberFormat="1" applyFont="1" applyFill="1" applyBorder="1" applyAlignment="1">
      <alignment horizontal="center" wrapText="1"/>
    </xf>
    <xf numFmtId="0" fontId="16" fillId="13" borderId="3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49" fontId="13" fillId="11" borderId="34" xfId="0" applyNumberFormat="1" applyFont="1" applyFill="1" applyBorder="1" applyAlignment="1">
      <alignment horizontal="center" wrapText="1"/>
    </xf>
    <xf numFmtId="49" fontId="13" fillId="11" borderId="12" xfId="0" applyNumberFormat="1" applyFont="1" applyFill="1" applyBorder="1" applyAlignment="1">
      <alignment horizontal="center" wrapText="1"/>
    </xf>
    <xf numFmtId="0" fontId="16" fillId="13" borderId="34" xfId="0" applyFont="1" applyFill="1" applyBorder="1" applyAlignment="1">
      <alignment horizontal="center"/>
    </xf>
    <xf numFmtId="49" fontId="14" fillId="10" borderId="66" xfId="0" applyNumberFormat="1" applyFont="1" applyFill="1" applyBorder="1" applyAlignment="1">
      <alignment horizontal="center"/>
    </xf>
    <xf numFmtId="0" fontId="16" fillId="13" borderId="67" xfId="0" applyFont="1" applyFill="1" applyBorder="1" applyAlignment="1">
      <alignment horizontal="center"/>
    </xf>
    <xf numFmtId="0" fontId="17" fillId="13" borderId="12" xfId="0" applyFont="1" applyFill="1" applyBorder="1" applyAlignment="1">
      <alignment horizontal="center" vertical="center" wrapText="1"/>
    </xf>
    <xf numFmtId="49" fontId="17" fillId="13" borderId="12" xfId="0" applyNumberFormat="1" applyFont="1" applyFill="1" applyBorder="1" applyAlignment="1">
      <alignment wrapText="1"/>
    </xf>
    <xf numFmtId="49" fontId="17" fillId="13" borderId="68" xfId="0" applyNumberFormat="1" applyFont="1" applyFill="1" applyBorder="1" applyAlignment="1">
      <alignment wrapText="1"/>
    </xf>
    <xf numFmtId="0" fontId="16" fillId="13" borderId="12" xfId="0" applyFont="1" applyFill="1" applyBorder="1" applyAlignment="1">
      <alignment horizontal="center"/>
    </xf>
    <xf numFmtId="49" fontId="14" fillId="10" borderId="69" xfId="0" applyNumberFormat="1" applyFont="1" applyFill="1" applyBorder="1" applyAlignment="1">
      <alignment horizontal="center"/>
    </xf>
    <xf numFmtId="165" fontId="14" fillId="10" borderId="70" xfId="0" applyNumberFormat="1" applyFont="1" applyFill="1" applyBorder="1" applyAlignment="1">
      <alignment horizontal="center"/>
    </xf>
    <xf numFmtId="0" fontId="16" fillId="12" borderId="54" xfId="0" applyFont="1" applyFill="1" applyBorder="1" applyAlignment="1">
      <alignment horizontal="center" wrapText="1"/>
    </xf>
    <xf numFmtId="0" fontId="23" fillId="12" borderId="72" xfId="0" applyFont="1" applyFill="1" applyBorder="1" applyAlignment="1">
      <alignment horizontal="center" wrapText="1"/>
    </xf>
    <xf numFmtId="164" fontId="17" fillId="12" borderId="2" xfId="0" applyNumberFormat="1" applyFont="1" applyFill="1" applyBorder="1" applyAlignment="1">
      <alignment wrapText="1"/>
    </xf>
    <xf numFmtId="1" fontId="17" fillId="13" borderId="24" xfId="0" applyNumberFormat="1" applyFont="1" applyFill="1" applyBorder="1" applyAlignment="1">
      <alignment horizontal="center"/>
    </xf>
    <xf numFmtId="49" fontId="17" fillId="16" borderId="47" xfId="0" applyNumberFormat="1" applyFont="1" applyFill="1" applyBorder="1" applyAlignment="1">
      <alignment horizontal="center" wrapText="1"/>
    </xf>
    <xf numFmtId="49" fontId="14" fillId="10" borderId="73" xfId="0" applyNumberFormat="1" applyFont="1" applyFill="1" applyBorder="1" applyAlignment="1">
      <alignment horizontal="center"/>
    </xf>
    <xf numFmtId="49" fontId="17" fillId="0" borderId="47" xfId="0" applyNumberFormat="1" applyFont="1" applyBorder="1" applyAlignment="1">
      <alignment horizontal="center" wrapText="1"/>
    </xf>
    <xf numFmtId="49" fontId="17" fillId="0" borderId="63" xfId="0" applyNumberFormat="1" applyFont="1" applyBorder="1" applyAlignment="1">
      <alignment horizontal="center" vertical="center" wrapText="1"/>
    </xf>
    <xf numFmtId="0" fontId="16" fillId="13" borderId="60" xfId="0" applyFont="1" applyFill="1" applyBorder="1" applyAlignment="1">
      <alignment horizontal="center" vertical="center"/>
    </xf>
    <xf numFmtId="49" fontId="14" fillId="10" borderId="74" xfId="0" applyNumberFormat="1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 vertical="center"/>
    </xf>
    <xf numFmtId="0" fontId="17" fillId="13" borderId="75" xfId="0" applyFont="1" applyFill="1" applyBorder="1" applyAlignment="1">
      <alignment wrapText="1"/>
    </xf>
    <xf numFmtId="49" fontId="17" fillId="17" borderId="44" xfId="0" applyNumberFormat="1" applyFont="1" applyFill="1" applyBorder="1" applyAlignment="1">
      <alignment horizontal="center" wrapText="1"/>
    </xf>
    <xf numFmtId="49" fontId="13" fillId="11" borderId="47" xfId="0" applyNumberFormat="1" applyFont="1" applyFill="1" applyBorder="1" applyAlignment="1">
      <alignment horizontal="center" vertical="center" wrapText="1"/>
    </xf>
    <xf numFmtId="49" fontId="17" fillId="13" borderId="63" xfId="0" applyNumberFormat="1" applyFont="1" applyFill="1" applyBorder="1" applyAlignment="1">
      <alignment horizontal="center" vertical="center" wrapText="1"/>
    </xf>
    <xf numFmtId="49" fontId="17" fillId="13" borderId="63" xfId="0" applyNumberFormat="1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center"/>
    </xf>
    <xf numFmtId="49" fontId="14" fillId="10" borderId="43" xfId="0" applyNumberFormat="1" applyFont="1" applyFill="1" applyBorder="1" applyAlignment="1">
      <alignment horizontal="center"/>
    </xf>
    <xf numFmtId="49" fontId="17" fillId="13" borderId="75" xfId="0" applyNumberFormat="1" applyFont="1" applyFill="1" applyBorder="1" applyAlignment="1">
      <alignment wrapText="1"/>
    </xf>
    <xf numFmtId="0" fontId="17" fillId="13" borderId="63" xfId="0" applyFont="1" applyFill="1" applyBorder="1" applyAlignment="1">
      <alignment horizontal="center" wrapText="1"/>
    </xf>
    <xf numFmtId="0" fontId="16" fillId="0" borderId="60" xfId="0" applyFont="1" applyBorder="1" applyAlignment="1">
      <alignment horizontal="center" vertical="center"/>
    </xf>
    <xf numFmtId="0" fontId="17" fillId="13" borderId="63" xfId="0" applyFont="1" applyFill="1" applyBorder="1" applyAlignment="1">
      <alignment wrapText="1"/>
    </xf>
    <xf numFmtId="49" fontId="17" fillId="2" borderId="47" xfId="0" applyNumberFormat="1" applyFont="1" applyFill="1" applyBorder="1" applyAlignment="1">
      <alignment wrapText="1"/>
    </xf>
    <xf numFmtId="1" fontId="17" fillId="13" borderId="24" xfId="0" applyNumberFormat="1" applyFont="1" applyFill="1" applyBorder="1" applyAlignment="1">
      <alignment wrapText="1"/>
    </xf>
    <xf numFmtId="1" fontId="17" fillId="13" borderId="33" xfId="0" applyNumberFormat="1" applyFont="1" applyFill="1" applyBorder="1" applyAlignment="1">
      <alignment wrapText="1"/>
    </xf>
    <xf numFmtId="0" fontId="17" fillId="13" borderId="33" xfId="0" applyFont="1" applyFill="1" applyBorder="1" applyAlignment="1">
      <alignment wrapText="1"/>
    </xf>
    <xf numFmtId="0" fontId="17" fillId="13" borderId="67" xfId="0" applyFont="1" applyFill="1" applyBorder="1" applyAlignment="1">
      <alignment wrapText="1"/>
    </xf>
    <xf numFmtId="0" fontId="17" fillId="10" borderId="3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34" xfId="0" applyFont="1" applyFill="1" applyBorder="1" applyAlignment="1">
      <alignment wrapText="1"/>
    </xf>
    <xf numFmtId="49" fontId="17" fillId="10" borderId="66" xfId="0" applyNumberFormat="1" applyFont="1" applyFill="1" applyBorder="1" applyAlignment="1">
      <alignment wrapText="1"/>
    </xf>
    <xf numFmtId="49" fontId="17" fillId="13" borderId="76" xfId="0" applyNumberFormat="1" applyFont="1" applyFill="1" applyBorder="1" applyAlignment="1">
      <alignment wrapText="1"/>
    </xf>
    <xf numFmtId="49" fontId="17" fillId="10" borderId="50" xfId="0" applyNumberFormat="1" applyFont="1" applyFill="1" applyBorder="1" applyAlignment="1">
      <alignment wrapText="1"/>
    </xf>
    <xf numFmtId="49" fontId="17" fillId="10" borderId="77" xfId="0" applyNumberFormat="1" applyFont="1" applyFill="1" applyBorder="1" applyAlignment="1">
      <alignment wrapText="1"/>
    </xf>
    <xf numFmtId="49" fontId="17" fillId="0" borderId="12" xfId="0" applyNumberFormat="1" applyFont="1" applyBorder="1" applyAlignment="1">
      <alignment wrapText="1"/>
    </xf>
    <xf numFmtId="164" fontId="17" fillId="10" borderId="78" xfId="0" applyNumberFormat="1" applyFont="1" applyFill="1" applyBorder="1" applyAlignment="1">
      <alignment wrapText="1"/>
    </xf>
    <xf numFmtId="0" fontId="16" fillId="12" borderId="12" xfId="0" applyFont="1" applyFill="1" applyBorder="1" applyAlignment="1">
      <alignment horizontal="center" wrapText="1"/>
    </xf>
    <xf numFmtId="0" fontId="16" fillId="12" borderId="13" xfId="0" applyFont="1" applyFill="1" applyBorder="1" applyAlignment="1">
      <alignment horizontal="center" wrapText="1"/>
    </xf>
    <xf numFmtId="0" fontId="23" fillId="12" borderId="13" xfId="0" applyFont="1" applyFill="1" applyBorder="1" applyAlignment="1">
      <alignment horizontal="center" wrapText="1"/>
    </xf>
    <xf numFmtId="164" fontId="16" fillId="12" borderId="12" xfId="0" applyNumberFormat="1" applyFont="1" applyFill="1" applyBorder="1" applyAlignment="1">
      <alignment horizontal="center" wrapText="1"/>
    </xf>
    <xf numFmtId="0" fontId="14" fillId="10" borderId="82" xfId="0" applyFont="1" applyFill="1" applyBorder="1" applyAlignment="1">
      <alignment horizontal="center" wrapText="1"/>
    </xf>
    <xf numFmtId="49" fontId="17" fillId="11" borderId="63" xfId="0" applyNumberFormat="1" applyFont="1" applyFill="1" applyBorder="1" applyAlignment="1">
      <alignment horizontal="center" wrapText="1"/>
    </xf>
    <xf numFmtId="49" fontId="17" fillId="0" borderId="44" xfId="0" applyNumberFormat="1" applyFont="1" applyBorder="1" applyAlignment="1">
      <alignment horizontal="center" wrapText="1"/>
    </xf>
    <xf numFmtId="49" fontId="13" fillId="13" borderId="47" xfId="0" applyNumberFormat="1" applyFont="1" applyFill="1" applyBorder="1" applyAlignment="1">
      <alignment horizontal="center" vertical="center" wrapText="1"/>
    </xf>
    <xf numFmtId="0" fontId="17" fillId="13" borderId="44" xfId="0" applyFont="1" applyFill="1" applyBorder="1" applyAlignment="1">
      <alignment horizontal="center" wrapText="1"/>
    </xf>
    <xf numFmtId="49" fontId="17" fillId="0" borderId="44" xfId="0" applyNumberFormat="1" applyFont="1" applyBorder="1" applyAlignment="1">
      <alignment wrapText="1"/>
    </xf>
    <xf numFmtId="49" fontId="17" fillId="13" borderId="28" xfId="0" applyNumberFormat="1" applyFont="1" applyFill="1" applyBorder="1" applyAlignment="1">
      <alignment horizontal="center" wrapText="1"/>
    </xf>
    <xf numFmtId="164" fontId="17" fillId="0" borderId="24" xfId="0" applyNumberFormat="1" applyFont="1" applyBorder="1" applyAlignment="1">
      <alignment wrapText="1"/>
    </xf>
    <xf numFmtId="0" fontId="17" fillId="13" borderId="44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17" fillId="17" borderId="15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wrapText="1"/>
    </xf>
    <xf numFmtId="0" fontId="17" fillId="10" borderId="20" xfId="0" applyFont="1" applyFill="1" applyBorder="1" applyAlignment="1">
      <alignment wrapText="1"/>
    </xf>
    <xf numFmtId="0" fontId="17" fillId="13" borderId="15" xfId="0" applyFont="1" applyFill="1" applyBorder="1" applyAlignment="1">
      <alignment wrapText="1"/>
    </xf>
    <xf numFmtId="0" fontId="17" fillId="13" borderId="19" xfId="0" applyFont="1" applyFill="1" applyBorder="1" applyAlignment="1">
      <alignment wrapText="1"/>
    </xf>
    <xf numFmtId="49" fontId="17" fillId="10" borderId="74" xfId="0" applyNumberFormat="1" applyFont="1" applyFill="1" applyBorder="1" applyAlignment="1">
      <alignment wrapText="1"/>
    </xf>
    <xf numFmtId="0" fontId="17" fillId="13" borderId="60" xfId="0" applyFont="1" applyFill="1" applyBorder="1" applyAlignment="1">
      <alignment wrapText="1"/>
    </xf>
    <xf numFmtId="49" fontId="17" fillId="10" borderId="20" xfId="0" applyNumberFormat="1" applyFont="1" applyFill="1" applyBorder="1" applyAlignment="1">
      <alignment wrapText="1"/>
    </xf>
    <xf numFmtId="49" fontId="17" fillId="13" borderId="48" xfId="0" applyNumberFormat="1" applyFont="1" applyFill="1" applyBorder="1" applyAlignment="1">
      <alignment wrapText="1"/>
    </xf>
    <xf numFmtId="0" fontId="17" fillId="13" borderId="83" xfId="0" applyFont="1" applyFill="1" applyBorder="1" applyAlignment="1">
      <alignment wrapText="1"/>
    </xf>
    <xf numFmtId="0" fontId="17" fillId="10" borderId="50" xfId="0" applyFont="1" applyFill="1" applyBorder="1" applyAlignment="1">
      <alignment wrapText="1"/>
    </xf>
    <xf numFmtId="0" fontId="17" fillId="13" borderId="48" xfId="0" applyFont="1" applyFill="1" applyBorder="1" applyAlignment="1">
      <alignment wrapText="1"/>
    </xf>
    <xf numFmtId="0" fontId="17" fillId="13" borderId="49" xfId="0" applyFont="1" applyFill="1" applyBorder="1" applyAlignment="1">
      <alignment wrapText="1"/>
    </xf>
    <xf numFmtId="49" fontId="17" fillId="10" borderId="84" xfId="0" applyNumberFormat="1" applyFont="1" applyFill="1" applyBorder="1" applyAlignment="1">
      <alignment wrapText="1"/>
    </xf>
    <xf numFmtId="49" fontId="17" fillId="13" borderId="85" xfId="0" applyNumberFormat="1" applyFont="1" applyFill="1" applyBorder="1" applyAlignment="1">
      <alignment wrapText="1"/>
    </xf>
    <xf numFmtId="0" fontId="17" fillId="13" borderId="52" xfId="0" applyFont="1" applyFill="1" applyBorder="1" applyAlignment="1">
      <alignment wrapText="1"/>
    </xf>
    <xf numFmtId="49" fontId="17" fillId="10" borderId="86" xfId="0" applyNumberFormat="1" applyFont="1" applyFill="1" applyBorder="1" applyAlignment="1">
      <alignment wrapText="1"/>
    </xf>
    <xf numFmtId="0" fontId="17" fillId="13" borderId="87" xfId="0" applyFont="1" applyFill="1" applyBorder="1" applyAlignment="1">
      <alignment wrapText="1"/>
    </xf>
    <xf numFmtId="0" fontId="17" fillId="13" borderId="85" xfId="0" applyFont="1" applyFill="1" applyBorder="1" applyAlignment="1">
      <alignment wrapText="1"/>
    </xf>
    <xf numFmtId="49" fontId="17" fillId="10" borderId="88" xfId="0" applyNumberFormat="1" applyFont="1" applyFill="1" applyBorder="1" applyAlignment="1">
      <alignment wrapText="1"/>
    </xf>
    <xf numFmtId="49" fontId="17" fillId="0" borderId="85" xfId="0" applyNumberFormat="1" applyFont="1" applyBorder="1" applyAlignment="1">
      <alignment wrapText="1"/>
    </xf>
    <xf numFmtId="164" fontId="17" fillId="10" borderId="50" xfId="0" applyNumberFormat="1" applyFont="1" applyFill="1" applyBorder="1" applyAlignment="1">
      <alignment wrapText="1"/>
    </xf>
    <xf numFmtId="0" fontId="25" fillId="18" borderId="30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3" fillId="18" borderId="91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9" fillId="0" borderId="47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27" fillId="0" borderId="92" xfId="0" applyFont="1" applyBorder="1" applyAlignment="1">
      <alignment wrapText="1"/>
    </xf>
    <xf numFmtId="0" fontId="13" fillId="0" borderId="91" xfId="0" applyFont="1" applyBorder="1" applyAlignment="1">
      <alignment wrapText="1"/>
    </xf>
    <xf numFmtId="49" fontId="13" fillId="0" borderId="91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0" fontId="27" fillId="0" borderId="14" xfId="0" applyFont="1" applyBorder="1" applyAlignment="1">
      <alignment wrapText="1"/>
    </xf>
    <xf numFmtId="1" fontId="13" fillId="0" borderId="47" xfId="0" applyNumberFormat="1" applyFont="1" applyBorder="1" applyAlignment="1">
      <alignment wrapText="1"/>
    </xf>
    <xf numFmtId="1" fontId="13" fillId="0" borderId="15" xfId="0" applyNumberFormat="1" applyFont="1" applyBorder="1" applyAlignment="1">
      <alignment wrapText="1"/>
    </xf>
    <xf numFmtId="0" fontId="13" fillId="0" borderId="47" xfId="0" applyFont="1" applyBorder="1" applyAlignment="1">
      <alignment wrapText="1"/>
    </xf>
    <xf numFmtId="0" fontId="13" fillId="18" borderId="47" xfId="0" applyFont="1" applyFill="1" applyBorder="1" applyAlignment="1">
      <alignment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wrapText="1"/>
    </xf>
    <xf numFmtId="0" fontId="28" fillId="12" borderId="92" xfId="0" applyFont="1" applyFill="1" applyBorder="1" applyAlignment="1">
      <alignment horizontal="center" vertical="center" wrapText="1"/>
    </xf>
    <xf numFmtId="0" fontId="28" fillId="12" borderId="91" xfId="0" applyFont="1" applyFill="1" applyBorder="1" applyAlignment="1">
      <alignment horizontal="center" vertical="center" wrapText="1"/>
    </xf>
    <xf numFmtId="0" fontId="28" fillId="12" borderId="14" xfId="0" applyFont="1" applyFill="1" applyBorder="1" applyAlignment="1">
      <alignment horizontal="center" wrapText="1"/>
    </xf>
    <xf numFmtId="0" fontId="28" fillId="12" borderId="47" xfId="0" applyFont="1" applyFill="1" applyBorder="1" applyAlignment="1">
      <alignment horizontal="center" wrapText="1"/>
    </xf>
    <xf numFmtId="0" fontId="13" fillId="12" borderId="47" xfId="0" applyFont="1" applyFill="1" applyBorder="1" applyAlignment="1">
      <alignment wrapText="1"/>
    </xf>
    <xf numFmtId="164" fontId="28" fillId="12" borderId="47" xfId="0" applyNumberFormat="1" applyFont="1" applyFill="1" applyBorder="1" applyAlignment="1">
      <alignment horizontal="center" wrapText="1"/>
    </xf>
    <xf numFmtId="0" fontId="25" fillId="18" borderId="47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13" fillId="13" borderId="26" xfId="0" applyFont="1" applyFill="1" applyBorder="1" applyAlignment="1">
      <alignment horizontal="center" wrapText="1"/>
    </xf>
    <xf numFmtId="0" fontId="2" fillId="13" borderId="24" xfId="0" applyFont="1" applyFill="1" applyBorder="1" applyAlignment="1">
      <alignment horizontal="center"/>
    </xf>
    <xf numFmtId="49" fontId="13" fillId="13" borderId="14" xfId="0" applyNumberFormat="1" applyFont="1" applyFill="1" applyBorder="1" applyAlignment="1">
      <alignment wrapText="1"/>
    </xf>
    <xf numFmtId="0" fontId="2" fillId="13" borderId="47" xfId="0" applyFont="1" applyFill="1" applyBorder="1" applyAlignment="1">
      <alignment horizontal="center"/>
    </xf>
    <xf numFmtId="49" fontId="13" fillId="13" borderId="47" xfId="0" applyNumberFormat="1" applyFont="1" applyFill="1" applyBorder="1" applyAlignment="1">
      <alignment wrapText="1"/>
    </xf>
    <xf numFmtId="49" fontId="2" fillId="13" borderId="47" xfId="0" applyNumberFormat="1" applyFont="1" applyFill="1" applyBorder="1" applyAlignment="1">
      <alignment horizontal="center"/>
    </xf>
    <xf numFmtId="0" fontId="13" fillId="13" borderId="47" xfId="0" applyFont="1" applyFill="1" applyBorder="1" applyAlignment="1">
      <alignment wrapText="1"/>
    </xf>
    <xf numFmtId="164" fontId="29" fillId="13" borderId="47" xfId="0" applyNumberFormat="1" applyFont="1" applyFill="1" applyBorder="1" applyAlignment="1">
      <alignment horizontal="center"/>
    </xf>
    <xf numFmtId="0" fontId="27" fillId="0" borderId="24" xfId="0" applyFont="1" applyBorder="1" applyAlignment="1">
      <alignment wrapText="1"/>
    </xf>
    <xf numFmtId="0" fontId="13" fillId="0" borderId="26" xfId="0" applyFont="1" applyBorder="1" applyAlignment="1">
      <alignment horizontal="center" wrapText="1"/>
    </xf>
    <xf numFmtId="164" fontId="2" fillId="13" borderId="47" xfId="0" applyNumberFormat="1" applyFont="1" applyFill="1" applyBorder="1" applyAlignment="1">
      <alignment horizontal="center"/>
    </xf>
    <xf numFmtId="0" fontId="13" fillId="13" borderId="0" xfId="0" applyFont="1" applyFill="1" applyAlignment="1">
      <alignment horizontal="center" wrapText="1"/>
    </xf>
    <xf numFmtId="0" fontId="13" fillId="13" borderId="14" xfId="0" applyFont="1" applyFill="1" applyBorder="1" applyAlignment="1">
      <alignment wrapText="1"/>
    </xf>
    <xf numFmtId="49" fontId="2" fillId="13" borderId="91" xfId="0" applyNumberFormat="1" applyFont="1" applyFill="1" applyBorder="1" applyAlignment="1">
      <alignment horizontal="center"/>
    </xf>
    <xf numFmtId="0" fontId="13" fillId="13" borderId="91" xfId="0" applyFont="1" applyFill="1" applyBorder="1" applyAlignment="1">
      <alignment wrapText="1"/>
    </xf>
    <xf numFmtId="164" fontId="2" fillId="13" borderId="91" xfId="0" applyNumberFormat="1" applyFont="1" applyFill="1" applyBorder="1" applyAlignment="1">
      <alignment horizontal="center"/>
    </xf>
    <xf numFmtId="49" fontId="13" fillId="13" borderId="91" xfId="0" applyNumberFormat="1" applyFont="1" applyFill="1" applyBorder="1" applyAlignment="1">
      <alignment wrapText="1"/>
    </xf>
    <xf numFmtId="0" fontId="2" fillId="13" borderId="91" xfId="0" applyFont="1" applyFill="1" applyBorder="1" applyAlignment="1">
      <alignment horizontal="center"/>
    </xf>
    <xf numFmtId="0" fontId="13" fillId="0" borderId="29" xfId="0" applyFont="1" applyBorder="1" applyAlignment="1">
      <alignment wrapText="1"/>
    </xf>
    <xf numFmtId="0" fontId="25" fillId="0" borderId="0" xfId="0" applyFont="1"/>
    <xf numFmtId="0" fontId="13" fillId="0" borderId="0" xfId="0" applyFont="1"/>
    <xf numFmtId="0" fontId="13" fillId="13" borderId="90" xfId="0" applyFont="1" applyFill="1" applyBorder="1" applyAlignment="1">
      <alignment wrapText="1"/>
    </xf>
    <xf numFmtId="0" fontId="2" fillId="13" borderId="90" xfId="0" applyFont="1" applyFill="1" applyBorder="1" applyAlignment="1">
      <alignment horizontal="center"/>
    </xf>
    <xf numFmtId="49" fontId="13" fillId="13" borderId="90" xfId="0" applyNumberFormat="1" applyFont="1" applyFill="1" applyBorder="1" applyAlignment="1">
      <alignment wrapText="1"/>
    </xf>
    <xf numFmtId="49" fontId="2" fillId="13" borderId="90" xfId="0" applyNumberFormat="1" applyFont="1" applyFill="1" applyBorder="1" applyAlignment="1">
      <alignment horizontal="center"/>
    </xf>
    <xf numFmtId="164" fontId="2" fillId="13" borderId="90" xfId="0" applyNumberFormat="1" applyFont="1" applyFill="1" applyBorder="1" applyAlignment="1">
      <alignment horizontal="center"/>
    </xf>
    <xf numFmtId="0" fontId="13" fillId="0" borderId="90" xfId="0" applyFont="1" applyBorder="1" applyAlignment="1">
      <alignment wrapText="1"/>
    </xf>
    <xf numFmtId="164" fontId="29" fillId="13" borderId="90" xfId="0" applyNumberFormat="1" applyFont="1" applyFill="1" applyBorder="1" applyAlignment="1">
      <alignment horizontal="center"/>
    </xf>
    <xf numFmtId="0" fontId="13" fillId="13" borderId="0" xfId="0" applyFont="1" applyFill="1" applyAlignment="1">
      <alignment wrapText="1"/>
    </xf>
    <xf numFmtId="0" fontId="2" fillId="13" borderId="0" xfId="0" applyFont="1" applyFill="1" applyAlignment="1">
      <alignment horizontal="center"/>
    </xf>
    <xf numFmtId="49" fontId="13" fillId="13" borderId="0" xfId="0" applyNumberFormat="1" applyFont="1" applyFill="1" applyAlignment="1">
      <alignment wrapText="1"/>
    </xf>
    <xf numFmtId="49" fontId="2" fillId="13" borderId="0" xfId="0" applyNumberFormat="1" applyFont="1" applyFill="1" applyAlignment="1">
      <alignment horizontal="center"/>
    </xf>
    <xf numFmtId="164" fontId="2" fillId="13" borderId="0" xfId="0" applyNumberFormat="1" applyFont="1" applyFill="1" applyAlignment="1">
      <alignment horizontal="center"/>
    </xf>
    <xf numFmtId="164" fontId="29" fillId="13" borderId="0" xfId="0" applyNumberFormat="1" applyFont="1" applyFill="1" applyAlignment="1">
      <alignment horizontal="center"/>
    </xf>
    <xf numFmtId="0" fontId="13" fillId="0" borderId="92" xfId="0" applyFont="1" applyBorder="1" applyAlignment="1">
      <alignment wrapText="1"/>
    </xf>
    <xf numFmtId="49" fontId="13" fillId="0" borderId="92" xfId="0" applyNumberFormat="1" applyFont="1" applyBorder="1" applyAlignment="1">
      <alignment wrapText="1"/>
    </xf>
    <xf numFmtId="1" fontId="13" fillId="0" borderId="14" xfId="0" applyNumberFormat="1" applyFont="1" applyBorder="1" applyAlignment="1">
      <alignment wrapText="1"/>
    </xf>
    <xf numFmtId="0" fontId="28" fillId="12" borderId="29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wrapText="1"/>
    </xf>
    <xf numFmtId="0" fontId="13" fillId="12" borderId="14" xfId="0" applyFont="1" applyFill="1" applyBorder="1" applyAlignment="1">
      <alignment wrapText="1"/>
    </xf>
    <xf numFmtId="0" fontId="2" fillId="13" borderId="15" xfId="0" applyFont="1" applyFill="1" applyBorder="1" applyAlignment="1">
      <alignment horizontal="center"/>
    </xf>
    <xf numFmtId="49" fontId="2" fillId="13" borderId="14" xfId="0" applyNumberFormat="1" applyFont="1" applyFill="1" applyBorder="1" applyAlignment="1">
      <alignment horizontal="center"/>
    </xf>
    <xf numFmtId="164" fontId="2" fillId="13" borderId="44" xfId="0" applyNumberFormat="1" applyFont="1" applyFill="1" applyBorder="1" applyAlignment="1">
      <alignment horizontal="center"/>
    </xf>
    <xf numFmtId="49" fontId="13" fillId="13" borderId="44" xfId="0" applyNumberFormat="1" applyFont="1" applyFill="1" applyBorder="1" applyAlignment="1">
      <alignment wrapText="1"/>
    </xf>
    <xf numFmtId="0" fontId="2" fillId="13" borderId="44" xfId="0" applyFont="1" applyFill="1" applyBorder="1" applyAlignment="1">
      <alignment horizontal="center"/>
    </xf>
    <xf numFmtId="0" fontId="13" fillId="0" borderId="44" xfId="0" applyFont="1" applyBorder="1" applyAlignment="1">
      <alignment wrapText="1"/>
    </xf>
    <xf numFmtId="0" fontId="19" fillId="0" borderId="1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wrapText="1"/>
    </xf>
    <xf numFmtId="0" fontId="28" fillId="12" borderId="24" xfId="0" applyFont="1" applyFill="1" applyBorder="1" applyAlignment="1">
      <alignment horizontal="center" vertical="center" wrapText="1"/>
    </xf>
    <xf numFmtId="49" fontId="2" fillId="13" borderId="24" xfId="0" applyNumberFormat="1" applyFont="1" applyFill="1" applyBorder="1" applyAlignment="1">
      <alignment horizontal="center"/>
    </xf>
    <xf numFmtId="0" fontId="13" fillId="13" borderId="92" xfId="0" applyFont="1" applyFill="1" applyBorder="1" applyAlignment="1">
      <alignment wrapText="1"/>
    </xf>
    <xf numFmtId="0" fontId="17" fillId="0" borderId="40" xfId="0" applyFont="1" applyBorder="1" applyAlignment="1">
      <alignment vertical="center" wrapText="1"/>
    </xf>
    <xf numFmtId="0" fontId="0" fillId="10" borderId="10" xfId="0" applyFill="1" applyBorder="1"/>
    <xf numFmtId="0" fontId="16" fillId="11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wrapText="1"/>
    </xf>
    <xf numFmtId="2" fontId="15" fillId="2" borderId="11" xfId="0" applyNumberFormat="1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0" fillId="0" borderId="0" xfId="0"/>
    <xf numFmtId="0" fontId="15" fillId="2" borderId="7" xfId="0" applyFont="1" applyFill="1" applyBorder="1" applyAlignment="1">
      <alignment vertical="top" wrapText="1"/>
    </xf>
    <xf numFmtId="0" fontId="15" fillId="10" borderId="7" xfId="0" applyFont="1" applyFill="1" applyBorder="1" applyAlignment="1">
      <alignment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0" fillId="10" borderId="7" xfId="0" applyFill="1" applyBorder="1"/>
    <xf numFmtId="0" fontId="16" fillId="11" borderId="8" xfId="0" applyFont="1" applyFill="1" applyBorder="1" applyAlignment="1">
      <alignment horizontal="center" vertical="center" wrapText="1"/>
    </xf>
    <xf numFmtId="0" fontId="0" fillId="10" borderId="9" xfId="0" applyFill="1" applyBorder="1"/>
    <xf numFmtId="0" fontId="14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8" fillId="11" borderId="7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wrapText="1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21" fillId="15" borderId="20" xfId="0" applyFont="1" applyFill="1" applyBorder="1" applyAlignment="1">
      <alignment vertical="top" wrapText="1"/>
    </xf>
    <xf numFmtId="0" fontId="0" fillId="10" borderId="52" xfId="0" applyFill="1" applyBorder="1"/>
    <xf numFmtId="0" fontId="0" fillId="10" borderId="8" xfId="0" applyFill="1" applyBorder="1"/>
    <xf numFmtId="0" fontId="5" fillId="2" borderId="51" xfId="0" applyFont="1" applyFill="1" applyBorder="1" applyAlignment="1">
      <alignment horizontal="center" wrapText="1"/>
    </xf>
    <xf numFmtId="0" fontId="0" fillId="10" borderId="2" xfId="0" applyFill="1" applyBorder="1"/>
    <xf numFmtId="0" fontId="16" fillId="11" borderId="54" xfId="0" applyFont="1" applyFill="1" applyBorder="1" applyAlignment="1">
      <alignment horizontal="center" wrapText="1"/>
    </xf>
    <xf numFmtId="0" fontId="16" fillId="11" borderId="2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wrapText="1"/>
    </xf>
    <xf numFmtId="0" fontId="0" fillId="10" borderId="54" xfId="0" applyFill="1" applyBorder="1"/>
    <xf numFmtId="0" fontId="18" fillId="11" borderId="2" xfId="0" applyFont="1" applyFill="1" applyBorder="1" applyAlignment="1">
      <alignment horizontal="center" wrapText="1"/>
    </xf>
    <xf numFmtId="0" fontId="0" fillId="10" borderId="71" xfId="0" applyFill="1" applyBorder="1"/>
    <xf numFmtId="0" fontId="0" fillId="15" borderId="20" xfId="0" applyFill="1" applyBorder="1"/>
    <xf numFmtId="0" fontId="16" fillId="11" borderId="7" xfId="0" applyFont="1" applyFill="1" applyBorder="1" applyAlignment="1">
      <alignment horizontal="center" wrapText="1"/>
    </xf>
    <xf numFmtId="0" fontId="0" fillId="10" borderId="81" xfId="0" applyFill="1" applyBorder="1"/>
    <xf numFmtId="0" fontId="0" fillId="10" borderId="48" xfId="0" applyFill="1" applyBorder="1"/>
    <xf numFmtId="0" fontId="14" fillId="2" borderId="7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 wrapText="1"/>
    </xf>
    <xf numFmtId="1" fontId="13" fillId="0" borderId="47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0" fontId="27" fillId="0" borderId="47" xfId="0" applyFont="1" applyBorder="1" applyAlignment="1">
      <alignment horizontal="center" wrapText="1"/>
    </xf>
    <xf numFmtId="0" fontId="0" fillId="0" borderId="91" xfId="0" applyBorder="1"/>
    <xf numFmtId="49" fontId="13" fillId="0" borderId="91" xfId="0" applyNumberFormat="1" applyFont="1" applyBorder="1" applyAlignment="1">
      <alignment horizontal="center"/>
    </xf>
    <xf numFmtId="49" fontId="13" fillId="0" borderId="92" xfId="0" applyNumberFormat="1" applyFont="1" applyBorder="1" applyAlignment="1">
      <alignment horizontal="center"/>
    </xf>
    <xf numFmtId="0" fontId="0" fillId="0" borderId="92" xfId="0" applyBorder="1"/>
    <xf numFmtId="0" fontId="13" fillId="0" borderId="91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13" fillId="0" borderId="91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27" fillId="0" borderId="91" xfId="0" applyFont="1" applyBorder="1" applyAlignment="1">
      <alignment horizontal="center" wrapText="1"/>
    </xf>
    <xf numFmtId="0" fontId="13" fillId="0" borderId="92" xfId="0" applyFont="1" applyBorder="1" applyAlignment="1">
      <alignment horizontal="center" wrapText="1"/>
    </xf>
    <xf numFmtId="0" fontId="2" fillId="13" borderId="24" xfId="0" applyFont="1" applyFill="1" applyBorder="1" applyAlignment="1">
      <alignment horizontal="center" wrapText="1"/>
    </xf>
    <xf numFmtId="2" fontId="26" fillId="0" borderId="14" xfId="0" applyNumberFormat="1" applyFont="1" applyBorder="1" applyAlignment="1">
      <alignment horizontal="center" vertical="center"/>
    </xf>
    <xf numFmtId="0" fontId="24" fillId="13" borderId="91" xfId="0" applyFont="1" applyFill="1" applyBorder="1" applyAlignment="1">
      <alignment horizontal="center" wrapText="1"/>
    </xf>
    <xf numFmtId="0" fontId="24" fillId="13" borderId="0" xfId="0" applyFont="1" applyFill="1" applyAlignment="1">
      <alignment vertical="top"/>
    </xf>
    <xf numFmtId="0" fontId="24" fillId="13" borderId="91" xfId="0" applyFont="1" applyFill="1" applyBorder="1" applyAlignment="1">
      <alignment horizontal="right" vertical="top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47" xfId="0" applyFont="1" applyFill="1" applyBorder="1" applyAlignment="1">
      <alignment horizontal="center" wrapText="1"/>
    </xf>
    <xf numFmtId="0" fontId="24" fillId="13" borderId="47" xfId="0" applyFont="1" applyFill="1" applyBorder="1" applyAlignment="1">
      <alignment horizontal="center" wrapText="1"/>
    </xf>
    <xf numFmtId="0" fontId="24" fillId="13" borderId="30" xfId="0" applyFont="1" applyFill="1" applyBorder="1" applyAlignment="1">
      <alignment horizontal="center" wrapText="1"/>
    </xf>
    <xf numFmtId="0" fontId="24" fillId="13" borderId="0" xfId="0" applyFont="1" applyFill="1" applyAlignment="1">
      <alignment horizontal="right" wrapText="1"/>
    </xf>
    <xf numFmtId="0" fontId="0" fillId="0" borderId="24" xfId="0" applyBorder="1"/>
    <xf numFmtId="0" fontId="19" fillId="0" borderId="14" xfId="0" applyFont="1" applyBorder="1" applyAlignment="1">
      <alignment horizontal="center" wrapText="1"/>
    </xf>
    <xf numFmtId="0" fontId="19" fillId="0" borderId="91" xfId="0" applyFont="1" applyBorder="1" applyAlignment="1">
      <alignment horizontal="center" wrapText="1"/>
    </xf>
    <xf numFmtId="0" fontId="0" fillId="0" borderId="89" xfId="0" applyBorder="1"/>
    <xf numFmtId="0" fontId="24" fillId="13" borderId="90" xfId="0" applyFont="1" applyFill="1" applyBorder="1" applyAlignment="1">
      <alignment horizontal="left" wrapText="1"/>
    </xf>
    <xf numFmtId="0" fontId="24" fillId="13" borderId="90" xfId="0" applyFont="1" applyFill="1" applyBorder="1" applyAlignment="1">
      <alignment horizontal="right" wrapText="1"/>
    </xf>
    <xf numFmtId="0" fontId="0" fillId="13" borderId="24" xfId="0" applyFill="1" applyBorder="1"/>
    <xf numFmtId="0" fontId="24" fillId="13" borderId="14" xfId="0" applyFont="1" applyFill="1" applyBorder="1" applyAlignment="1">
      <alignment horizontal="center" wrapText="1"/>
    </xf>
    <xf numFmtId="1" fontId="13" fillId="0" borderId="91" xfId="0" applyNumberFormat="1" applyFont="1" applyBorder="1" applyAlignment="1">
      <alignment horizontal="center"/>
    </xf>
    <xf numFmtId="49" fontId="0" fillId="11" borderId="47" xfId="0" applyNumberFormat="1" applyFont="1" applyFill="1" applyBorder="1" applyAlignment="1">
      <alignment horizontal="center" wrapText="1"/>
    </xf>
    <xf numFmtId="0" fontId="30" fillId="0" borderId="55" xfId="0" applyFont="1" applyBorder="1" applyAlignment="1">
      <alignment horizontal="center"/>
    </xf>
    <xf numFmtId="49" fontId="0" fillId="13" borderId="15" xfId="0" applyNumberFormat="1" applyFont="1" applyFill="1" applyBorder="1" applyAlignment="1">
      <alignment horizontal="center" wrapText="1"/>
    </xf>
    <xf numFmtId="0" fontId="30" fillId="13" borderId="16" xfId="0" applyFont="1" applyFill="1" applyBorder="1" applyAlignment="1">
      <alignment horizontal="center"/>
    </xf>
    <xf numFmtId="49" fontId="0" fillId="13" borderId="15" xfId="0" applyNumberFormat="1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center" vertical="center"/>
    </xf>
    <xf numFmtId="49" fontId="0" fillId="13" borderId="44" xfId="0" applyNumberFormat="1" applyFont="1" applyFill="1" applyBorder="1" applyAlignment="1">
      <alignment horizontal="center" wrapText="1"/>
    </xf>
    <xf numFmtId="0" fontId="30" fillId="13" borderId="45" xfId="0" applyFont="1" applyFill="1" applyBorder="1" applyAlignment="1">
      <alignment horizontal="center"/>
    </xf>
    <xf numFmtId="49" fontId="0" fillId="13" borderId="15" xfId="0" applyNumberFormat="1" applyFont="1" applyFill="1" applyBorder="1" applyAlignment="1">
      <alignment wrapText="1"/>
    </xf>
    <xf numFmtId="49" fontId="0" fillId="11" borderId="44" xfId="0" applyNumberFormat="1" applyFont="1" applyFill="1" applyBorder="1" applyAlignment="1">
      <alignment horizontal="center" wrapText="1"/>
    </xf>
    <xf numFmtId="49" fontId="0" fillId="11" borderId="15" xfId="0" applyNumberFormat="1" applyFont="1" applyFill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1" fontId="0" fillId="13" borderId="14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wrapText="1"/>
    </xf>
    <xf numFmtId="0" fontId="31" fillId="10" borderId="17" xfId="0" applyFont="1" applyFill="1" applyBorder="1" applyAlignment="1">
      <alignment horizontal="center"/>
    </xf>
    <xf numFmtId="0" fontId="30" fillId="13" borderId="19" xfId="0" applyFont="1" applyFill="1" applyBorder="1" applyAlignment="1">
      <alignment horizontal="center"/>
    </xf>
    <xf numFmtId="49" fontId="31" fillId="10" borderId="17" xfId="0" applyNumberFormat="1" applyFont="1" applyFill="1" applyBorder="1" applyAlignment="1">
      <alignment horizontal="center"/>
    </xf>
    <xf numFmtId="49" fontId="0" fillId="0" borderId="44" xfId="0" applyNumberFormat="1" applyFont="1" applyBorder="1" applyAlignment="1">
      <alignment horizontal="center" wrapText="1"/>
    </xf>
    <xf numFmtId="0" fontId="30" fillId="13" borderId="55" xfId="0" applyFont="1" applyFill="1" applyBorder="1" applyAlignment="1">
      <alignment horizontal="center"/>
    </xf>
    <xf numFmtId="165" fontId="31" fillId="10" borderId="17" xfId="0" applyNumberFormat="1" applyFont="1" applyFill="1" applyBorder="1" applyAlignment="1">
      <alignment horizontal="center"/>
    </xf>
    <xf numFmtId="0" fontId="0" fillId="0" borderId="0" xfId="0" applyFont="1"/>
    <xf numFmtId="1" fontId="0" fillId="13" borderId="24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 wrapText="1"/>
    </xf>
    <xf numFmtId="0" fontId="0" fillId="13" borderId="24" xfId="0" applyFont="1" applyFill="1" applyBorder="1" applyAlignment="1">
      <alignment horizontal="center"/>
    </xf>
    <xf numFmtId="0" fontId="0" fillId="13" borderId="24" xfId="0" applyFont="1" applyFill="1" applyBorder="1" applyAlignment="1">
      <alignment wrapText="1"/>
    </xf>
    <xf numFmtId="0" fontId="0" fillId="13" borderId="24" xfId="0" applyFont="1" applyFill="1" applyBorder="1" applyAlignment="1">
      <alignment horizontal="center" wrapText="1"/>
    </xf>
    <xf numFmtId="0" fontId="31" fillId="10" borderId="20" xfId="0" applyFont="1" applyFill="1" applyBorder="1" applyAlignment="1">
      <alignment horizontal="center"/>
    </xf>
    <xf numFmtId="49" fontId="31" fillId="10" borderId="20" xfId="0" applyNumberFormat="1" applyFont="1" applyFill="1" applyBorder="1" applyAlignment="1">
      <alignment horizontal="center"/>
    </xf>
    <xf numFmtId="0" fontId="0" fillId="0" borderId="24" xfId="0" applyFont="1" applyBorder="1" applyAlignment="1">
      <alignment wrapText="1"/>
    </xf>
    <xf numFmtId="49" fontId="0" fillId="13" borderId="44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wrapText="1"/>
    </xf>
    <xf numFmtId="0" fontId="0" fillId="13" borderId="24" xfId="0" applyFont="1" applyFill="1" applyBorder="1" applyAlignment="1">
      <alignment horizontal="left" wrapText="1"/>
    </xf>
    <xf numFmtId="0" fontId="0" fillId="0" borderId="24" xfId="0" applyFont="1" applyBorder="1" applyAlignment="1">
      <alignment horizontal="center"/>
    </xf>
    <xf numFmtId="0" fontId="0" fillId="0" borderId="24" xfId="0" applyFont="1" applyBorder="1" applyAlignment="1">
      <alignment horizontal="center" vertical="center" wrapText="1"/>
    </xf>
    <xf numFmtId="0" fontId="32" fillId="15" borderId="24" xfId="0" applyFont="1" applyFill="1" applyBorder="1" applyAlignment="1">
      <alignment horizontal="center" wrapText="1"/>
    </xf>
    <xf numFmtId="0" fontId="32" fillId="15" borderId="24" xfId="0" applyFont="1" applyFill="1" applyBorder="1" applyAlignment="1">
      <alignment wrapText="1"/>
    </xf>
    <xf numFmtId="49" fontId="0" fillId="2" borderId="15" xfId="0" applyNumberFormat="1" applyFont="1" applyFill="1" applyBorder="1" applyAlignment="1">
      <alignment horizontal="center" wrapText="1"/>
    </xf>
    <xf numFmtId="49" fontId="0" fillId="0" borderId="15" xfId="0" applyNumberFormat="1" applyFont="1" applyBorder="1" applyAlignment="1">
      <alignment horizontal="center" wrapText="1"/>
    </xf>
    <xf numFmtId="3" fontId="30" fillId="13" borderId="16" xfId="0" applyNumberFormat="1" applyFont="1" applyFill="1" applyBorder="1" applyAlignment="1">
      <alignment horizontal="center"/>
    </xf>
    <xf numFmtId="49" fontId="31" fillId="10" borderId="17" xfId="0" applyNumberFormat="1" applyFont="1" applyFill="1" applyBorder="1" applyAlignment="1">
      <alignment horizontal="center" vertical="center"/>
    </xf>
    <xf numFmtId="49" fontId="31" fillId="10" borderId="20" xfId="0" applyNumberFormat="1" applyFont="1" applyFill="1" applyBorder="1" applyAlignment="1">
      <alignment horizontal="center" vertical="center"/>
    </xf>
    <xf numFmtId="165" fontId="31" fillId="10" borderId="17" xfId="0" applyNumberFormat="1" applyFont="1" applyFill="1" applyBorder="1" applyAlignment="1">
      <alignment horizontal="center" vertical="center"/>
    </xf>
  </cellXfs>
  <cellStyles count="19">
    <cellStyle name="Accent" xfId="7" xr:uid="{83BE2F36-B83F-A746-B6D9-00FF8C1D2C9A}"/>
    <cellStyle name="Accent 1" xfId="8" xr:uid="{FBC88FDC-677E-DA48-9BD2-8F0A559E8256}"/>
    <cellStyle name="Accent 2" xfId="9" xr:uid="{94279C26-F3D0-5346-ADEE-403FF1F20958}"/>
    <cellStyle name="Accent 3" xfId="10" xr:uid="{2761D977-F454-F24E-90DD-A951826DEE59}"/>
    <cellStyle name="Bad" xfId="4" builtinId="27" customBuiltin="1"/>
    <cellStyle name="ConditionalStyle_1" xfId="11" xr:uid="{CE6F95A2-8EE0-D044-A1FF-676C1BCAC900}"/>
    <cellStyle name="Error" xfId="12" xr:uid="{67E6A21A-3FCC-5341-8D6F-83D2683D5002}"/>
    <cellStyle name="Footnote" xfId="13" xr:uid="{A8F0F91E-DDBD-1946-B12A-AC7E18F0C790}"/>
    <cellStyle name="Good" xfId="3" builtinId="26" customBuiltin="1"/>
    <cellStyle name="Heading" xfId="14" xr:uid="{8A0C1140-64EF-2842-836E-0037CBE50AF6}"/>
    <cellStyle name="Heading 1" xfId="1" builtinId="16" customBuiltin="1"/>
    <cellStyle name="Heading 2" xfId="2" builtinId="17" customBuiltin="1"/>
    <cellStyle name="Hyperlink" xfId="15" xr:uid="{26E6CC29-6373-154F-9E4E-E3237E49EDBC}"/>
    <cellStyle name="Neutral" xfId="5" builtinId="28" customBuiltin="1"/>
    <cellStyle name="Normal" xfId="0" builtinId="0" customBuiltin="1"/>
    <cellStyle name="Note" xfId="6" builtinId="10" customBuiltin="1"/>
    <cellStyle name="Status" xfId="16" xr:uid="{80337DE1-6D5E-0A4F-A540-D94FD61D614B}"/>
    <cellStyle name="Text" xfId="17" xr:uid="{56918B20-8135-6648-834C-B62FEA9D4E8E}"/>
    <cellStyle name="Warning" xfId="18" xr:uid="{9B457B84-EF4A-E749-8681-A1D66DB65198}"/>
  </cellStyles>
  <dxfs count="4"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442" cy="504317"/>
    <xdr:pic>
      <xdr:nvPicPr>
        <xdr:cNvPr id="2" name="image1.jpg">
          <a:extLst>
            <a:ext uri="{FF2B5EF4-FFF2-40B4-BE49-F238E27FC236}">
              <a16:creationId xmlns:a16="http://schemas.microsoft.com/office/drawing/2014/main" id="{1E2F273D-8F76-7B31-DA04-9E7F5A3AE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361442" cy="5043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442" cy="504317"/>
    <xdr:pic>
      <xdr:nvPicPr>
        <xdr:cNvPr id="2" name="image1.jpg">
          <a:extLst>
            <a:ext uri="{FF2B5EF4-FFF2-40B4-BE49-F238E27FC236}">
              <a16:creationId xmlns:a16="http://schemas.microsoft.com/office/drawing/2014/main" id="{16377B5C-8E66-36ED-70DA-8B1E23CC4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361442" cy="5043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1</xdr:row>
      <xdr:rowOff>12701</xdr:rowOff>
    </xdr:from>
    <xdr:ext cx="1498600" cy="1460500"/>
    <xdr:pic>
      <xdr:nvPicPr>
        <xdr:cNvPr id="2" name="image1.jpg">
          <a:extLst>
            <a:ext uri="{FF2B5EF4-FFF2-40B4-BE49-F238E27FC236}">
              <a16:creationId xmlns:a16="http://schemas.microsoft.com/office/drawing/2014/main" id="{5C18255C-6CB6-9291-F423-5A5546D4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7800" y="241301"/>
          <a:ext cx="1498600" cy="1460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842" cy="190119"/>
    <xdr:pic>
      <xdr:nvPicPr>
        <xdr:cNvPr id="2" name="image1.jpg">
          <a:extLst>
            <a:ext uri="{FF2B5EF4-FFF2-40B4-BE49-F238E27FC236}">
              <a16:creationId xmlns:a16="http://schemas.microsoft.com/office/drawing/2014/main" id="{F24E6CC8-8430-E154-5D64-533E9E10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132842" cy="190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842" cy="190119"/>
    <xdr:pic>
      <xdr:nvPicPr>
        <xdr:cNvPr id="2" name="image1.jpg">
          <a:extLst>
            <a:ext uri="{FF2B5EF4-FFF2-40B4-BE49-F238E27FC236}">
              <a16:creationId xmlns:a16="http://schemas.microsoft.com/office/drawing/2014/main" id="{0B269590-B13D-D6F3-9898-F364075B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132842" cy="190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842" cy="190119"/>
    <xdr:pic>
      <xdr:nvPicPr>
        <xdr:cNvPr id="2" name="image1.jpg">
          <a:extLst>
            <a:ext uri="{FF2B5EF4-FFF2-40B4-BE49-F238E27FC236}">
              <a16:creationId xmlns:a16="http://schemas.microsoft.com/office/drawing/2014/main" id="{5439B7FF-1C5F-5B0F-55BA-8E6A9041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132842" cy="190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CFCFA7B8-98B7-91CC-1A70-CDA375D2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EF9AC86C-7C5D-DFE7-D50A-D9DC91CF0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743C14C4-5551-C0A2-CA8B-B892AB878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F6BDD0DC-D27B-9CC8-0403-FC5BBE328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25CA-45C1-BB4D-A236-0ED7147BD8D6}">
  <dimension ref="A1:AL999"/>
  <sheetViews>
    <sheetView workbookViewId="0"/>
  </sheetViews>
  <sheetFormatPr baseColWidth="10" defaultRowHeight="15" customHeight="1" x14ac:dyDescent="0.2"/>
  <cols>
    <col min="1" max="1" width="10.5" customWidth="1"/>
    <col min="2" max="2" width="9.6640625" customWidth="1"/>
    <col min="3" max="3" width="0.5" customWidth="1"/>
    <col min="4" max="5" width="19.6640625" customWidth="1"/>
    <col min="6" max="6" width="10" customWidth="1"/>
    <col min="7" max="7" width="11.6640625" customWidth="1"/>
    <col min="8" max="9" width="13.33203125" customWidth="1"/>
    <col min="10" max="10" width="11.1640625" customWidth="1"/>
    <col min="11" max="14" width="13.33203125" customWidth="1"/>
    <col min="15" max="15" width="11.1640625" customWidth="1"/>
    <col min="16" max="25" width="13.33203125" customWidth="1"/>
    <col min="26" max="26" width="11.1640625" customWidth="1"/>
    <col min="27" max="32" width="13.33203125" customWidth="1"/>
    <col min="33" max="33" width="11.1640625" customWidth="1"/>
    <col min="34" max="37" width="12.83203125" customWidth="1"/>
    <col min="38" max="38" width="20.1640625" customWidth="1"/>
    <col min="39" max="1024" width="16.1640625" customWidth="1"/>
  </cols>
  <sheetData>
    <row r="1" spans="1:38" ht="18.75" customHeight="1" thickTop="1" thickBot="1" x14ac:dyDescent="0.25">
      <c r="A1" s="1"/>
      <c r="B1" s="2"/>
      <c r="C1" s="3"/>
      <c r="D1" s="3"/>
      <c r="E1" s="3"/>
      <c r="F1" s="3"/>
      <c r="G1" s="3"/>
      <c r="H1" s="369" t="s">
        <v>0</v>
      </c>
      <c r="I1" s="369"/>
      <c r="J1" s="369"/>
      <c r="K1" s="370" t="s">
        <v>1</v>
      </c>
      <c r="L1" s="370"/>
      <c r="M1" s="370"/>
      <c r="N1" s="370"/>
      <c r="O1" s="370"/>
      <c r="P1" s="371" t="s">
        <v>2</v>
      </c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0" t="s">
        <v>3</v>
      </c>
      <c r="AB1" s="370"/>
      <c r="AC1" s="370"/>
      <c r="AD1" s="370"/>
      <c r="AE1" s="370"/>
      <c r="AF1" s="370"/>
      <c r="AG1" s="370"/>
      <c r="AH1" s="369" t="s">
        <v>4</v>
      </c>
      <c r="AI1" s="369"/>
      <c r="AJ1" s="369" t="s">
        <v>5</v>
      </c>
      <c r="AK1" s="369"/>
      <c r="AL1" s="361" t="s">
        <v>6</v>
      </c>
    </row>
    <row r="2" spans="1:38" ht="39.75" customHeight="1" thickTop="1" thickBot="1" x14ac:dyDescent="0.25">
      <c r="A2" s="362"/>
      <c r="B2" s="362"/>
      <c r="C2" s="363" t="s">
        <v>7</v>
      </c>
      <c r="D2" s="363"/>
      <c r="E2" s="363"/>
      <c r="F2" s="363"/>
      <c r="G2" s="363"/>
      <c r="H2" s="369"/>
      <c r="I2" s="369"/>
      <c r="J2" s="369"/>
      <c r="K2" s="370"/>
      <c r="L2" s="370"/>
      <c r="M2" s="370"/>
      <c r="N2" s="370"/>
      <c r="O2" s="370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0"/>
      <c r="AB2" s="370"/>
      <c r="AC2" s="370"/>
      <c r="AD2" s="370"/>
      <c r="AE2" s="370"/>
      <c r="AF2" s="370"/>
      <c r="AG2" s="370"/>
      <c r="AH2" s="369"/>
      <c r="AI2" s="369"/>
      <c r="AJ2" s="369"/>
      <c r="AK2" s="369"/>
      <c r="AL2" s="361"/>
    </row>
    <row r="3" spans="1:38" ht="30.75" customHeight="1" thickTop="1" thickBot="1" x14ac:dyDescent="0.25">
      <c r="A3" s="362"/>
      <c r="B3" s="362"/>
      <c r="C3" s="364" t="s">
        <v>8</v>
      </c>
      <c r="D3" s="364"/>
      <c r="E3" s="364"/>
      <c r="F3" s="364"/>
      <c r="G3" s="364"/>
      <c r="H3" s="365" t="s">
        <v>9</v>
      </c>
      <c r="I3" s="365"/>
      <c r="J3" s="366"/>
      <c r="K3" s="367" t="s">
        <v>10</v>
      </c>
      <c r="L3" s="367"/>
      <c r="M3" s="367" t="s">
        <v>11</v>
      </c>
      <c r="N3" s="367"/>
      <c r="O3" s="368"/>
      <c r="P3" s="358" t="s">
        <v>12</v>
      </c>
      <c r="Q3" s="358"/>
      <c r="R3" s="358" t="s">
        <v>13</v>
      </c>
      <c r="S3" s="358"/>
      <c r="T3" s="358" t="s">
        <v>14</v>
      </c>
      <c r="U3" s="358"/>
      <c r="V3" s="358" t="s">
        <v>15</v>
      </c>
      <c r="W3" s="358"/>
      <c r="X3" s="372" t="s">
        <v>16</v>
      </c>
      <c r="Y3" s="372"/>
      <c r="Z3" s="357"/>
      <c r="AA3" s="358" t="s">
        <v>17</v>
      </c>
      <c r="AB3" s="358"/>
      <c r="AC3" s="358" t="s">
        <v>18</v>
      </c>
      <c r="AD3" s="358"/>
      <c r="AE3" s="358" t="s">
        <v>19</v>
      </c>
      <c r="AF3" s="358"/>
      <c r="AG3" s="357"/>
      <c r="AH3" s="369"/>
      <c r="AI3" s="369"/>
      <c r="AJ3" s="369"/>
      <c r="AK3" s="369"/>
      <c r="AL3" s="361"/>
    </row>
    <row r="4" spans="1:38" ht="15.75" customHeight="1" thickTop="1" thickBot="1" x14ac:dyDescent="0.25">
      <c r="A4" s="362"/>
      <c r="B4" s="362"/>
      <c r="C4" s="364"/>
      <c r="D4" s="364"/>
      <c r="E4" s="364"/>
      <c r="F4" s="364"/>
      <c r="G4" s="364"/>
      <c r="H4" s="365"/>
      <c r="I4" s="365"/>
      <c r="J4" s="366"/>
      <c r="K4" s="367"/>
      <c r="L4" s="367"/>
      <c r="M4" s="367"/>
      <c r="N4" s="367"/>
      <c r="O4" s="368"/>
      <c r="P4" s="358"/>
      <c r="Q4" s="358"/>
      <c r="R4" s="358"/>
      <c r="S4" s="358"/>
      <c r="T4" s="358"/>
      <c r="U4" s="358"/>
      <c r="V4" s="358"/>
      <c r="W4" s="358"/>
      <c r="X4" s="372"/>
      <c r="Y4" s="372"/>
      <c r="Z4" s="357"/>
      <c r="AA4" s="358"/>
      <c r="AB4" s="358"/>
      <c r="AC4" s="358"/>
      <c r="AD4" s="358"/>
      <c r="AE4" s="358"/>
      <c r="AF4" s="358"/>
      <c r="AG4" s="357"/>
      <c r="AH4" s="369"/>
      <c r="AI4" s="369"/>
      <c r="AJ4" s="369"/>
      <c r="AK4" s="369"/>
      <c r="AL4" s="361"/>
    </row>
    <row r="5" spans="1:38" ht="18.75" customHeight="1" thickTop="1" thickBot="1" x14ac:dyDescent="0.25">
      <c r="A5" s="362"/>
      <c r="B5" s="362"/>
      <c r="C5" s="359" t="s">
        <v>20</v>
      </c>
      <c r="D5" s="359"/>
      <c r="E5" s="359"/>
      <c r="F5" s="359"/>
      <c r="G5" s="359"/>
      <c r="H5" s="365"/>
      <c r="I5" s="365"/>
      <c r="J5" s="366"/>
      <c r="K5" s="367"/>
      <c r="L5" s="367"/>
      <c r="M5" s="367"/>
      <c r="N5" s="367"/>
      <c r="O5" s="368"/>
      <c r="P5" s="358"/>
      <c r="Q5" s="358"/>
      <c r="R5" s="358"/>
      <c r="S5" s="358"/>
      <c r="T5" s="358"/>
      <c r="U5" s="358"/>
      <c r="V5" s="358"/>
      <c r="W5" s="358"/>
      <c r="X5" s="372"/>
      <c r="Y5" s="372"/>
      <c r="Z5" s="357"/>
      <c r="AA5" s="358"/>
      <c r="AB5" s="358"/>
      <c r="AC5" s="358"/>
      <c r="AD5" s="358"/>
      <c r="AE5" s="358"/>
      <c r="AF5" s="358"/>
      <c r="AG5" s="357"/>
      <c r="AH5" s="369"/>
      <c r="AI5" s="369"/>
      <c r="AJ5" s="369"/>
      <c r="AK5" s="369"/>
      <c r="AL5" s="361"/>
    </row>
    <row r="6" spans="1:38" ht="15.75" customHeight="1" thickTop="1" thickBot="1" x14ac:dyDescent="0.25">
      <c r="A6" s="362"/>
      <c r="B6" s="362"/>
      <c r="C6" s="359"/>
      <c r="D6" s="359"/>
      <c r="E6" s="359"/>
      <c r="F6" s="359"/>
      <c r="G6" s="359"/>
      <c r="H6" s="365"/>
      <c r="I6" s="365"/>
      <c r="J6" s="366"/>
      <c r="K6" s="367"/>
      <c r="L6" s="367"/>
      <c r="M6" s="367"/>
      <c r="N6" s="367"/>
      <c r="O6" s="368"/>
      <c r="P6" s="358"/>
      <c r="Q6" s="358"/>
      <c r="R6" s="358"/>
      <c r="S6" s="358"/>
      <c r="T6" s="358"/>
      <c r="U6" s="358"/>
      <c r="V6" s="358"/>
      <c r="W6" s="358"/>
      <c r="X6" s="372"/>
      <c r="Y6" s="372"/>
      <c r="Z6" s="357"/>
      <c r="AA6" s="358"/>
      <c r="AB6" s="358"/>
      <c r="AC6" s="358"/>
      <c r="AD6" s="358"/>
      <c r="AE6" s="358"/>
      <c r="AF6" s="358"/>
      <c r="AG6" s="357"/>
      <c r="AH6" s="369"/>
      <c r="AI6" s="369"/>
      <c r="AJ6" s="369"/>
      <c r="AK6" s="369"/>
      <c r="AL6" s="361"/>
    </row>
    <row r="7" spans="1:38" ht="18.75" customHeight="1" thickTop="1" thickBot="1" x14ac:dyDescent="0.25">
      <c r="A7" s="360" t="s">
        <v>21</v>
      </c>
      <c r="B7" s="360"/>
      <c r="C7" s="360"/>
      <c r="D7" s="360"/>
      <c r="E7" s="360"/>
      <c r="F7" s="360"/>
      <c r="G7" s="360"/>
      <c r="H7" s="365"/>
      <c r="I7" s="365"/>
      <c r="J7" s="366"/>
      <c r="K7" s="367"/>
      <c r="L7" s="367"/>
      <c r="M7" s="367"/>
      <c r="N7" s="367"/>
      <c r="O7" s="368"/>
      <c r="P7" s="358"/>
      <c r="Q7" s="358"/>
      <c r="R7" s="358"/>
      <c r="S7" s="358"/>
      <c r="T7" s="358"/>
      <c r="U7" s="358"/>
      <c r="V7" s="358"/>
      <c r="W7" s="358"/>
      <c r="X7" s="372"/>
      <c r="Y7" s="372"/>
      <c r="Z7" s="357"/>
      <c r="AA7" s="358"/>
      <c r="AB7" s="358"/>
      <c r="AC7" s="358"/>
      <c r="AD7" s="358"/>
      <c r="AE7" s="358"/>
      <c r="AF7" s="358"/>
      <c r="AG7" s="357"/>
      <c r="AH7" s="369"/>
      <c r="AI7" s="369"/>
      <c r="AJ7" s="369"/>
      <c r="AK7" s="369"/>
      <c r="AL7" s="361"/>
    </row>
    <row r="8" spans="1:38" ht="18.75" customHeight="1" thickTop="1" thickBot="1" x14ac:dyDescent="0.25">
      <c r="A8" s="360"/>
      <c r="B8" s="360"/>
      <c r="C8" s="360"/>
      <c r="D8" s="360"/>
      <c r="E8" s="360"/>
      <c r="F8" s="360"/>
      <c r="G8" s="360"/>
      <c r="H8" s="365"/>
      <c r="I8" s="365"/>
      <c r="J8" s="366"/>
      <c r="K8" s="367"/>
      <c r="L8" s="367"/>
      <c r="M8" s="367"/>
      <c r="N8" s="367"/>
      <c r="O8" s="368"/>
      <c r="P8" s="358"/>
      <c r="Q8" s="358"/>
      <c r="R8" s="358"/>
      <c r="S8" s="358"/>
      <c r="T8" s="358"/>
      <c r="U8" s="358"/>
      <c r="V8" s="358"/>
      <c r="W8" s="358"/>
      <c r="X8" s="372"/>
      <c r="Y8" s="372"/>
      <c r="Z8" s="357"/>
      <c r="AA8" s="358"/>
      <c r="AB8" s="358"/>
      <c r="AC8" s="358"/>
      <c r="AD8" s="358"/>
      <c r="AE8" s="358"/>
      <c r="AF8" s="358"/>
      <c r="AG8" s="357"/>
      <c r="AH8" s="369"/>
      <c r="AI8" s="369"/>
      <c r="AJ8" s="369"/>
      <c r="AK8" s="369"/>
      <c r="AL8" s="361"/>
    </row>
    <row r="9" spans="1:38" ht="30.75" customHeight="1" thickTop="1" thickBot="1" x14ac:dyDescent="0.25">
      <c r="A9" s="4" t="s">
        <v>22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5" t="s">
        <v>29</v>
      </c>
      <c r="I9" s="5" t="s">
        <v>30</v>
      </c>
      <c r="J9" s="6" t="s">
        <v>31</v>
      </c>
      <c r="K9" s="4" t="s">
        <v>29</v>
      </c>
      <c r="L9" s="4" t="s">
        <v>30</v>
      </c>
      <c r="M9" s="4" t="s">
        <v>29</v>
      </c>
      <c r="N9" s="4" t="s">
        <v>30</v>
      </c>
      <c r="O9" s="6" t="s">
        <v>31</v>
      </c>
      <c r="P9" s="4" t="s">
        <v>29</v>
      </c>
      <c r="Q9" s="4" t="s">
        <v>30</v>
      </c>
      <c r="R9" s="4" t="s">
        <v>29</v>
      </c>
      <c r="S9" s="4" t="s">
        <v>30</v>
      </c>
      <c r="T9" s="4" t="s">
        <v>29</v>
      </c>
      <c r="U9" s="4" t="s">
        <v>30</v>
      </c>
      <c r="V9" s="4" t="s">
        <v>29</v>
      </c>
      <c r="W9" s="4" t="s">
        <v>30</v>
      </c>
      <c r="X9" s="4" t="s">
        <v>29</v>
      </c>
      <c r="Y9" s="4" t="s">
        <v>30</v>
      </c>
      <c r="Z9" s="6" t="s">
        <v>31</v>
      </c>
      <c r="AA9" s="4" t="s">
        <v>29</v>
      </c>
      <c r="AB9" s="4" t="s">
        <v>30</v>
      </c>
      <c r="AC9" s="4" t="s">
        <v>29</v>
      </c>
      <c r="AD9" s="4" t="s">
        <v>30</v>
      </c>
      <c r="AE9" s="7" t="s">
        <v>29</v>
      </c>
      <c r="AF9" s="4" t="s">
        <v>30</v>
      </c>
      <c r="AG9" s="4" t="s">
        <v>31</v>
      </c>
      <c r="AH9" s="8" t="s">
        <v>29</v>
      </c>
      <c r="AI9" s="9" t="s">
        <v>30</v>
      </c>
      <c r="AJ9" s="4" t="s">
        <v>29</v>
      </c>
      <c r="AK9" s="4" t="s">
        <v>30</v>
      </c>
      <c r="AL9" s="10" t="s">
        <v>32</v>
      </c>
    </row>
    <row r="10" spans="1:38" ht="12.75" customHeight="1" thickTop="1" x14ac:dyDescent="0.2">
      <c r="A10" s="11">
        <f t="shared" ref="A10:A49" si="0">_xlfn.RANK.EQ(AL10, $AL$10:$AL$50)</f>
        <v>1</v>
      </c>
      <c r="B10" s="12">
        <v>1997</v>
      </c>
      <c r="C10" s="13" t="s">
        <v>33</v>
      </c>
      <c r="D10" s="14" t="s">
        <v>34</v>
      </c>
      <c r="E10" s="15" t="s">
        <v>35</v>
      </c>
      <c r="F10" s="12" t="s">
        <v>36</v>
      </c>
      <c r="G10" s="12" t="s">
        <v>37</v>
      </c>
      <c r="H10" s="16" t="s">
        <v>38</v>
      </c>
      <c r="I10" s="17">
        <v>400</v>
      </c>
      <c r="J10" s="18">
        <f t="shared" ref="J10:J17" si="1">LARGE(I10,1)</f>
        <v>400</v>
      </c>
      <c r="K10" s="19" t="s">
        <v>39</v>
      </c>
      <c r="L10" s="20">
        <v>0</v>
      </c>
      <c r="M10" s="21" t="s">
        <v>40</v>
      </c>
      <c r="N10" s="22">
        <v>100</v>
      </c>
      <c r="O10" s="23">
        <f t="shared" ref="O10:O40" si="2">LARGE(L10:N10,1)</f>
        <v>100</v>
      </c>
      <c r="P10" s="24" t="s">
        <v>41</v>
      </c>
      <c r="Q10" s="17">
        <v>0</v>
      </c>
      <c r="R10" s="25" t="s">
        <v>42</v>
      </c>
      <c r="S10" s="17">
        <v>20000</v>
      </c>
      <c r="T10" s="26" t="s">
        <v>43</v>
      </c>
      <c r="U10" s="17">
        <v>0</v>
      </c>
      <c r="V10" s="25"/>
      <c r="W10" s="17">
        <v>0</v>
      </c>
      <c r="X10" s="25"/>
      <c r="Y10" s="27">
        <v>0</v>
      </c>
      <c r="Z10" s="28">
        <f t="shared" ref="Z10:Z42" si="3">LARGE(Q10:Y10,1)+LARGE(Q10:Y10,2)+LARGE(Q10:Y10,3)+LARGE(Q10:Y10,4)</f>
        <v>20000</v>
      </c>
      <c r="AA10" s="24" t="s">
        <v>41</v>
      </c>
      <c r="AB10" s="17">
        <v>0</v>
      </c>
      <c r="AC10" s="29"/>
      <c r="AD10" s="27">
        <v>0</v>
      </c>
      <c r="AE10" s="25"/>
      <c r="AF10" s="27">
        <v>0</v>
      </c>
      <c r="AG10" s="28">
        <f t="shared" ref="AG10:AG42" si="4">LARGE(AB10:AF10,1)</f>
        <v>0</v>
      </c>
      <c r="AH10" s="25"/>
      <c r="AI10" s="27">
        <v>0</v>
      </c>
      <c r="AJ10" s="25"/>
      <c r="AK10" s="27">
        <v>0</v>
      </c>
      <c r="AL10" s="30">
        <f>AG10+Z10+O10+J10</f>
        <v>20500</v>
      </c>
    </row>
    <row r="11" spans="1:38" ht="12.75" customHeight="1" x14ac:dyDescent="0.2">
      <c r="A11" s="31">
        <f t="shared" si="0"/>
        <v>2</v>
      </c>
      <c r="B11" s="32">
        <v>2003</v>
      </c>
      <c r="C11" s="33" t="s">
        <v>44</v>
      </c>
      <c r="D11" s="34" t="s">
        <v>45</v>
      </c>
      <c r="E11" s="34" t="s">
        <v>46</v>
      </c>
      <c r="F11" s="32" t="s">
        <v>47</v>
      </c>
      <c r="G11" s="32" t="s">
        <v>48</v>
      </c>
      <c r="H11" s="21" t="s">
        <v>42</v>
      </c>
      <c r="I11" s="20">
        <v>300</v>
      </c>
      <c r="J11" s="35">
        <f t="shared" si="1"/>
        <v>300</v>
      </c>
      <c r="K11" s="36" t="s">
        <v>49</v>
      </c>
      <c r="L11" s="37">
        <v>250</v>
      </c>
      <c r="M11" s="21" t="s">
        <v>50</v>
      </c>
      <c r="N11" s="22">
        <v>100</v>
      </c>
      <c r="O11" s="23">
        <f t="shared" si="2"/>
        <v>250</v>
      </c>
      <c r="P11" s="21" t="s">
        <v>51</v>
      </c>
      <c r="Q11" s="17">
        <v>0</v>
      </c>
      <c r="R11" s="21" t="s">
        <v>52</v>
      </c>
      <c r="S11" s="17">
        <v>1000</v>
      </c>
      <c r="T11" s="36" t="s">
        <v>53</v>
      </c>
      <c r="U11" s="17">
        <v>14000</v>
      </c>
      <c r="V11" s="21"/>
      <c r="W11" s="17">
        <v>0</v>
      </c>
      <c r="X11" s="21"/>
      <c r="Y11" s="17">
        <v>0</v>
      </c>
      <c r="Z11" s="23">
        <f t="shared" si="3"/>
        <v>15000</v>
      </c>
      <c r="AA11" s="24" t="s">
        <v>41</v>
      </c>
      <c r="AB11" s="38">
        <v>0</v>
      </c>
      <c r="AC11" s="39"/>
      <c r="AD11" s="17">
        <v>0</v>
      </c>
      <c r="AE11" s="21"/>
      <c r="AF11" s="17">
        <v>0</v>
      </c>
      <c r="AG11" s="23">
        <f t="shared" si="4"/>
        <v>0</v>
      </c>
      <c r="AH11" s="21"/>
      <c r="AI11" s="17">
        <v>0</v>
      </c>
      <c r="AJ11" s="21"/>
      <c r="AK11" s="17">
        <v>0</v>
      </c>
      <c r="AL11" s="30">
        <f>AG11+Z11+O11+J11+AI11</f>
        <v>15550</v>
      </c>
    </row>
    <row r="12" spans="1:38" ht="12.75" customHeight="1" x14ac:dyDescent="0.2">
      <c r="A12" s="11">
        <f t="shared" si="0"/>
        <v>3</v>
      </c>
      <c r="B12" s="40">
        <v>2006</v>
      </c>
      <c r="C12" s="41" t="s">
        <v>54</v>
      </c>
      <c r="D12" s="42" t="s">
        <v>55</v>
      </c>
      <c r="E12" s="42" t="s">
        <v>56</v>
      </c>
      <c r="F12" s="43" t="s">
        <v>57</v>
      </c>
      <c r="G12" s="43" t="s">
        <v>37</v>
      </c>
      <c r="H12" s="44" t="s">
        <v>41</v>
      </c>
      <c r="I12" s="45">
        <v>0</v>
      </c>
      <c r="J12" s="46">
        <f t="shared" si="1"/>
        <v>0</v>
      </c>
      <c r="K12" s="47" t="s">
        <v>58</v>
      </c>
      <c r="L12" s="45">
        <v>250</v>
      </c>
      <c r="M12" s="44" t="s">
        <v>41</v>
      </c>
      <c r="N12" s="48">
        <v>0</v>
      </c>
      <c r="O12" s="49">
        <f t="shared" si="2"/>
        <v>250</v>
      </c>
      <c r="P12" s="44" t="s">
        <v>41</v>
      </c>
      <c r="Q12" s="45">
        <v>0</v>
      </c>
      <c r="R12" s="47" t="s">
        <v>59</v>
      </c>
      <c r="S12" s="45">
        <v>0</v>
      </c>
      <c r="T12" s="50" t="s">
        <v>41</v>
      </c>
      <c r="U12" s="45">
        <v>0</v>
      </c>
      <c r="V12" s="51"/>
      <c r="W12" s="45">
        <v>0</v>
      </c>
      <c r="X12" s="51"/>
      <c r="Y12" s="52">
        <v>0</v>
      </c>
      <c r="Z12" s="49">
        <f t="shared" si="3"/>
        <v>0</v>
      </c>
      <c r="AA12" s="53" t="s">
        <v>60</v>
      </c>
      <c r="AB12" s="45">
        <v>8000</v>
      </c>
      <c r="AC12" s="54"/>
      <c r="AD12" s="52">
        <v>0</v>
      </c>
      <c r="AE12" s="51"/>
      <c r="AF12" s="52">
        <v>0</v>
      </c>
      <c r="AG12" s="49">
        <f t="shared" si="4"/>
        <v>8000</v>
      </c>
      <c r="AH12" s="51"/>
      <c r="AI12" s="52">
        <v>0</v>
      </c>
      <c r="AJ12" s="51"/>
      <c r="AK12" s="52">
        <v>0</v>
      </c>
      <c r="AL12" s="55">
        <f>AG12+Z12+O12+J12</f>
        <v>8250</v>
      </c>
    </row>
    <row r="13" spans="1:38" ht="12.75" customHeight="1" x14ac:dyDescent="0.2">
      <c r="A13" s="31">
        <f t="shared" si="0"/>
        <v>4</v>
      </c>
      <c r="B13" s="32">
        <v>2003</v>
      </c>
      <c r="C13" s="33" t="s">
        <v>61</v>
      </c>
      <c r="D13" s="34" t="s">
        <v>62</v>
      </c>
      <c r="E13" s="34" t="s">
        <v>63</v>
      </c>
      <c r="F13" s="32" t="s">
        <v>64</v>
      </c>
      <c r="G13" s="32" t="s">
        <v>48</v>
      </c>
      <c r="H13" s="21" t="s">
        <v>65</v>
      </c>
      <c r="I13" s="20">
        <v>150</v>
      </c>
      <c r="J13" s="35">
        <f t="shared" si="1"/>
        <v>150</v>
      </c>
      <c r="K13" s="36" t="s">
        <v>66</v>
      </c>
      <c r="L13" s="56">
        <v>250</v>
      </c>
      <c r="M13" s="21" t="s">
        <v>67</v>
      </c>
      <c r="N13" s="57">
        <v>4000</v>
      </c>
      <c r="O13" s="23">
        <f t="shared" si="2"/>
        <v>4000</v>
      </c>
      <c r="P13" s="21" t="s">
        <v>68</v>
      </c>
      <c r="Q13" s="20">
        <v>0</v>
      </c>
      <c r="R13" s="21" t="s">
        <v>58</v>
      </c>
      <c r="S13" s="20">
        <v>4000</v>
      </c>
      <c r="T13" s="36" t="s">
        <v>69</v>
      </c>
      <c r="U13" s="20">
        <v>0</v>
      </c>
      <c r="V13" s="21"/>
      <c r="W13" s="20">
        <v>0</v>
      </c>
      <c r="X13" s="21"/>
      <c r="Y13" s="17">
        <v>0</v>
      </c>
      <c r="Z13" s="23">
        <f t="shared" si="3"/>
        <v>4000</v>
      </c>
      <c r="AA13" s="24" t="s">
        <v>41</v>
      </c>
      <c r="AB13" s="20">
        <v>0</v>
      </c>
      <c r="AC13" s="39"/>
      <c r="AD13" s="17">
        <v>0</v>
      </c>
      <c r="AE13" s="21"/>
      <c r="AF13" s="17">
        <v>0</v>
      </c>
      <c r="AG13" s="23">
        <f t="shared" si="4"/>
        <v>0</v>
      </c>
      <c r="AH13" s="21"/>
      <c r="AI13" s="17">
        <v>0</v>
      </c>
      <c r="AJ13" s="21"/>
      <c r="AK13" s="17">
        <v>0</v>
      </c>
      <c r="AL13" s="30">
        <f>AG13+Z13+O13+J13+AI13</f>
        <v>8150</v>
      </c>
    </row>
    <row r="14" spans="1:38" ht="12.75" customHeight="1" x14ac:dyDescent="0.2">
      <c r="A14" s="31">
        <f t="shared" si="0"/>
        <v>5</v>
      </c>
      <c r="B14" s="32">
        <v>2010</v>
      </c>
      <c r="C14" s="33" t="s">
        <v>70</v>
      </c>
      <c r="D14" s="34" t="s">
        <v>71</v>
      </c>
      <c r="E14" s="34" t="s">
        <v>72</v>
      </c>
      <c r="F14" s="32" t="s">
        <v>57</v>
      </c>
      <c r="G14" s="32" t="s">
        <v>37</v>
      </c>
      <c r="H14" s="21" t="s">
        <v>42</v>
      </c>
      <c r="I14" s="20">
        <v>300</v>
      </c>
      <c r="J14" s="35">
        <f t="shared" si="1"/>
        <v>300</v>
      </c>
      <c r="K14" s="36" t="s">
        <v>73</v>
      </c>
      <c r="L14" s="20">
        <v>500</v>
      </c>
      <c r="M14" s="21" t="s">
        <v>74</v>
      </c>
      <c r="N14" s="57">
        <v>500</v>
      </c>
      <c r="O14" s="23">
        <f t="shared" si="2"/>
        <v>500</v>
      </c>
      <c r="P14" s="24" t="s">
        <v>41</v>
      </c>
      <c r="Q14" s="20">
        <v>0</v>
      </c>
      <c r="R14" s="21" t="s">
        <v>75</v>
      </c>
      <c r="S14" s="20">
        <v>0</v>
      </c>
      <c r="T14" s="36" t="s">
        <v>76</v>
      </c>
      <c r="U14" s="20">
        <v>1000</v>
      </c>
      <c r="V14" s="21"/>
      <c r="W14" s="20">
        <v>0</v>
      </c>
      <c r="X14" s="21"/>
      <c r="Y14" s="17">
        <v>0</v>
      </c>
      <c r="Z14" s="23">
        <f t="shared" si="3"/>
        <v>1000</v>
      </c>
      <c r="AA14" s="24" t="s">
        <v>41</v>
      </c>
      <c r="AB14" s="20">
        <v>0</v>
      </c>
      <c r="AC14" s="39"/>
      <c r="AD14" s="17">
        <v>0</v>
      </c>
      <c r="AE14" s="21"/>
      <c r="AF14" s="17">
        <v>0</v>
      </c>
      <c r="AG14" s="23">
        <f t="shared" si="4"/>
        <v>0</v>
      </c>
      <c r="AH14" s="21"/>
      <c r="AI14" s="17">
        <v>0</v>
      </c>
      <c r="AJ14" s="21"/>
      <c r="AK14" s="17">
        <v>0</v>
      </c>
      <c r="AL14" s="30">
        <f>AG14+Z14+O14+J14+AI14</f>
        <v>1800</v>
      </c>
    </row>
    <row r="15" spans="1:38" ht="12.75" customHeight="1" x14ac:dyDescent="0.2">
      <c r="A15" s="31">
        <f t="shared" si="0"/>
        <v>6</v>
      </c>
      <c r="B15" s="58">
        <v>2000</v>
      </c>
      <c r="C15" s="59" t="s">
        <v>77</v>
      </c>
      <c r="D15" s="34" t="s">
        <v>78</v>
      </c>
      <c r="E15" s="34" t="s">
        <v>79</v>
      </c>
      <c r="F15" s="32" t="s">
        <v>57</v>
      </c>
      <c r="G15" s="32" t="s">
        <v>37</v>
      </c>
      <c r="H15" s="21" t="s">
        <v>67</v>
      </c>
      <c r="I15" s="17">
        <v>500</v>
      </c>
      <c r="J15" s="35">
        <f t="shared" si="1"/>
        <v>500</v>
      </c>
      <c r="K15" s="24" t="s">
        <v>41</v>
      </c>
      <c r="L15" s="17">
        <v>0</v>
      </c>
      <c r="M15" s="24" t="s">
        <v>41</v>
      </c>
      <c r="N15" s="22">
        <v>0</v>
      </c>
      <c r="O15" s="23">
        <f t="shared" si="2"/>
        <v>0</v>
      </c>
      <c r="P15" s="60" t="s">
        <v>80</v>
      </c>
      <c r="Q15" s="17">
        <v>0</v>
      </c>
      <c r="R15" s="21" t="s">
        <v>81</v>
      </c>
      <c r="S15" s="17">
        <v>0</v>
      </c>
      <c r="T15" s="36" t="s">
        <v>82</v>
      </c>
      <c r="U15" s="17">
        <v>0</v>
      </c>
      <c r="V15" s="21"/>
      <c r="W15" s="17">
        <v>0</v>
      </c>
      <c r="X15" s="21"/>
      <c r="Y15" s="17">
        <v>0</v>
      </c>
      <c r="Z15" s="23">
        <f t="shared" si="3"/>
        <v>0</v>
      </c>
      <c r="AA15" s="24" t="s">
        <v>41</v>
      </c>
      <c r="AB15" s="17">
        <v>0</v>
      </c>
      <c r="AC15" s="39"/>
      <c r="AD15" s="17">
        <v>0</v>
      </c>
      <c r="AE15" s="21"/>
      <c r="AF15" s="17">
        <v>0</v>
      </c>
      <c r="AG15" s="23">
        <f t="shared" si="4"/>
        <v>0</v>
      </c>
      <c r="AH15" s="21"/>
      <c r="AI15" s="17">
        <v>0</v>
      </c>
      <c r="AJ15" s="21"/>
      <c r="AK15" s="17">
        <v>0</v>
      </c>
      <c r="AL15" s="30">
        <f>AG15+Z15+O15+J15</f>
        <v>500</v>
      </c>
    </row>
    <row r="16" spans="1:38" ht="12.75" customHeight="1" x14ac:dyDescent="0.2">
      <c r="A16" s="31">
        <f t="shared" si="0"/>
        <v>7</v>
      </c>
      <c r="B16" s="32">
        <v>2001</v>
      </c>
      <c r="C16" s="61" t="s">
        <v>83</v>
      </c>
      <c r="D16" s="34" t="s">
        <v>84</v>
      </c>
      <c r="E16" s="34" t="s">
        <v>85</v>
      </c>
      <c r="F16" s="32" t="s">
        <v>86</v>
      </c>
      <c r="G16" s="32" t="s">
        <v>37</v>
      </c>
      <c r="H16" s="21" t="s">
        <v>53</v>
      </c>
      <c r="I16" s="20">
        <v>150</v>
      </c>
      <c r="J16" s="35">
        <f t="shared" si="1"/>
        <v>150</v>
      </c>
      <c r="K16" s="24" t="s">
        <v>41</v>
      </c>
      <c r="L16" s="17">
        <v>0</v>
      </c>
      <c r="M16" s="24" t="s">
        <v>41</v>
      </c>
      <c r="N16" s="22">
        <v>0</v>
      </c>
      <c r="O16" s="23">
        <f t="shared" si="2"/>
        <v>0</v>
      </c>
      <c r="P16" s="24" t="s">
        <v>41</v>
      </c>
      <c r="Q16" s="17">
        <v>0</v>
      </c>
      <c r="R16" s="21" t="s">
        <v>87</v>
      </c>
      <c r="S16" s="17">
        <v>0</v>
      </c>
      <c r="T16" s="24" t="s">
        <v>41</v>
      </c>
      <c r="U16" s="17">
        <v>0</v>
      </c>
      <c r="V16" s="21"/>
      <c r="W16" s="17">
        <v>0</v>
      </c>
      <c r="X16" s="21"/>
      <c r="Y16" s="17">
        <v>0</v>
      </c>
      <c r="Z16" s="23">
        <f t="shared" si="3"/>
        <v>0</v>
      </c>
      <c r="AA16" s="24" t="s">
        <v>41</v>
      </c>
      <c r="AB16" s="17">
        <v>0</v>
      </c>
      <c r="AC16" s="39"/>
      <c r="AD16" s="17">
        <v>0</v>
      </c>
      <c r="AE16" s="21"/>
      <c r="AF16" s="17">
        <v>0</v>
      </c>
      <c r="AG16" s="23">
        <f t="shared" si="4"/>
        <v>0</v>
      </c>
      <c r="AH16" s="21"/>
      <c r="AI16" s="17">
        <v>0</v>
      </c>
      <c r="AJ16" s="21"/>
      <c r="AK16" s="17">
        <v>0</v>
      </c>
      <c r="AL16" s="30">
        <f>AG16+Z16+O16+J16</f>
        <v>150</v>
      </c>
    </row>
    <row r="17" spans="1:38" ht="12.75" customHeight="1" x14ac:dyDescent="0.2">
      <c r="A17" s="31">
        <f t="shared" si="0"/>
        <v>8</v>
      </c>
      <c r="B17" s="32">
        <v>2005</v>
      </c>
      <c r="C17" s="61" t="s">
        <v>88</v>
      </c>
      <c r="D17" s="34" t="s">
        <v>89</v>
      </c>
      <c r="E17" s="34" t="s">
        <v>90</v>
      </c>
      <c r="F17" s="32" t="s">
        <v>91</v>
      </c>
      <c r="G17" s="32" t="s">
        <v>48</v>
      </c>
      <c r="H17" s="21" t="s">
        <v>92</v>
      </c>
      <c r="I17" s="20">
        <v>0</v>
      </c>
      <c r="J17" s="35">
        <f t="shared" si="1"/>
        <v>0</v>
      </c>
      <c r="K17" s="36" t="s">
        <v>93</v>
      </c>
      <c r="L17" s="37">
        <v>100</v>
      </c>
      <c r="M17" s="21" t="s">
        <v>94</v>
      </c>
      <c r="N17" s="22">
        <v>100</v>
      </c>
      <c r="O17" s="23">
        <f t="shared" si="2"/>
        <v>100</v>
      </c>
      <c r="P17" s="24" t="s">
        <v>41</v>
      </c>
      <c r="Q17" s="17">
        <v>0</v>
      </c>
      <c r="R17" s="21" t="s">
        <v>95</v>
      </c>
      <c r="S17" s="17">
        <v>0</v>
      </c>
      <c r="T17" s="36" t="s">
        <v>96</v>
      </c>
      <c r="U17" s="17">
        <v>0</v>
      </c>
      <c r="V17" s="21"/>
      <c r="W17" s="17">
        <v>0</v>
      </c>
      <c r="X17" s="21"/>
      <c r="Y17" s="17">
        <v>0</v>
      </c>
      <c r="Z17" s="23">
        <f t="shared" si="3"/>
        <v>0</v>
      </c>
      <c r="AA17" s="21" t="s">
        <v>97</v>
      </c>
      <c r="AB17" s="17">
        <v>0</v>
      </c>
      <c r="AC17" s="39"/>
      <c r="AD17" s="17">
        <v>0</v>
      </c>
      <c r="AE17" s="21"/>
      <c r="AF17" s="17">
        <v>0</v>
      </c>
      <c r="AG17" s="23">
        <f t="shared" si="4"/>
        <v>0</v>
      </c>
      <c r="AH17" s="21"/>
      <c r="AI17" s="17">
        <v>0</v>
      </c>
      <c r="AJ17" s="21"/>
      <c r="AK17" s="17">
        <v>0</v>
      </c>
      <c r="AL17" s="30">
        <f>AG17+Z17+O17+J17+AI17</f>
        <v>100</v>
      </c>
    </row>
    <row r="18" spans="1:38" ht="12.75" customHeight="1" x14ac:dyDescent="0.2">
      <c r="A18" s="31">
        <f t="shared" si="0"/>
        <v>8</v>
      </c>
      <c r="B18" s="32">
        <v>2009</v>
      </c>
      <c r="C18" s="33" t="s">
        <v>98</v>
      </c>
      <c r="D18" s="34" t="s">
        <v>99</v>
      </c>
      <c r="E18" s="34" t="s">
        <v>100</v>
      </c>
      <c r="F18" s="32" t="s">
        <v>57</v>
      </c>
      <c r="G18" s="32" t="s">
        <v>37</v>
      </c>
      <c r="H18" s="21" t="s">
        <v>101</v>
      </c>
      <c r="I18" s="20">
        <v>150</v>
      </c>
      <c r="J18" s="35">
        <v>0</v>
      </c>
      <c r="K18" s="36" t="s">
        <v>102</v>
      </c>
      <c r="L18" s="17">
        <v>0</v>
      </c>
      <c r="M18" s="21" t="s">
        <v>93</v>
      </c>
      <c r="N18" s="22">
        <v>100</v>
      </c>
      <c r="O18" s="23">
        <f t="shared" si="2"/>
        <v>100</v>
      </c>
      <c r="P18" s="21" t="s">
        <v>41</v>
      </c>
      <c r="Q18" s="17">
        <v>0</v>
      </c>
      <c r="R18" s="21" t="s">
        <v>103</v>
      </c>
      <c r="S18" s="17">
        <v>0</v>
      </c>
      <c r="T18" s="24" t="s">
        <v>41</v>
      </c>
      <c r="U18" s="17">
        <v>0</v>
      </c>
      <c r="V18" s="21"/>
      <c r="W18" s="17">
        <v>0</v>
      </c>
      <c r="X18" s="21"/>
      <c r="Y18" s="17">
        <v>0</v>
      </c>
      <c r="Z18" s="23">
        <f t="shared" si="3"/>
        <v>0</v>
      </c>
      <c r="AA18" s="24" t="s">
        <v>41</v>
      </c>
      <c r="AB18" s="62">
        <v>0</v>
      </c>
      <c r="AC18" s="39"/>
      <c r="AD18" s="17">
        <v>0</v>
      </c>
      <c r="AE18" s="21"/>
      <c r="AF18" s="17">
        <v>0</v>
      </c>
      <c r="AG18" s="23">
        <f t="shared" si="4"/>
        <v>0</v>
      </c>
      <c r="AH18" s="21"/>
      <c r="AI18" s="17">
        <v>0</v>
      </c>
      <c r="AJ18" s="21"/>
      <c r="AK18" s="17">
        <v>0</v>
      </c>
      <c r="AL18" s="30">
        <f>AG18+Z18+O18+J18</f>
        <v>100</v>
      </c>
    </row>
    <row r="19" spans="1:38" ht="12.75" customHeight="1" x14ac:dyDescent="0.2">
      <c r="A19" s="31">
        <f t="shared" si="0"/>
        <v>10</v>
      </c>
      <c r="B19" s="32">
        <v>2007</v>
      </c>
      <c r="C19" s="63" t="s">
        <v>104</v>
      </c>
      <c r="D19" s="34" t="s">
        <v>105</v>
      </c>
      <c r="E19" s="34" t="s">
        <v>106</v>
      </c>
      <c r="F19" s="32" t="s">
        <v>107</v>
      </c>
      <c r="G19" s="32" t="s">
        <v>108</v>
      </c>
      <c r="H19" s="21" t="s">
        <v>109</v>
      </c>
      <c r="I19" s="20">
        <v>75</v>
      </c>
      <c r="J19" s="35">
        <f t="shared" ref="J19:J30" si="5">LARGE(I19,1)</f>
        <v>75</v>
      </c>
      <c r="K19" s="36" t="s">
        <v>110</v>
      </c>
      <c r="L19" s="17">
        <v>0</v>
      </c>
      <c r="M19" s="24" t="s">
        <v>41</v>
      </c>
      <c r="N19" s="22">
        <v>0</v>
      </c>
      <c r="O19" s="23">
        <f t="shared" si="2"/>
        <v>0</v>
      </c>
      <c r="P19" s="24" t="s">
        <v>41</v>
      </c>
      <c r="Q19" s="17">
        <v>0</v>
      </c>
      <c r="R19" s="21" t="s">
        <v>111</v>
      </c>
      <c r="S19" s="17">
        <v>0</v>
      </c>
      <c r="T19" s="24" t="s">
        <v>41</v>
      </c>
      <c r="U19" s="17">
        <v>0</v>
      </c>
      <c r="V19" s="21"/>
      <c r="W19" s="17">
        <v>0</v>
      </c>
      <c r="X19" s="21"/>
      <c r="Y19" s="17">
        <v>0</v>
      </c>
      <c r="Z19" s="23">
        <f t="shared" si="3"/>
        <v>0</v>
      </c>
      <c r="AA19" s="24" t="s">
        <v>41</v>
      </c>
      <c r="AB19" s="17">
        <v>0</v>
      </c>
      <c r="AC19" s="39"/>
      <c r="AD19" s="17">
        <v>0</v>
      </c>
      <c r="AE19" s="21"/>
      <c r="AF19" s="17">
        <v>0</v>
      </c>
      <c r="AG19" s="23">
        <f t="shared" si="4"/>
        <v>0</v>
      </c>
      <c r="AH19" s="21"/>
      <c r="AI19" s="17">
        <v>0</v>
      </c>
      <c r="AJ19" s="21"/>
      <c r="AK19" s="17">
        <v>0</v>
      </c>
      <c r="AL19" s="30">
        <f>AG19+Z19+O19+J19</f>
        <v>75</v>
      </c>
    </row>
    <row r="20" spans="1:38" ht="12.75" customHeight="1" x14ac:dyDescent="0.2">
      <c r="A20" s="31">
        <f t="shared" si="0"/>
        <v>10</v>
      </c>
      <c r="B20" s="32">
        <v>2009</v>
      </c>
      <c r="C20" s="61" t="s">
        <v>112</v>
      </c>
      <c r="D20" s="34" t="s">
        <v>113</v>
      </c>
      <c r="E20" s="34" t="s">
        <v>114</v>
      </c>
      <c r="F20" s="32" t="s">
        <v>57</v>
      </c>
      <c r="G20" s="32" t="s">
        <v>37</v>
      </c>
      <c r="H20" s="21" t="s">
        <v>115</v>
      </c>
      <c r="I20" s="20">
        <v>75</v>
      </c>
      <c r="J20" s="35">
        <f t="shared" si="5"/>
        <v>75</v>
      </c>
      <c r="K20" s="24" t="s">
        <v>41</v>
      </c>
      <c r="L20" s="17">
        <v>0</v>
      </c>
      <c r="M20" s="21" t="s">
        <v>116</v>
      </c>
      <c r="N20" s="22">
        <v>0</v>
      </c>
      <c r="O20" s="23">
        <f t="shared" si="2"/>
        <v>0</v>
      </c>
      <c r="P20" s="24" t="s">
        <v>41</v>
      </c>
      <c r="Q20" s="17">
        <v>0</v>
      </c>
      <c r="R20" s="21" t="s">
        <v>117</v>
      </c>
      <c r="S20" s="17">
        <v>0</v>
      </c>
      <c r="T20" s="24" t="s">
        <v>41</v>
      </c>
      <c r="U20" s="17">
        <v>0</v>
      </c>
      <c r="V20" s="21"/>
      <c r="W20" s="17">
        <v>0</v>
      </c>
      <c r="X20" s="21"/>
      <c r="Y20" s="17">
        <v>0</v>
      </c>
      <c r="Z20" s="23">
        <f t="shared" si="3"/>
        <v>0</v>
      </c>
      <c r="AA20" s="24" t="s">
        <v>41</v>
      </c>
      <c r="AB20" s="17">
        <v>0</v>
      </c>
      <c r="AC20" s="39"/>
      <c r="AD20" s="17">
        <v>0</v>
      </c>
      <c r="AE20" s="21"/>
      <c r="AF20" s="17">
        <v>0</v>
      </c>
      <c r="AG20" s="23">
        <f t="shared" si="4"/>
        <v>0</v>
      </c>
      <c r="AH20" s="21"/>
      <c r="AI20" s="17">
        <v>0</v>
      </c>
      <c r="AJ20" s="21"/>
      <c r="AK20" s="17">
        <v>0</v>
      </c>
      <c r="AL20" s="30">
        <f>AG20+Z20+O20+J20</f>
        <v>75</v>
      </c>
    </row>
    <row r="21" spans="1:38" ht="12.75" customHeight="1" x14ac:dyDescent="0.2">
      <c r="A21" s="31">
        <f t="shared" si="0"/>
        <v>10</v>
      </c>
      <c r="B21" s="43">
        <v>2006</v>
      </c>
      <c r="C21" s="64" t="s">
        <v>118</v>
      </c>
      <c r="D21" s="42" t="s">
        <v>119</v>
      </c>
      <c r="E21" s="42" t="s">
        <v>120</v>
      </c>
      <c r="F21" s="43" t="s">
        <v>107</v>
      </c>
      <c r="G21" s="43" t="s">
        <v>108</v>
      </c>
      <c r="H21" s="47" t="s">
        <v>121</v>
      </c>
      <c r="I21" s="45">
        <v>75</v>
      </c>
      <c r="J21" s="46">
        <f t="shared" si="5"/>
        <v>75</v>
      </c>
      <c r="K21" s="65" t="s">
        <v>122</v>
      </c>
      <c r="L21" s="52">
        <v>0</v>
      </c>
      <c r="M21" s="24" t="s">
        <v>41</v>
      </c>
      <c r="N21" s="66">
        <v>0</v>
      </c>
      <c r="O21" s="23">
        <f t="shared" si="2"/>
        <v>0</v>
      </c>
      <c r="P21" s="24" t="s">
        <v>41</v>
      </c>
      <c r="Q21" s="52">
        <v>0</v>
      </c>
      <c r="R21" s="47" t="s">
        <v>123</v>
      </c>
      <c r="S21" s="52">
        <v>0</v>
      </c>
      <c r="T21" s="24" t="s">
        <v>41</v>
      </c>
      <c r="U21" s="52">
        <v>0</v>
      </c>
      <c r="V21" s="51"/>
      <c r="W21" s="52">
        <v>0</v>
      </c>
      <c r="X21" s="51"/>
      <c r="Y21" s="52">
        <v>0</v>
      </c>
      <c r="Z21" s="49">
        <f t="shared" si="3"/>
        <v>0</v>
      </c>
      <c r="AA21" s="24" t="s">
        <v>41</v>
      </c>
      <c r="AB21" s="52">
        <v>0</v>
      </c>
      <c r="AC21" s="51"/>
      <c r="AD21" s="52">
        <v>0</v>
      </c>
      <c r="AE21" s="51"/>
      <c r="AF21" s="52">
        <v>0</v>
      </c>
      <c r="AG21" s="49">
        <f t="shared" si="4"/>
        <v>0</v>
      </c>
      <c r="AH21" s="51"/>
      <c r="AI21" s="52">
        <v>0</v>
      </c>
      <c r="AJ21" s="51"/>
      <c r="AK21" s="52">
        <v>0</v>
      </c>
      <c r="AL21" s="30">
        <f>AG21+Z21+O21+J21</f>
        <v>75</v>
      </c>
    </row>
    <row r="22" spans="1:38" ht="12.75" customHeight="1" x14ac:dyDescent="0.2">
      <c r="A22" s="31">
        <f t="shared" si="0"/>
        <v>10</v>
      </c>
      <c r="B22" s="58">
        <v>2010</v>
      </c>
      <c r="C22" s="67" t="s">
        <v>124</v>
      </c>
      <c r="D22" s="68" t="s">
        <v>125</v>
      </c>
      <c r="E22" s="69" t="s">
        <v>126</v>
      </c>
      <c r="F22" s="58" t="s">
        <v>127</v>
      </c>
      <c r="G22" s="58" t="s">
        <v>48</v>
      </c>
      <c r="H22" s="16" t="s">
        <v>128</v>
      </c>
      <c r="I22" s="17">
        <v>75</v>
      </c>
      <c r="J22" s="35">
        <f t="shared" si="5"/>
        <v>75</v>
      </c>
      <c r="K22" s="36" t="s">
        <v>129</v>
      </c>
      <c r="L22" s="17">
        <v>0</v>
      </c>
      <c r="M22" s="21" t="s">
        <v>130</v>
      </c>
      <c r="N22" s="22">
        <v>0</v>
      </c>
      <c r="O22" s="23">
        <f t="shared" si="2"/>
        <v>0</v>
      </c>
      <c r="P22" s="24" t="s">
        <v>41</v>
      </c>
      <c r="Q22" s="17">
        <v>0</v>
      </c>
      <c r="R22" s="24" t="s">
        <v>41</v>
      </c>
      <c r="S22" s="17">
        <v>0</v>
      </c>
      <c r="T22" s="24" t="s">
        <v>41</v>
      </c>
      <c r="U22" s="17">
        <v>0</v>
      </c>
      <c r="V22" s="21"/>
      <c r="W22" s="17">
        <v>0</v>
      </c>
      <c r="X22" s="21"/>
      <c r="Y22" s="17">
        <v>0</v>
      </c>
      <c r="Z22" s="23">
        <f t="shared" si="3"/>
        <v>0</v>
      </c>
      <c r="AA22" s="24" t="s">
        <v>41</v>
      </c>
      <c r="AB22" s="38">
        <v>0</v>
      </c>
      <c r="AC22" s="21"/>
      <c r="AD22" s="17">
        <v>0</v>
      </c>
      <c r="AE22" s="21"/>
      <c r="AF22" s="17">
        <v>0</v>
      </c>
      <c r="AG22" s="23">
        <f t="shared" si="4"/>
        <v>0</v>
      </c>
      <c r="AH22" s="21"/>
      <c r="AI22" s="17">
        <v>0</v>
      </c>
      <c r="AJ22" s="21"/>
      <c r="AK22" s="17">
        <v>0</v>
      </c>
      <c r="AL22" s="30">
        <f>AG22+Z22+O22+J22</f>
        <v>75</v>
      </c>
    </row>
    <row r="23" spans="1:38" ht="12.75" customHeight="1" x14ac:dyDescent="0.2">
      <c r="A23" s="31">
        <f t="shared" si="0"/>
        <v>10</v>
      </c>
      <c r="B23" s="58">
        <v>2009</v>
      </c>
      <c r="C23" s="33" t="s">
        <v>131</v>
      </c>
      <c r="D23" s="34" t="s">
        <v>132</v>
      </c>
      <c r="E23" s="34" t="s">
        <v>133</v>
      </c>
      <c r="F23" s="32" t="s">
        <v>57</v>
      </c>
      <c r="G23" s="32" t="s">
        <v>37</v>
      </c>
      <c r="H23" s="21" t="s">
        <v>73</v>
      </c>
      <c r="I23" s="17">
        <v>75</v>
      </c>
      <c r="J23" s="35">
        <f t="shared" si="5"/>
        <v>75</v>
      </c>
      <c r="K23" s="36" t="s">
        <v>134</v>
      </c>
      <c r="L23" s="17">
        <v>0</v>
      </c>
      <c r="M23" s="21" t="s">
        <v>135</v>
      </c>
      <c r="N23" s="22">
        <v>0</v>
      </c>
      <c r="O23" s="23">
        <f t="shared" si="2"/>
        <v>0</v>
      </c>
      <c r="P23" s="24" t="s">
        <v>41</v>
      </c>
      <c r="Q23" s="17">
        <v>0</v>
      </c>
      <c r="R23" s="21" t="s">
        <v>136</v>
      </c>
      <c r="S23" s="17">
        <v>0</v>
      </c>
      <c r="T23" s="24" t="s">
        <v>41</v>
      </c>
      <c r="U23" s="17">
        <v>0</v>
      </c>
      <c r="V23" s="21"/>
      <c r="W23" s="17">
        <v>0</v>
      </c>
      <c r="X23" s="21"/>
      <c r="Y23" s="17">
        <v>0</v>
      </c>
      <c r="Z23" s="23">
        <f t="shared" si="3"/>
        <v>0</v>
      </c>
      <c r="AA23" s="24" t="s">
        <v>41</v>
      </c>
      <c r="AB23" s="17">
        <v>0</v>
      </c>
      <c r="AC23" s="21"/>
      <c r="AD23" s="17">
        <v>0</v>
      </c>
      <c r="AE23" s="21"/>
      <c r="AF23" s="17">
        <v>0</v>
      </c>
      <c r="AG23" s="23">
        <f t="shared" si="4"/>
        <v>0</v>
      </c>
      <c r="AH23" s="21"/>
      <c r="AI23" s="17">
        <v>0</v>
      </c>
      <c r="AJ23" s="21"/>
      <c r="AK23" s="17">
        <v>0</v>
      </c>
      <c r="AL23" s="30">
        <f>AG23+Z23+O23+J23+AI23</f>
        <v>75</v>
      </c>
    </row>
    <row r="24" spans="1:38" ht="12.75" customHeight="1" x14ac:dyDescent="0.2">
      <c r="A24" s="31">
        <f t="shared" si="0"/>
        <v>15</v>
      </c>
      <c r="B24" s="32">
        <v>2007</v>
      </c>
      <c r="C24" s="33" t="s">
        <v>137</v>
      </c>
      <c r="D24" s="34" t="s">
        <v>138</v>
      </c>
      <c r="E24" s="34" t="s">
        <v>139</v>
      </c>
      <c r="F24" s="32" t="s">
        <v>107</v>
      </c>
      <c r="G24" s="32" t="s">
        <v>48</v>
      </c>
      <c r="H24" s="21" t="s">
        <v>140</v>
      </c>
      <c r="I24" s="17">
        <v>0</v>
      </c>
      <c r="J24" s="35">
        <f t="shared" si="5"/>
        <v>0</v>
      </c>
      <c r="K24" s="36" t="s">
        <v>141</v>
      </c>
      <c r="L24" s="17">
        <v>0</v>
      </c>
      <c r="M24" s="24" t="s">
        <v>41</v>
      </c>
      <c r="N24" s="22">
        <v>0</v>
      </c>
      <c r="O24" s="23">
        <f t="shared" si="2"/>
        <v>0</v>
      </c>
      <c r="P24" s="24" t="s">
        <v>41</v>
      </c>
      <c r="Q24" s="17">
        <v>0</v>
      </c>
      <c r="R24" s="21" t="s">
        <v>41</v>
      </c>
      <c r="S24" s="17">
        <v>0</v>
      </c>
      <c r="T24" s="24" t="s">
        <v>41</v>
      </c>
      <c r="U24" s="17">
        <v>0</v>
      </c>
      <c r="V24" s="21"/>
      <c r="W24" s="17">
        <v>0</v>
      </c>
      <c r="X24" s="21"/>
      <c r="Y24" s="17">
        <v>0</v>
      </c>
      <c r="Z24" s="23">
        <f t="shared" si="3"/>
        <v>0</v>
      </c>
      <c r="AA24" s="24" t="s">
        <v>41</v>
      </c>
      <c r="AB24" s="38">
        <v>0</v>
      </c>
      <c r="AC24" s="21"/>
      <c r="AD24" s="17">
        <v>0</v>
      </c>
      <c r="AE24" s="21"/>
      <c r="AF24" s="17">
        <v>0</v>
      </c>
      <c r="AG24" s="23">
        <f t="shared" si="4"/>
        <v>0</v>
      </c>
      <c r="AH24" s="21"/>
      <c r="AI24" s="17">
        <v>0</v>
      </c>
      <c r="AJ24" s="21"/>
      <c r="AK24" s="17">
        <v>0</v>
      </c>
      <c r="AL24" s="30">
        <f t="shared" ref="AL24:AL35" si="6">AG24+Z24+O24+J24</f>
        <v>0</v>
      </c>
    </row>
    <row r="25" spans="1:38" ht="12.75" customHeight="1" x14ac:dyDescent="0.2">
      <c r="A25" s="31">
        <f t="shared" si="0"/>
        <v>15</v>
      </c>
      <c r="B25" s="32">
        <v>2006</v>
      </c>
      <c r="C25" s="61" t="s">
        <v>142</v>
      </c>
      <c r="D25" s="34" t="s">
        <v>143</v>
      </c>
      <c r="E25" s="34" t="s">
        <v>144</v>
      </c>
      <c r="F25" s="32" t="s">
        <v>145</v>
      </c>
      <c r="G25" s="32" t="s">
        <v>108</v>
      </c>
      <c r="H25" s="21" t="s">
        <v>146</v>
      </c>
      <c r="I25" s="17">
        <v>0</v>
      </c>
      <c r="J25" s="35">
        <f t="shared" si="5"/>
        <v>0</v>
      </c>
      <c r="K25" s="36" t="s">
        <v>147</v>
      </c>
      <c r="L25" s="17">
        <v>0</v>
      </c>
      <c r="M25" s="24" t="s">
        <v>41</v>
      </c>
      <c r="N25" s="22">
        <v>0</v>
      </c>
      <c r="O25" s="23">
        <f t="shared" si="2"/>
        <v>0</v>
      </c>
      <c r="P25" s="24" t="s">
        <v>41</v>
      </c>
      <c r="Q25" s="17">
        <v>0</v>
      </c>
      <c r="R25" s="21" t="s">
        <v>148</v>
      </c>
      <c r="S25" s="17">
        <v>0</v>
      </c>
      <c r="T25" s="24" t="s">
        <v>41</v>
      </c>
      <c r="U25" s="17">
        <v>0</v>
      </c>
      <c r="V25" s="21"/>
      <c r="W25" s="17">
        <v>0</v>
      </c>
      <c r="X25" s="21"/>
      <c r="Y25" s="17">
        <v>0</v>
      </c>
      <c r="Z25" s="23">
        <f t="shared" si="3"/>
        <v>0</v>
      </c>
      <c r="AA25" s="24" t="s">
        <v>41</v>
      </c>
      <c r="AB25" s="17">
        <v>0</v>
      </c>
      <c r="AC25" s="21"/>
      <c r="AD25" s="17">
        <v>0</v>
      </c>
      <c r="AE25" s="21"/>
      <c r="AF25" s="17">
        <v>0</v>
      </c>
      <c r="AG25" s="23">
        <f t="shared" si="4"/>
        <v>0</v>
      </c>
      <c r="AH25" s="21"/>
      <c r="AI25" s="17">
        <v>0</v>
      </c>
      <c r="AJ25" s="21"/>
      <c r="AK25" s="17">
        <v>0</v>
      </c>
      <c r="AL25" s="30">
        <f t="shared" si="6"/>
        <v>0</v>
      </c>
    </row>
    <row r="26" spans="1:38" ht="12.75" customHeight="1" x14ac:dyDescent="0.2">
      <c r="A26" s="31">
        <f t="shared" si="0"/>
        <v>15</v>
      </c>
      <c r="B26" s="32">
        <v>1982</v>
      </c>
      <c r="C26" s="70" t="s">
        <v>149</v>
      </c>
      <c r="D26" s="34" t="s">
        <v>150</v>
      </c>
      <c r="E26" s="34" t="s">
        <v>151</v>
      </c>
      <c r="F26" s="32" t="s">
        <v>145</v>
      </c>
      <c r="G26" s="32" t="s">
        <v>108</v>
      </c>
      <c r="H26" s="21" t="s">
        <v>41</v>
      </c>
      <c r="I26" s="17">
        <v>0</v>
      </c>
      <c r="J26" s="35">
        <f t="shared" si="5"/>
        <v>0</v>
      </c>
      <c r="K26" s="24" t="s">
        <v>41</v>
      </c>
      <c r="L26" s="17">
        <v>0</v>
      </c>
      <c r="M26" s="24" t="s">
        <v>41</v>
      </c>
      <c r="N26" s="22">
        <v>0</v>
      </c>
      <c r="O26" s="23">
        <f t="shared" si="2"/>
        <v>0</v>
      </c>
      <c r="P26" s="24" t="s">
        <v>41</v>
      </c>
      <c r="Q26" s="17">
        <v>0</v>
      </c>
      <c r="R26" s="24" t="s">
        <v>41</v>
      </c>
      <c r="S26" s="17">
        <v>0</v>
      </c>
      <c r="T26" s="24" t="s">
        <v>41</v>
      </c>
      <c r="U26" s="17">
        <v>0</v>
      </c>
      <c r="V26" s="21"/>
      <c r="W26" s="17">
        <v>0</v>
      </c>
      <c r="X26" s="21"/>
      <c r="Y26" s="17">
        <v>0</v>
      </c>
      <c r="Z26" s="23">
        <f t="shared" si="3"/>
        <v>0</v>
      </c>
      <c r="AA26" s="24" t="s">
        <v>41</v>
      </c>
      <c r="AB26" s="17">
        <v>0</v>
      </c>
      <c r="AC26" s="21"/>
      <c r="AD26" s="17">
        <v>0</v>
      </c>
      <c r="AE26" s="21"/>
      <c r="AF26" s="17">
        <v>0</v>
      </c>
      <c r="AG26" s="23">
        <f t="shared" si="4"/>
        <v>0</v>
      </c>
      <c r="AH26" s="21"/>
      <c r="AI26" s="17">
        <v>0</v>
      </c>
      <c r="AJ26" s="21"/>
      <c r="AK26" s="17">
        <v>0</v>
      </c>
      <c r="AL26" s="30">
        <f t="shared" si="6"/>
        <v>0</v>
      </c>
    </row>
    <row r="27" spans="1:38" ht="12.75" customHeight="1" x14ac:dyDescent="0.2">
      <c r="A27" s="31">
        <f t="shared" si="0"/>
        <v>15</v>
      </c>
      <c r="B27" s="32">
        <v>2007</v>
      </c>
      <c r="C27" s="61" t="s">
        <v>152</v>
      </c>
      <c r="D27" s="34" t="s">
        <v>153</v>
      </c>
      <c r="E27" s="34" t="s">
        <v>154</v>
      </c>
      <c r="F27" s="32" t="s">
        <v>155</v>
      </c>
      <c r="G27" s="32" t="s">
        <v>108</v>
      </c>
      <c r="H27" s="21" t="s">
        <v>156</v>
      </c>
      <c r="I27" s="17">
        <v>0</v>
      </c>
      <c r="J27" s="35">
        <f t="shared" si="5"/>
        <v>0</v>
      </c>
      <c r="K27" s="24" t="s">
        <v>41</v>
      </c>
      <c r="L27" s="17">
        <v>0</v>
      </c>
      <c r="M27" s="24" t="s">
        <v>41</v>
      </c>
      <c r="N27" s="22">
        <v>0</v>
      </c>
      <c r="O27" s="23">
        <f t="shared" si="2"/>
        <v>0</v>
      </c>
      <c r="P27" s="24" t="s">
        <v>41</v>
      </c>
      <c r="Q27" s="17">
        <v>0</v>
      </c>
      <c r="R27" s="24" t="s">
        <v>41</v>
      </c>
      <c r="S27" s="17">
        <v>0</v>
      </c>
      <c r="T27" s="24" t="s">
        <v>41</v>
      </c>
      <c r="U27" s="17">
        <v>0</v>
      </c>
      <c r="V27" s="21"/>
      <c r="W27" s="17">
        <v>0</v>
      </c>
      <c r="X27" s="21"/>
      <c r="Y27" s="17">
        <v>0</v>
      </c>
      <c r="Z27" s="23">
        <f t="shared" si="3"/>
        <v>0</v>
      </c>
      <c r="AA27" s="24" t="s">
        <v>41</v>
      </c>
      <c r="AB27" s="17">
        <v>0</v>
      </c>
      <c r="AC27" s="21"/>
      <c r="AD27" s="17">
        <v>0</v>
      </c>
      <c r="AE27" s="21"/>
      <c r="AF27" s="17">
        <v>0</v>
      </c>
      <c r="AG27" s="23">
        <f t="shared" si="4"/>
        <v>0</v>
      </c>
      <c r="AH27" s="21"/>
      <c r="AI27" s="17">
        <v>0</v>
      </c>
      <c r="AJ27" s="21"/>
      <c r="AK27" s="17">
        <v>0</v>
      </c>
      <c r="AL27" s="30">
        <f t="shared" si="6"/>
        <v>0</v>
      </c>
    </row>
    <row r="28" spans="1:38" ht="12.75" customHeight="1" x14ac:dyDescent="0.2">
      <c r="A28" s="31">
        <f t="shared" si="0"/>
        <v>15</v>
      </c>
      <c r="B28" s="32">
        <v>2010</v>
      </c>
      <c r="C28" s="71" t="s">
        <v>157</v>
      </c>
      <c r="D28" s="34" t="s">
        <v>158</v>
      </c>
      <c r="E28" s="34" t="s">
        <v>159</v>
      </c>
      <c r="F28" s="32" t="s">
        <v>86</v>
      </c>
      <c r="G28" s="32" t="s">
        <v>37</v>
      </c>
      <c r="H28" s="21" t="s">
        <v>160</v>
      </c>
      <c r="I28" s="17">
        <v>0</v>
      </c>
      <c r="J28" s="35">
        <f t="shared" si="5"/>
        <v>0</v>
      </c>
      <c r="K28" s="36" t="s">
        <v>161</v>
      </c>
      <c r="L28" s="17">
        <v>0</v>
      </c>
      <c r="M28" s="21" t="s">
        <v>162</v>
      </c>
      <c r="N28" s="22">
        <v>0</v>
      </c>
      <c r="O28" s="23">
        <f t="shared" si="2"/>
        <v>0</v>
      </c>
      <c r="P28" s="24" t="s">
        <v>41</v>
      </c>
      <c r="Q28" s="17">
        <v>0</v>
      </c>
      <c r="R28" s="21" t="s">
        <v>163</v>
      </c>
      <c r="S28" s="17">
        <v>0</v>
      </c>
      <c r="T28" s="24" t="s">
        <v>41</v>
      </c>
      <c r="U28" s="17">
        <v>0</v>
      </c>
      <c r="V28" s="21"/>
      <c r="W28" s="17">
        <v>0</v>
      </c>
      <c r="X28" s="21"/>
      <c r="Y28" s="17">
        <v>0</v>
      </c>
      <c r="Z28" s="23">
        <f t="shared" si="3"/>
        <v>0</v>
      </c>
      <c r="AA28" s="24" t="s">
        <v>41</v>
      </c>
      <c r="AB28" s="17">
        <v>0</v>
      </c>
      <c r="AC28" s="21"/>
      <c r="AD28" s="17">
        <v>0</v>
      </c>
      <c r="AE28" s="21"/>
      <c r="AF28" s="17">
        <v>0</v>
      </c>
      <c r="AG28" s="23">
        <f t="shared" si="4"/>
        <v>0</v>
      </c>
      <c r="AH28" s="21"/>
      <c r="AI28" s="17">
        <v>0</v>
      </c>
      <c r="AJ28" s="21"/>
      <c r="AK28" s="17">
        <v>0</v>
      </c>
      <c r="AL28" s="30">
        <f t="shared" si="6"/>
        <v>0</v>
      </c>
    </row>
    <row r="29" spans="1:38" ht="12.75" customHeight="1" x14ac:dyDescent="0.2">
      <c r="A29" s="31">
        <f t="shared" si="0"/>
        <v>15</v>
      </c>
      <c r="B29" s="43">
        <v>2006</v>
      </c>
      <c r="C29" s="72" t="s">
        <v>164</v>
      </c>
      <c r="D29" s="42" t="s">
        <v>165</v>
      </c>
      <c r="E29" s="42" t="s">
        <v>120</v>
      </c>
      <c r="F29" s="43" t="s">
        <v>107</v>
      </c>
      <c r="G29" s="43" t="s">
        <v>108</v>
      </c>
      <c r="H29" s="65" t="s">
        <v>166</v>
      </c>
      <c r="I29" s="52">
        <v>0</v>
      </c>
      <c r="J29" s="46">
        <f t="shared" si="5"/>
        <v>0</v>
      </c>
      <c r="K29" s="65" t="s">
        <v>167</v>
      </c>
      <c r="L29" s="52">
        <v>0</v>
      </c>
      <c r="M29" s="47" t="s">
        <v>168</v>
      </c>
      <c r="N29" s="66">
        <v>0</v>
      </c>
      <c r="O29" s="23">
        <f t="shared" si="2"/>
        <v>0</v>
      </c>
      <c r="P29" s="24" t="s">
        <v>41</v>
      </c>
      <c r="Q29" s="52">
        <v>0</v>
      </c>
      <c r="R29" s="24" t="s">
        <v>41</v>
      </c>
      <c r="S29" s="52">
        <v>0</v>
      </c>
      <c r="T29" s="24" t="s">
        <v>41</v>
      </c>
      <c r="U29" s="52">
        <v>0</v>
      </c>
      <c r="V29" s="51"/>
      <c r="W29" s="52">
        <v>0</v>
      </c>
      <c r="X29" s="51"/>
      <c r="Y29" s="52">
        <v>0</v>
      </c>
      <c r="Z29" s="49">
        <f t="shared" si="3"/>
        <v>0</v>
      </c>
      <c r="AA29" s="24" t="s">
        <v>41</v>
      </c>
      <c r="AB29" s="52">
        <v>0</v>
      </c>
      <c r="AC29" s="51"/>
      <c r="AD29" s="52">
        <v>0</v>
      </c>
      <c r="AE29" s="51"/>
      <c r="AF29" s="52">
        <v>0</v>
      </c>
      <c r="AG29" s="49">
        <f t="shared" si="4"/>
        <v>0</v>
      </c>
      <c r="AH29" s="51"/>
      <c r="AI29" s="52">
        <v>0</v>
      </c>
      <c r="AJ29" s="51"/>
      <c r="AK29" s="52">
        <v>0</v>
      </c>
      <c r="AL29" s="30">
        <f t="shared" si="6"/>
        <v>0</v>
      </c>
    </row>
    <row r="30" spans="1:38" ht="12.75" customHeight="1" x14ac:dyDescent="0.2">
      <c r="A30" s="31">
        <f t="shared" si="0"/>
        <v>15</v>
      </c>
      <c r="B30" s="32">
        <v>2009</v>
      </c>
      <c r="C30" s="61" t="s">
        <v>169</v>
      </c>
      <c r="D30" s="34" t="s">
        <v>170</v>
      </c>
      <c r="E30" s="34" t="s">
        <v>171</v>
      </c>
      <c r="F30" s="32" t="s">
        <v>172</v>
      </c>
      <c r="G30" s="32" t="s">
        <v>48</v>
      </c>
      <c r="H30" s="21" t="s">
        <v>173</v>
      </c>
      <c r="I30" s="17">
        <v>0</v>
      </c>
      <c r="J30" s="35">
        <f t="shared" si="5"/>
        <v>0</v>
      </c>
      <c r="K30" s="24" t="s">
        <v>41</v>
      </c>
      <c r="L30" s="17">
        <v>0</v>
      </c>
      <c r="M30" s="21" t="s">
        <v>174</v>
      </c>
      <c r="N30" s="22">
        <v>0</v>
      </c>
      <c r="O30" s="23">
        <f t="shared" si="2"/>
        <v>0</v>
      </c>
      <c r="P30" s="24" t="s">
        <v>41</v>
      </c>
      <c r="Q30" s="17">
        <v>0</v>
      </c>
      <c r="R30" s="24" t="s">
        <v>41</v>
      </c>
      <c r="S30" s="17">
        <v>0</v>
      </c>
      <c r="T30" s="24" t="s">
        <v>41</v>
      </c>
      <c r="U30" s="17">
        <v>0</v>
      </c>
      <c r="V30" s="21"/>
      <c r="W30" s="17">
        <v>0</v>
      </c>
      <c r="X30" s="21"/>
      <c r="Y30" s="17">
        <v>0</v>
      </c>
      <c r="Z30" s="23">
        <f t="shared" si="3"/>
        <v>0</v>
      </c>
      <c r="AA30" s="24" t="s">
        <v>41</v>
      </c>
      <c r="AB30" s="17">
        <v>0</v>
      </c>
      <c r="AC30" s="21"/>
      <c r="AD30" s="17">
        <v>0</v>
      </c>
      <c r="AE30" s="21"/>
      <c r="AF30" s="17">
        <v>0</v>
      </c>
      <c r="AG30" s="23">
        <f t="shared" si="4"/>
        <v>0</v>
      </c>
      <c r="AH30" s="21"/>
      <c r="AI30" s="17">
        <v>0</v>
      </c>
      <c r="AJ30" s="21"/>
      <c r="AK30" s="17">
        <v>0</v>
      </c>
      <c r="AL30" s="30">
        <f t="shared" si="6"/>
        <v>0</v>
      </c>
    </row>
    <row r="31" spans="1:38" ht="12.75" customHeight="1" x14ac:dyDescent="0.2">
      <c r="A31" s="31">
        <f t="shared" si="0"/>
        <v>15</v>
      </c>
      <c r="B31" s="32">
        <v>2007</v>
      </c>
      <c r="C31" s="61" t="s">
        <v>125</v>
      </c>
      <c r="D31" s="34" t="s">
        <v>125</v>
      </c>
      <c r="E31" s="34" t="s">
        <v>175</v>
      </c>
      <c r="F31" s="32" t="s">
        <v>86</v>
      </c>
      <c r="G31" s="32" t="s">
        <v>37</v>
      </c>
      <c r="H31" s="21" t="s">
        <v>176</v>
      </c>
      <c r="I31" s="17">
        <v>0</v>
      </c>
      <c r="J31" s="35">
        <v>0</v>
      </c>
      <c r="K31" s="24" t="s">
        <v>41</v>
      </c>
      <c r="L31" s="17">
        <v>0</v>
      </c>
      <c r="M31" s="24" t="s">
        <v>41</v>
      </c>
      <c r="N31" s="22">
        <v>0</v>
      </c>
      <c r="O31" s="23">
        <f t="shared" si="2"/>
        <v>0</v>
      </c>
      <c r="P31" s="24" t="s">
        <v>41</v>
      </c>
      <c r="Q31" s="17">
        <v>0</v>
      </c>
      <c r="R31" s="24" t="s">
        <v>41</v>
      </c>
      <c r="S31" s="17">
        <v>0</v>
      </c>
      <c r="T31" s="24" t="s">
        <v>41</v>
      </c>
      <c r="U31" s="17">
        <v>0</v>
      </c>
      <c r="V31" s="21"/>
      <c r="W31" s="17">
        <v>0</v>
      </c>
      <c r="X31" s="21"/>
      <c r="Y31" s="17">
        <v>0</v>
      </c>
      <c r="Z31" s="23">
        <f t="shared" si="3"/>
        <v>0</v>
      </c>
      <c r="AA31" s="24" t="s">
        <v>41</v>
      </c>
      <c r="AB31" s="17">
        <v>0</v>
      </c>
      <c r="AC31" s="21"/>
      <c r="AD31" s="17">
        <v>0</v>
      </c>
      <c r="AE31" s="21"/>
      <c r="AF31" s="17">
        <v>0</v>
      </c>
      <c r="AG31" s="23">
        <f t="shared" si="4"/>
        <v>0</v>
      </c>
      <c r="AH31" s="21"/>
      <c r="AI31" s="17">
        <v>0</v>
      </c>
      <c r="AJ31" s="21"/>
      <c r="AK31" s="17">
        <v>0</v>
      </c>
      <c r="AL31" s="30">
        <f t="shared" si="6"/>
        <v>0</v>
      </c>
    </row>
    <row r="32" spans="1:38" ht="12.75" customHeight="1" x14ac:dyDescent="0.2">
      <c r="A32" s="31">
        <f t="shared" si="0"/>
        <v>15</v>
      </c>
      <c r="B32" s="32">
        <v>2008</v>
      </c>
      <c r="C32" s="73" t="s">
        <v>177</v>
      </c>
      <c r="D32" s="34" t="s">
        <v>178</v>
      </c>
      <c r="E32" s="34" t="s">
        <v>179</v>
      </c>
      <c r="F32" s="32" t="s">
        <v>64</v>
      </c>
      <c r="G32" s="32" t="s">
        <v>48</v>
      </c>
      <c r="H32" s="21" t="s">
        <v>180</v>
      </c>
      <c r="I32" s="17">
        <v>0</v>
      </c>
      <c r="J32" s="35">
        <f t="shared" ref="J32:J49" si="7">LARGE(I32,1)</f>
        <v>0</v>
      </c>
      <c r="K32" s="36" t="s">
        <v>181</v>
      </c>
      <c r="L32" s="17">
        <v>0</v>
      </c>
      <c r="M32" s="21" t="s">
        <v>182</v>
      </c>
      <c r="N32" s="22">
        <v>0</v>
      </c>
      <c r="O32" s="23">
        <f t="shared" si="2"/>
        <v>0</v>
      </c>
      <c r="P32" s="21" t="s">
        <v>41</v>
      </c>
      <c r="Q32" s="17">
        <v>0</v>
      </c>
      <c r="R32" s="21" t="s">
        <v>80</v>
      </c>
      <c r="S32" s="17">
        <v>0</v>
      </c>
      <c r="T32" s="24" t="s">
        <v>41</v>
      </c>
      <c r="U32" s="17">
        <v>0</v>
      </c>
      <c r="V32" s="21"/>
      <c r="W32" s="17">
        <v>0</v>
      </c>
      <c r="X32" s="21"/>
      <c r="Y32" s="17">
        <v>0</v>
      </c>
      <c r="Z32" s="23">
        <f t="shared" si="3"/>
        <v>0</v>
      </c>
      <c r="AA32" s="24" t="s">
        <v>41</v>
      </c>
      <c r="AB32" s="17">
        <v>0</v>
      </c>
      <c r="AC32" s="21"/>
      <c r="AD32" s="17">
        <v>0</v>
      </c>
      <c r="AE32" s="21"/>
      <c r="AF32" s="17">
        <v>0</v>
      </c>
      <c r="AG32" s="23">
        <f t="shared" si="4"/>
        <v>0</v>
      </c>
      <c r="AH32" s="21"/>
      <c r="AI32" s="17">
        <v>0</v>
      </c>
      <c r="AJ32" s="21"/>
      <c r="AK32" s="17">
        <v>0</v>
      </c>
      <c r="AL32" s="30">
        <f t="shared" si="6"/>
        <v>0</v>
      </c>
    </row>
    <row r="33" spans="1:38" ht="12.75" customHeight="1" x14ac:dyDescent="0.2">
      <c r="A33" s="31">
        <f t="shared" si="0"/>
        <v>15</v>
      </c>
      <c r="B33" s="58">
        <v>2003</v>
      </c>
      <c r="C33" s="61" t="s">
        <v>183</v>
      </c>
      <c r="D33" s="34" t="s">
        <v>184</v>
      </c>
      <c r="E33" s="34" t="s">
        <v>185</v>
      </c>
      <c r="F33" s="32" t="s">
        <v>186</v>
      </c>
      <c r="G33" s="32" t="s">
        <v>187</v>
      </c>
      <c r="H33" s="21" t="s">
        <v>188</v>
      </c>
      <c r="I33" s="17">
        <v>0</v>
      </c>
      <c r="J33" s="35">
        <f t="shared" si="7"/>
        <v>0</v>
      </c>
      <c r="K33" s="24" t="s">
        <v>41</v>
      </c>
      <c r="L33" s="17">
        <v>0</v>
      </c>
      <c r="M33" s="24" t="s">
        <v>41</v>
      </c>
      <c r="N33" s="22">
        <v>0</v>
      </c>
      <c r="O33" s="23">
        <f t="shared" si="2"/>
        <v>0</v>
      </c>
      <c r="P33" s="21" t="s">
        <v>41</v>
      </c>
      <c r="Q33" s="17">
        <v>0</v>
      </c>
      <c r="R33" s="21" t="s">
        <v>189</v>
      </c>
      <c r="S33" s="17">
        <v>0</v>
      </c>
      <c r="T33" s="24" t="s">
        <v>41</v>
      </c>
      <c r="U33" s="17">
        <v>0</v>
      </c>
      <c r="V33" s="21"/>
      <c r="W33" s="17">
        <v>0</v>
      </c>
      <c r="X33" s="21"/>
      <c r="Y33" s="17">
        <v>0</v>
      </c>
      <c r="Z33" s="23">
        <f t="shared" si="3"/>
        <v>0</v>
      </c>
      <c r="AA33" s="24" t="s">
        <v>41</v>
      </c>
      <c r="AB33" s="17">
        <v>0</v>
      </c>
      <c r="AC33" s="21"/>
      <c r="AD33" s="17">
        <v>0</v>
      </c>
      <c r="AE33" s="21"/>
      <c r="AF33" s="17">
        <v>0</v>
      </c>
      <c r="AG33" s="23">
        <f t="shared" si="4"/>
        <v>0</v>
      </c>
      <c r="AH33" s="21"/>
      <c r="AI33" s="17">
        <v>0</v>
      </c>
      <c r="AJ33" s="21"/>
      <c r="AK33" s="17">
        <v>0</v>
      </c>
      <c r="AL33" s="30">
        <f t="shared" si="6"/>
        <v>0</v>
      </c>
    </row>
    <row r="34" spans="1:38" ht="12.75" customHeight="1" x14ac:dyDescent="0.2">
      <c r="A34" s="31">
        <f t="shared" si="0"/>
        <v>15</v>
      </c>
      <c r="B34" s="32">
        <v>2007</v>
      </c>
      <c r="C34" s="33" t="s">
        <v>190</v>
      </c>
      <c r="D34" s="34" t="s">
        <v>191</v>
      </c>
      <c r="E34" s="34" t="s">
        <v>192</v>
      </c>
      <c r="F34" s="32" t="s">
        <v>186</v>
      </c>
      <c r="G34" s="32" t="s">
        <v>187</v>
      </c>
      <c r="H34" s="21" t="s">
        <v>193</v>
      </c>
      <c r="I34" s="17">
        <v>0</v>
      </c>
      <c r="J34" s="35">
        <f t="shared" si="7"/>
        <v>0</v>
      </c>
      <c r="K34" s="24" t="s">
        <v>41</v>
      </c>
      <c r="L34" s="17">
        <v>0</v>
      </c>
      <c r="M34" s="24" t="s">
        <v>41</v>
      </c>
      <c r="N34" s="22">
        <v>0</v>
      </c>
      <c r="O34" s="23">
        <f t="shared" si="2"/>
        <v>0</v>
      </c>
      <c r="P34" s="21" t="s">
        <v>41</v>
      </c>
      <c r="Q34" s="17">
        <v>0</v>
      </c>
      <c r="R34" s="21" t="s">
        <v>194</v>
      </c>
      <c r="S34" s="17">
        <v>0</v>
      </c>
      <c r="T34" s="24" t="s">
        <v>41</v>
      </c>
      <c r="U34" s="17">
        <v>0</v>
      </c>
      <c r="V34" s="21"/>
      <c r="W34" s="17">
        <v>0</v>
      </c>
      <c r="X34" s="21"/>
      <c r="Y34" s="17">
        <v>0</v>
      </c>
      <c r="Z34" s="23">
        <f t="shared" si="3"/>
        <v>0</v>
      </c>
      <c r="AA34" s="24" t="s">
        <v>41</v>
      </c>
      <c r="AB34" s="17">
        <v>0</v>
      </c>
      <c r="AC34" s="21"/>
      <c r="AD34" s="17">
        <v>0</v>
      </c>
      <c r="AE34" s="21"/>
      <c r="AF34" s="17">
        <v>0</v>
      </c>
      <c r="AG34" s="23">
        <f t="shared" si="4"/>
        <v>0</v>
      </c>
      <c r="AH34" s="21"/>
      <c r="AI34" s="17">
        <v>0</v>
      </c>
      <c r="AJ34" s="21"/>
      <c r="AK34" s="17">
        <v>0</v>
      </c>
      <c r="AL34" s="30">
        <f t="shared" si="6"/>
        <v>0</v>
      </c>
    </row>
    <row r="35" spans="1:38" ht="12.75" customHeight="1" x14ac:dyDescent="0.2">
      <c r="A35" s="31">
        <f t="shared" si="0"/>
        <v>15</v>
      </c>
      <c r="B35" s="32">
        <v>2005</v>
      </c>
      <c r="C35" s="63" t="s">
        <v>195</v>
      </c>
      <c r="D35" s="34" t="s">
        <v>196</v>
      </c>
      <c r="E35" s="34" t="s">
        <v>197</v>
      </c>
      <c r="F35" s="32" t="s">
        <v>107</v>
      </c>
      <c r="G35" s="32" t="s">
        <v>108</v>
      </c>
      <c r="H35" s="21" t="s">
        <v>198</v>
      </c>
      <c r="I35" s="17">
        <v>0</v>
      </c>
      <c r="J35" s="35">
        <f t="shared" si="7"/>
        <v>0</v>
      </c>
      <c r="K35" s="24" t="s">
        <v>41</v>
      </c>
      <c r="L35" s="17">
        <v>0</v>
      </c>
      <c r="M35" s="21" t="s">
        <v>97</v>
      </c>
      <c r="N35" s="22">
        <v>0</v>
      </c>
      <c r="O35" s="23">
        <f t="shared" si="2"/>
        <v>0</v>
      </c>
      <c r="P35" s="21" t="s">
        <v>41</v>
      </c>
      <c r="Q35" s="17">
        <v>0</v>
      </c>
      <c r="R35" s="21" t="s">
        <v>199</v>
      </c>
      <c r="S35" s="17">
        <v>0</v>
      </c>
      <c r="T35" s="24" t="s">
        <v>41</v>
      </c>
      <c r="U35" s="17">
        <v>0</v>
      </c>
      <c r="V35" s="21"/>
      <c r="W35" s="17">
        <v>0</v>
      </c>
      <c r="X35" s="21"/>
      <c r="Y35" s="17">
        <v>0</v>
      </c>
      <c r="Z35" s="23">
        <f t="shared" si="3"/>
        <v>0</v>
      </c>
      <c r="AA35" s="24" t="s">
        <v>41</v>
      </c>
      <c r="AB35" s="17">
        <v>0</v>
      </c>
      <c r="AC35" s="21"/>
      <c r="AD35" s="17">
        <v>0</v>
      </c>
      <c r="AE35" s="21"/>
      <c r="AF35" s="17">
        <v>0</v>
      </c>
      <c r="AG35" s="23">
        <f t="shared" si="4"/>
        <v>0</v>
      </c>
      <c r="AH35" s="21"/>
      <c r="AI35" s="17">
        <v>0</v>
      </c>
      <c r="AJ35" s="21"/>
      <c r="AK35" s="17">
        <v>0</v>
      </c>
      <c r="AL35" s="30">
        <f t="shared" si="6"/>
        <v>0</v>
      </c>
    </row>
    <row r="36" spans="1:38" ht="12.75" customHeight="1" x14ac:dyDescent="0.2">
      <c r="A36" s="11">
        <f t="shared" si="0"/>
        <v>15</v>
      </c>
      <c r="B36" s="40">
        <v>2005</v>
      </c>
      <c r="C36" s="41" t="s">
        <v>200</v>
      </c>
      <c r="D36" s="42" t="s">
        <v>201</v>
      </c>
      <c r="E36" s="42" t="s">
        <v>202</v>
      </c>
      <c r="F36" s="43" t="s">
        <v>145</v>
      </c>
      <c r="G36" s="43" t="s">
        <v>108</v>
      </c>
      <c r="H36" s="47" t="s">
        <v>66</v>
      </c>
      <c r="I36" s="52">
        <v>0</v>
      </c>
      <c r="J36" s="46">
        <f t="shared" si="7"/>
        <v>0</v>
      </c>
      <c r="K36" s="47" t="s">
        <v>117</v>
      </c>
      <c r="L36" s="52">
        <v>0</v>
      </c>
      <c r="M36" s="44" t="s">
        <v>41</v>
      </c>
      <c r="N36" s="66">
        <v>0</v>
      </c>
      <c r="O36" s="49">
        <f t="shared" si="2"/>
        <v>0</v>
      </c>
      <c r="P36" s="47" t="s">
        <v>41</v>
      </c>
      <c r="Q36" s="52">
        <v>0</v>
      </c>
      <c r="R36" s="47" t="s">
        <v>203</v>
      </c>
      <c r="S36" s="52">
        <v>0</v>
      </c>
      <c r="T36" s="24" t="s">
        <v>41</v>
      </c>
      <c r="U36" s="52">
        <v>0</v>
      </c>
      <c r="V36" s="51"/>
      <c r="W36" s="52">
        <v>0</v>
      </c>
      <c r="X36" s="51"/>
      <c r="Y36" s="52">
        <v>0</v>
      </c>
      <c r="Z36" s="49">
        <f t="shared" si="3"/>
        <v>0</v>
      </c>
      <c r="AA36" s="24" t="s">
        <v>41</v>
      </c>
      <c r="AB36" s="52">
        <v>0</v>
      </c>
      <c r="AC36" s="51"/>
      <c r="AD36" s="52">
        <v>0</v>
      </c>
      <c r="AE36" s="51"/>
      <c r="AF36" s="52">
        <v>0</v>
      </c>
      <c r="AG36" s="49">
        <f t="shared" si="4"/>
        <v>0</v>
      </c>
      <c r="AH36" s="51"/>
      <c r="AI36" s="52">
        <v>0</v>
      </c>
      <c r="AJ36" s="51"/>
      <c r="AK36" s="52">
        <v>0</v>
      </c>
      <c r="AL36" s="74">
        <f>AG36+Z36+O36+J36+AI36</f>
        <v>0</v>
      </c>
    </row>
    <row r="37" spans="1:38" ht="12.75" customHeight="1" x14ac:dyDescent="0.2">
      <c r="A37" s="31">
        <f t="shared" si="0"/>
        <v>15</v>
      </c>
      <c r="B37" s="32">
        <v>2008</v>
      </c>
      <c r="C37" s="63" t="s">
        <v>204</v>
      </c>
      <c r="D37" s="34" t="s">
        <v>205</v>
      </c>
      <c r="E37" s="34" t="s">
        <v>206</v>
      </c>
      <c r="F37" s="32" t="s">
        <v>127</v>
      </c>
      <c r="G37" s="32" t="s">
        <v>48</v>
      </c>
      <c r="H37" s="21" t="s">
        <v>49</v>
      </c>
      <c r="I37" s="17">
        <v>0</v>
      </c>
      <c r="J37" s="35">
        <f t="shared" si="7"/>
        <v>0</v>
      </c>
      <c r="K37" s="36" t="s">
        <v>207</v>
      </c>
      <c r="L37" s="17">
        <v>0</v>
      </c>
      <c r="M37" s="21" t="s">
        <v>208</v>
      </c>
      <c r="N37" s="22">
        <v>0</v>
      </c>
      <c r="O37" s="23">
        <f t="shared" si="2"/>
        <v>0</v>
      </c>
      <c r="P37" s="21" t="s">
        <v>41</v>
      </c>
      <c r="Q37" s="17">
        <v>0</v>
      </c>
      <c r="R37" s="21"/>
      <c r="S37" s="17">
        <v>0</v>
      </c>
      <c r="T37" s="24" t="s">
        <v>41</v>
      </c>
      <c r="U37" s="17">
        <v>0</v>
      </c>
      <c r="V37" s="21"/>
      <c r="W37" s="17">
        <v>0</v>
      </c>
      <c r="X37" s="21"/>
      <c r="Y37" s="17">
        <v>0</v>
      </c>
      <c r="Z37" s="23">
        <f t="shared" si="3"/>
        <v>0</v>
      </c>
      <c r="AA37" s="24" t="s">
        <v>41</v>
      </c>
      <c r="AB37" s="17">
        <v>0</v>
      </c>
      <c r="AC37" s="21"/>
      <c r="AD37" s="17">
        <v>0</v>
      </c>
      <c r="AE37" s="21"/>
      <c r="AF37" s="17">
        <v>0</v>
      </c>
      <c r="AG37" s="23">
        <f t="shared" si="4"/>
        <v>0</v>
      </c>
      <c r="AH37" s="21"/>
      <c r="AI37" s="17">
        <v>0</v>
      </c>
      <c r="AJ37" s="21"/>
      <c r="AK37" s="17">
        <v>0</v>
      </c>
      <c r="AL37" s="30">
        <f>AG37+Z37+O37+J37</f>
        <v>0</v>
      </c>
    </row>
    <row r="38" spans="1:38" ht="12.75" customHeight="1" x14ac:dyDescent="0.2">
      <c r="A38" s="31">
        <f t="shared" si="0"/>
        <v>15</v>
      </c>
      <c r="B38" s="58">
        <v>2002</v>
      </c>
      <c r="C38" s="75" t="s">
        <v>209</v>
      </c>
      <c r="D38" s="68" t="s">
        <v>210</v>
      </c>
      <c r="E38" s="69" t="s">
        <v>211</v>
      </c>
      <c r="F38" s="58" t="s">
        <v>212</v>
      </c>
      <c r="G38" s="58" t="s">
        <v>37</v>
      </c>
      <c r="H38" s="16" t="s">
        <v>116</v>
      </c>
      <c r="I38" s="17">
        <v>0</v>
      </c>
      <c r="J38" s="35">
        <f t="shared" si="7"/>
        <v>0</v>
      </c>
      <c r="K38" s="24" t="s">
        <v>41</v>
      </c>
      <c r="L38" s="17">
        <v>0</v>
      </c>
      <c r="M38" s="24" t="s">
        <v>41</v>
      </c>
      <c r="N38" s="22">
        <v>0</v>
      </c>
      <c r="O38" s="23">
        <f t="shared" si="2"/>
        <v>0</v>
      </c>
      <c r="P38" s="21" t="s">
        <v>213</v>
      </c>
      <c r="Q38" s="17">
        <v>0</v>
      </c>
      <c r="R38" s="21" t="s">
        <v>214</v>
      </c>
      <c r="S38" s="17">
        <v>0</v>
      </c>
      <c r="T38" s="24" t="s">
        <v>41</v>
      </c>
      <c r="U38" s="17">
        <v>0</v>
      </c>
      <c r="V38" s="21"/>
      <c r="W38" s="17">
        <v>0</v>
      </c>
      <c r="X38" s="21"/>
      <c r="Y38" s="17">
        <v>0</v>
      </c>
      <c r="Z38" s="23">
        <f t="shared" si="3"/>
        <v>0</v>
      </c>
      <c r="AA38" s="24" t="s">
        <v>41</v>
      </c>
      <c r="AB38" s="17">
        <v>0</v>
      </c>
      <c r="AC38" s="21"/>
      <c r="AD38" s="17">
        <v>0</v>
      </c>
      <c r="AE38" s="21"/>
      <c r="AF38" s="17">
        <v>0</v>
      </c>
      <c r="AG38" s="23">
        <f t="shared" si="4"/>
        <v>0</v>
      </c>
      <c r="AH38" s="21"/>
      <c r="AI38" s="17">
        <v>0</v>
      </c>
      <c r="AJ38" s="21"/>
      <c r="AK38" s="17">
        <v>0</v>
      </c>
      <c r="AL38" s="30">
        <f t="shared" ref="AL38:AL48" si="8">AG38+Z38+O38+J38+AI38</f>
        <v>0</v>
      </c>
    </row>
    <row r="39" spans="1:38" ht="12.75" customHeight="1" x14ac:dyDescent="0.2">
      <c r="A39" s="31">
        <f t="shared" si="0"/>
        <v>15</v>
      </c>
      <c r="B39" s="32">
        <v>2008</v>
      </c>
      <c r="C39" s="63" t="s">
        <v>215</v>
      </c>
      <c r="D39" s="34" t="s">
        <v>216</v>
      </c>
      <c r="E39" s="34" t="s">
        <v>217</v>
      </c>
      <c r="F39" s="32" t="s">
        <v>57</v>
      </c>
      <c r="G39" s="32" t="s">
        <v>37</v>
      </c>
      <c r="H39" s="21" t="s">
        <v>218</v>
      </c>
      <c r="I39" s="17">
        <v>0</v>
      </c>
      <c r="J39" s="35">
        <f t="shared" si="7"/>
        <v>0</v>
      </c>
      <c r="K39" s="36" t="s">
        <v>219</v>
      </c>
      <c r="L39" s="17">
        <v>0</v>
      </c>
      <c r="M39" s="21" t="s">
        <v>220</v>
      </c>
      <c r="N39" s="22">
        <v>0</v>
      </c>
      <c r="O39" s="23">
        <f t="shared" si="2"/>
        <v>0</v>
      </c>
      <c r="P39" s="21" t="s">
        <v>41</v>
      </c>
      <c r="Q39" s="17">
        <v>0</v>
      </c>
      <c r="R39" s="21" t="s">
        <v>219</v>
      </c>
      <c r="S39" s="17">
        <v>0</v>
      </c>
      <c r="T39" s="24" t="s">
        <v>41</v>
      </c>
      <c r="U39" s="17">
        <v>0</v>
      </c>
      <c r="V39" s="21"/>
      <c r="W39" s="17">
        <v>0</v>
      </c>
      <c r="X39" s="21"/>
      <c r="Y39" s="17">
        <v>0</v>
      </c>
      <c r="Z39" s="23">
        <f t="shared" si="3"/>
        <v>0</v>
      </c>
      <c r="AA39" s="24" t="s">
        <v>41</v>
      </c>
      <c r="AB39" s="17">
        <v>0</v>
      </c>
      <c r="AC39" s="21"/>
      <c r="AD39" s="17">
        <v>0</v>
      </c>
      <c r="AE39" s="21"/>
      <c r="AF39" s="17">
        <v>0</v>
      </c>
      <c r="AG39" s="23">
        <f t="shared" si="4"/>
        <v>0</v>
      </c>
      <c r="AH39" s="21"/>
      <c r="AI39" s="17">
        <v>0</v>
      </c>
      <c r="AJ39" s="21"/>
      <c r="AK39" s="17">
        <v>0</v>
      </c>
      <c r="AL39" s="30">
        <f t="shared" si="8"/>
        <v>0</v>
      </c>
    </row>
    <row r="40" spans="1:38" ht="12.75" customHeight="1" x14ac:dyDescent="0.2">
      <c r="A40" s="31">
        <f t="shared" si="0"/>
        <v>15</v>
      </c>
      <c r="B40" s="58">
        <v>2008</v>
      </c>
      <c r="C40" s="63" t="s">
        <v>221</v>
      </c>
      <c r="D40" s="34" t="s">
        <v>222</v>
      </c>
      <c r="E40" s="34" t="s">
        <v>223</v>
      </c>
      <c r="F40" s="32" t="s">
        <v>127</v>
      </c>
      <c r="G40" s="32" t="s">
        <v>48</v>
      </c>
      <c r="H40" s="21" t="s">
        <v>93</v>
      </c>
      <c r="I40" s="17">
        <v>0</v>
      </c>
      <c r="J40" s="35">
        <f t="shared" si="7"/>
        <v>0</v>
      </c>
      <c r="K40" s="24" t="s">
        <v>41</v>
      </c>
      <c r="L40" s="17">
        <v>0</v>
      </c>
      <c r="M40" s="21" t="s">
        <v>224</v>
      </c>
      <c r="N40" s="22">
        <v>0</v>
      </c>
      <c r="O40" s="23">
        <f t="shared" si="2"/>
        <v>0</v>
      </c>
      <c r="P40" s="21" t="s">
        <v>41</v>
      </c>
      <c r="Q40" s="17">
        <v>0</v>
      </c>
      <c r="R40" s="21" t="s">
        <v>41</v>
      </c>
      <c r="S40" s="17">
        <v>0</v>
      </c>
      <c r="T40" s="24" t="s">
        <v>41</v>
      </c>
      <c r="U40" s="17">
        <v>0</v>
      </c>
      <c r="V40" s="21"/>
      <c r="W40" s="17">
        <v>0</v>
      </c>
      <c r="X40" s="21"/>
      <c r="Y40" s="17">
        <v>0</v>
      </c>
      <c r="Z40" s="23">
        <f t="shared" si="3"/>
        <v>0</v>
      </c>
      <c r="AA40" s="24" t="s">
        <v>41</v>
      </c>
      <c r="AB40" s="17">
        <v>0</v>
      </c>
      <c r="AC40" s="21"/>
      <c r="AD40" s="17">
        <v>0</v>
      </c>
      <c r="AE40" s="21"/>
      <c r="AF40" s="17">
        <v>0</v>
      </c>
      <c r="AG40" s="23">
        <f t="shared" si="4"/>
        <v>0</v>
      </c>
      <c r="AH40" s="21"/>
      <c r="AI40" s="17">
        <v>0</v>
      </c>
      <c r="AJ40" s="21"/>
      <c r="AK40" s="17">
        <v>0</v>
      </c>
      <c r="AL40" s="30">
        <f t="shared" si="8"/>
        <v>0</v>
      </c>
    </row>
    <row r="41" spans="1:38" ht="12.75" customHeight="1" x14ac:dyDescent="0.2">
      <c r="A41" s="31">
        <f t="shared" si="0"/>
        <v>15</v>
      </c>
      <c r="B41" s="32">
        <v>2007</v>
      </c>
      <c r="C41" s="73" t="s">
        <v>225</v>
      </c>
      <c r="D41" s="34" t="s">
        <v>125</v>
      </c>
      <c r="E41" s="34" t="s">
        <v>226</v>
      </c>
      <c r="F41" s="32" t="s">
        <v>57</v>
      </c>
      <c r="G41" s="32" t="s">
        <v>37</v>
      </c>
      <c r="H41" s="21" t="s">
        <v>227</v>
      </c>
      <c r="I41" s="17">
        <v>0</v>
      </c>
      <c r="J41" s="35">
        <f t="shared" si="7"/>
        <v>0</v>
      </c>
      <c r="K41" s="36" t="s">
        <v>228</v>
      </c>
      <c r="L41" s="17">
        <v>0</v>
      </c>
      <c r="M41" s="24" t="s">
        <v>41</v>
      </c>
      <c r="N41" s="22">
        <v>0</v>
      </c>
      <c r="O41" s="23">
        <f>LARGE(L41:N41,1)+LARGE(L41:N41, 2)</f>
        <v>0</v>
      </c>
      <c r="P41" s="21" t="s">
        <v>41</v>
      </c>
      <c r="Q41" s="17">
        <v>0</v>
      </c>
      <c r="R41" s="21" t="s">
        <v>229</v>
      </c>
      <c r="S41" s="17">
        <v>0</v>
      </c>
      <c r="T41" s="24" t="s">
        <v>41</v>
      </c>
      <c r="U41" s="17">
        <v>0</v>
      </c>
      <c r="V41" s="21"/>
      <c r="W41" s="17">
        <v>0</v>
      </c>
      <c r="X41" s="21"/>
      <c r="Y41" s="17">
        <v>0</v>
      </c>
      <c r="Z41" s="23">
        <f t="shared" si="3"/>
        <v>0</v>
      </c>
      <c r="AA41" s="24" t="s">
        <v>41</v>
      </c>
      <c r="AB41" s="17">
        <v>0</v>
      </c>
      <c r="AC41" s="21"/>
      <c r="AD41" s="17">
        <v>0</v>
      </c>
      <c r="AE41" s="21"/>
      <c r="AF41" s="17">
        <v>0</v>
      </c>
      <c r="AG41" s="23">
        <f t="shared" si="4"/>
        <v>0</v>
      </c>
      <c r="AH41" s="21"/>
      <c r="AI41" s="17">
        <v>0</v>
      </c>
      <c r="AJ41" s="21"/>
      <c r="AK41" s="17">
        <v>0</v>
      </c>
      <c r="AL41" s="30">
        <f t="shared" si="8"/>
        <v>0</v>
      </c>
    </row>
    <row r="42" spans="1:38" ht="12.75" customHeight="1" x14ac:dyDescent="0.2">
      <c r="A42" s="31">
        <f t="shared" si="0"/>
        <v>15</v>
      </c>
      <c r="B42" s="32">
        <v>2008</v>
      </c>
      <c r="C42" s="63" t="s">
        <v>230</v>
      </c>
      <c r="D42" s="34" t="s">
        <v>231</v>
      </c>
      <c r="E42" s="34" t="s">
        <v>232</v>
      </c>
      <c r="F42" s="32" t="s">
        <v>233</v>
      </c>
      <c r="G42" s="32" t="s">
        <v>48</v>
      </c>
      <c r="H42" s="21" t="s">
        <v>234</v>
      </c>
      <c r="I42" s="17">
        <v>0</v>
      </c>
      <c r="J42" s="35">
        <f t="shared" si="7"/>
        <v>0</v>
      </c>
      <c r="K42" s="21" t="s">
        <v>41</v>
      </c>
      <c r="L42" s="17">
        <v>0</v>
      </c>
      <c r="M42" s="21" t="s">
        <v>235</v>
      </c>
      <c r="N42" s="22">
        <v>0</v>
      </c>
      <c r="O42" s="23">
        <f t="shared" ref="O42:O49" si="9">LARGE(L42:N42,1)</f>
        <v>0</v>
      </c>
      <c r="P42" s="21" t="s">
        <v>41</v>
      </c>
      <c r="Q42" s="17">
        <v>0</v>
      </c>
      <c r="R42" s="21" t="s">
        <v>236</v>
      </c>
      <c r="S42" s="17">
        <v>0</v>
      </c>
      <c r="T42" s="24" t="s">
        <v>41</v>
      </c>
      <c r="U42" s="17">
        <v>0</v>
      </c>
      <c r="V42" s="21"/>
      <c r="W42" s="17">
        <v>0</v>
      </c>
      <c r="X42" s="21"/>
      <c r="Y42" s="17">
        <v>0</v>
      </c>
      <c r="Z42" s="23">
        <f t="shared" si="3"/>
        <v>0</v>
      </c>
      <c r="AA42" s="24" t="s">
        <v>41</v>
      </c>
      <c r="AB42" s="17">
        <v>0</v>
      </c>
      <c r="AC42" s="21"/>
      <c r="AD42" s="17">
        <v>0</v>
      </c>
      <c r="AE42" s="21"/>
      <c r="AF42" s="17">
        <v>0</v>
      </c>
      <c r="AG42" s="23">
        <f t="shared" si="4"/>
        <v>0</v>
      </c>
      <c r="AH42" s="21"/>
      <c r="AI42" s="17">
        <v>0</v>
      </c>
      <c r="AJ42" s="21"/>
      <c r="AK42" s="17">
        <v>0</v>
      </c>
      <c r="AL42" s="30">
        <f t="shared" si="8"/>
        <v>0</v>
      </c>
    </row>
    <row r="43" spans="1:38" ht="12.75" customHeight="1" x14ac:dyDescent="0.2">
      <c r="A43" s="31">
        <f t="shared" si="0"/>
        <v>15</v>
      </c>
      <c r="B43" s="76">
        <v>2009</v>
      </c>
      <c r="C43" s="77"/>
      <c r="D43" s="77" t="s">
        <v>237</v>
      </c>
      <c r="E43" s="78" t="s">
        <v>63</v>
      </c>
      <c r="F43" s="79" t="s">
        <v>238</v>
      </c>
      <c r="G43" s="80" t="s">
        <v>48</v>
      </c>
      <c r="H43" s="81" t="s">
        <v>239</v>
      </c>
      <c r="I43" s="45">
        <v>0</v>
      </c>
      <c r="J43" s="35">
        <f t="shared" si="7"/>
        <v>0</v>
      </c>
      <c r="K43" s="82" t="s">
        <v>66</v>
      </c>
      <c r="L43" s="17">
        <v>0</v>
      </c>
      <c r="M43" s="82" t="s">
        <v>66</v>
      </c>
      <c r="N43" s="22">
        <v>0</v>
      </c>
      <c r="O43" s="23">
        <f t="shared" si="9"/>
        <v>0</v>
      </c>
      <c r="P43" s="82" t="s">
        <v>66</v>
      </c>
      <c r="Q43" s="17">
        <v>0</v>
      </c>
      <c r="R43" s="82" t="s">
        <v>240</v>
      </c>
      <c r="S43" s="17">
        <v>0</v>
      </c>
      <c r="T43" s="82" t="s">
        <v>66</v>
      </c>
      <c r="U43" s="17">
        <v>0</v>
      </c>
      <c r="V43" s="21"/>
      <c r="W43" s="17">
        <v>0</v>
      </c>
      <c r="X43" s="21"/>
      <c r="Y43" s="17">
        <v>0</v>
      </c>
      <c r="Z43" s="23" t="s">
        <v>240</v>
      </c>
      <c r="AA43" s="82" t="s">
        <v>66</v>
      </c>
      <c r="AB43" s="17">
        <v>0</v>
      </c>
      <c r="AC43" s="21"/>
      <c r="AD43" s="17">
        <v>0</v>
      </c>
      <c r="AE43" s="21"/>
      <c r="AF43" s="17">
        <v>0</v>
      </c>
      <c r="AG43" s="23" t="s">
        <v>240</v>
      </c>
      <c r="AH43" s="21"/>
      <c r="AI43" s="17">
        <v>0</v>
      </c>
      <c r="AJ43" s="21"/>
      <c r="AK43" s="17">
        <v>0</v>
      </c>
      <c r="AL43" s="30">
        <f t="shared" si="8"/>
        <v>0</v>
      </c>
    </row>
    <row r="44" spans="1:38" ht="12.75" customHeight="1" x14ac:dyDescent="0.2">
      <c r="A44" s="31">
        <f t="shared" si="0"/>
        <v>15</v>
      </c>
      <c r="B44" s="58">
        <v>2007</v>
      </c>
      <c r="C44" s="72" t="s">
        <v>241</v>
      </c>
      <c r="D44" s="34" t="s">
        <v>242</v>
      </c>
      <c r="E44" s="34" t="s">
        <v>232</v>
      </c>
      <c r="F44" s="58" t="s">
        <v>91</v>
      </c>
      <c r="G44" s="58" t="s">
        <v>243</v>
      </c>
      <c r="H44" s="21" t="s">
        <v>244</v>
      </c>
      <c r="I44" s="17">
        <v>0</v>
      </c>
      <c r="J44" s="35">
        <f t="shared" si="7"/>
        <v>0</v>
      </c>
      <c r="K44" s="36" t="s">
        <v>245</v>
      </c>
      <c r="L44" s="17">
        <v>0</v>
      </c>
      <c r="M44" s="24" t="s">
        <v>41</v>
      </c>
      <c r="N44" s="22">
        <v>0</v>
      </c>
      <c r="O44" s="23">
        <f t="shared" si="9"/>
        <v>0</v>
      </c>
      <c r="P44" s="21" t="s">
        <v>41</v>
      </c>
      <c r="Q44" s="17">
        <v>0</v>
      </c>
      <c r="R44" s="21" t="s">
        <v>41</v>
      </c>
      <c r="S44" s="17">
        <v>0</v>
      </c>
      <c r="T44" s="24" t="s">
        <v>41</v>
      </c>
      <c r="U44" s="17">
        <v>0</v>
      </c>
      <c r="V44" s="21"/>
      <c r="W44" s="17">
        <v>0</v>
      </c>
      <c r="X44" s="21"/>
      <c r="Y44" s="17">
        <v>0</v>
      </c>
      <c r="Z44" s="23">
        <f t="shared" ref="Z44:Z49" si="10">LARGE(Q44:Y44,1)+LARGE(Q44:Y44,2)+LARGE(Q44:Y44,3)+LARGE(Q44:Y44,4)</f>
        <v>0</v>
      </c>
      <c r="AA44" s="24" t="s">
        <v>41</v>
      </c>
      <c r="AB44" s="17">
        <v>0</v>
      </c>
      <c r="AC44" s="21"/>
      <c r="AD44" s="17">
        <v>0</v>
      </c>
      <c r="AE44" s="21"/>
      <c r="AF44" s="17">
        <v>0</v>
      </c>
      <c r="AG44" s="23">
        <f t="shared" ref="AG44:AG49" si="11">LARGE(AB44:AF44,1)</f>
        <v>0</v>
      </c>
      <c r="AH44" s="21"/>
      <c r="AI44" s="17">
        <v>0</v>
      </c>
      <c r="AJ44" s="21"/>
      <c r="AK44" s="17">
        <v>0</v>
      </c>
      <c r="AL44" s="30">
        <f t="shared" si="8"/>
        <v>0</v>
      </c>
    </row>
    <row r="45" spans="1:38" ht="12.75" customHeight="1" x14ac:dyDescent="0.2">
      <c r="A45" s="31">
        <f t="shared" si="0"/>
        <v>15</v>
      </c>
      <c r="B45" s="32">
        <v>2004</v>
      </c>
      <c r="C45" s="64" t="s">
        <v>246</v>
      </c>
      <c r="D45" s="34" t="s">
        <v>247</v>
      </c>
      <c r="E45" s="34" t="s">
        <v>232</v>
      </c>
      <c r="F45" s="32" t="s">
        <v>127</v>
      </c>
      <c r="G45" s="32" t="s">
        <v>48</v>
      </c>
      <c r="H45" s="21" t="s">
        <v>248</v>
      </c>
      <c r="I45" s="17">
        <v>0</v>
      </c>
      <c r="J45" s="35">
        <f t="shared" si="7"/>
        <v>0</v>
      </c>
      <c r="K45" s="83"/>
      <c r="L45" s="17">
        <v>0</v>
      </c>
      <c r="M45" s="24" t="s">
        <v>41</v>
      </c>
      <c r="N45" s="22">
        <v>0</v>
      </c>
      <c r="O45" s="23">
        <f t="shared" si="9"/>
        <v>0</v>
      </c>
      <c r="P45" s="21" t="s">
        <v>249</v>
      </c>
      <c r="Q45" s="17">
        <v>0</v>
      </c>
      <c r="R45" s="21" t="s">
        <v>41</v>
      </c>
      <c r="S45" s="17">
        <v>0</v>
      </c>
      <c r="T45" s="24" t="s">
        <v>41</v>
      </c>
      <c r="U45" s="17">
        <v>0</v>
      </c>
      <c r="V45" s="21"/>
      <c r="W45" s="17">
        <v>0</v>
      </c>
      <c r="X45" s="21"/>
      <c r="Y45" s="17">
        <v>0</v>
      </c>
      <c r="Z45" s="23">
        <f t="shared" si="10"/>
        <v>0</v>
      </c>
      <c r="AA45" s="24" t="s">
        <v>41</v>
      </c>
      <c r="AB45" s="17">
        <v>0</v>
      </c>
      <c r="AC45" s="21"/>
      <c r="AD45" s="17">
        <v>0</v>
      </c>
      <c r="AE45" s="21"/>
      <c r="AF45" s="17">
        <v>0</v>
      </c>
      <c r="AG45" s="23">
        <f t="shared" si="11"/>
        <v>0</v>
      </c>
      <c r="AH45" s="21"/>
      <c r="AI45" s="17">
        <v>0</v>
      </c>
      <c r="AJ45" s="21"/>
      <c r="AK45" s="17">
        <v>0</v>
      </c>
      <c r="AL45" s="30">
        <f t="shared" si="8"/>
        <v>0</v>
      </c>
    </row>
    <row r="46" spans="1:38" ht="12.75" customHeight="1" x14ac:dyDescent="0.2">
      <c r="A46" s="31">
        <f t="shared" si="0"/>
        <v>15</v>
      </c>
      <c r="B46" s="40">
        <v>2007</v>
      </c>
      <c r="C46" s="41" t="s">
        <v>200</v>
      </c>
      <c r="D46" s="42" t="s">
        <v>250</v>
      </c>
      <c r="E46" s="42" t="s">
        <v>251</v>
      </c>
      <c r="F46" s="43" t="s">
        <v>86</v>
      </c>
      <c r="G46" s="43" t="s">
        <v>37</v>
      </c>
      <c r="H46" s="82" t="s">
        <v>66</v>
      </c>
      <c r="I46" s="52">
        <v>0</v>
      </c>
      <c r="J46" s="46">
        <f t="shared" si="7"/>
        <v>0</v>
      </c>
      <c r="K46" s="82" t="s">
        <v>117</v>
      </c>
      <c r="L46" s="52">
        <v>0</v>
      </c>
      <c r="M46" s="24" t="s">
        <v>41</v>
      </c>
      <c r="N46" s="66">
        <v>0</v>
      </c>
      <c r="O46" s="23">
        <f t="shared" si="9"/>
        <v>0</v>
      </c>
      <c r="P46" s="21" t="s">
        <v>41</v>
      </c>
      <c r="Q46" s="52">
        <v>0</v>
      </c>
      <c r="R46" s="47" t="s">
        <v>252</v>
      </c>
      <c r="S46" s="52">
        <v>0</v>
      </c>
      <c r="T46" s="24" t="s">
        <v>41</v>
      </c>
      <c r="U46" s="52">
        <v>0</v>
      </c>
      <c r="V46" s="51"/>
      <c r="W46" s="52">
        <v>0</v>
      </c>
      <c r="X46" s="51"/>
      <c r="Y46" s="52">
        <v>0</v>
      </c>
      <c r="Z46" s="49">
        <f t="shared" si="10"/>
        <v>0</v>
      </c>
      <c r="AA46" s="24" t="s">
        <v>41</v>
      </c>
      <c r="AB46" s="52">
        <v>0</v>
      </c>
      <c r="AC46" s="51"/>
      <c r="AD46" s="52">
        <v>0</v>
      </c>
      <c r="AE46" s="51"/>
      <c r="AF46" s="52">
        <v>0</v>
      </c>
      <c r="AG46" s="49">
        <f t="shared" si="11"/>
        <v>0</v>
      </c>
      <c r="AH46" s="51"/>
      <c r="AI46" s="52">
        <v>0</v>
      </c>
      <c r="AJ46" s="51"/>
      <c r="AK46" s="52">
        <v>0</v>
      </c>
      <c r="AL46" s="74">
        <f t="shared" si="8"/>
        <v>0</v>
      </c>
    </row>
    <row r="47" spans="1:38" ht="12.75" customHeight="1" x14ac:dyDescent="0.2">
      <c r="A47" s="11">
        <f t="shared" si="0"/>
        <v>15</v>
      </c>
      <c r="B47" s="43">
        <v>2005</v>
      </c>
      <c r="C47" s="84" t="s">
        <v>253</v>
      </c>
      <c r="D47" s="42" t="s">
        <v>254</v>
      </c>
      <c r="E47" s="85" t="s">
        <v>255</v>
      </c>
      <c r="F47" s="43" t="s">
        <v>256</v>
      </c>
      <c r="G47" s="43" t="s">
        <v>243</v>
      </c>
      <c r="H47" s="47" t="s">
        <v>257</v>
      </c>
      <c r="I47" s="52">
        <v>0</v>
      </c>
      <c r="J47" s="46">
        <f t="shared" si="7"/>
        <v>0</v>
      </c>
      <c r="K47" s="47" t="s">
        <v>258</v>
      </c>
      <c r="L47" s="52">
        <v>0</v>
      </c>
      <c r="M47" s="44" t="s">
        <v>41</v>
      </c>
      <c r="N47" s="66">
        <v>0</v>
      </c>
      <c r="O47" s="49">
        <f t="shared" si="9"/>
        <v>0</v>
      </c>
      <c r="P47" s="47" t="s">
        <v>41</v>
      </c>
      <c r="Q47" s="52">
        <v>0</v>
      </c>
      <c r="R47" s="47" t="s">
        <v>259</v>
      </c>
      <c r="S47" s="52">
        <v>0</v>
      </c>
      <c r="T47" s="24" t="s">
        <v>41</v>
      </c>
      <c r="U47" s="52">
        <v>0</v>
      </c>
      <c r="V47" s="51"/>
      <c r="W47" s="52">
        <v>0</v>
      </c>
      <c r="X47" s="51"/>
      <c r="Y47" s="52">
        <v>0</v>
      </c>
      <c r="Z47" s="49">
        <f t="shared" si="10"/>
        <v>0</v>
      </c>
      <c r="AA47" s="24" t="s">
        <v>41</v>
      </c>
      <c r="AB47" s="52">
        <v>0</v>
      </c>
      <c r="AC47" s="51"/>
      <c r="AD47" s="52">
        <v>0</v>
      </c>
      <c r="AE47" s="51"/>
      <c r="AF47" s="52">
        <v>0</v>
      </c>
      <c r="AG47" s="49">
        <f t="shared" si="11"/>
        <v>0</v>
      </c>
      <c r="AH47" s="51"/>
      <c r="AI47" s="52">
        <v>0</v>
      </c>
      <c r="AJ47" s="51"/>
      <c r="AK47" s="52">
        <v>0</v>
      </c>
      <c r="AL47" s="74">
        <f t="shared" si="8"/>
        <v>0</v>
      </c>
    </row>
    <row r="48" spans="1:38" ht="12.75" customHeight="1" x14ac:dyDescent="0.2">
      <c r="A48" s="31">
        <f t="shared" si="0"/>
        <v>15</v>
      </c>
      <c r="B48" s="58">
        <v>1996</v>
      </c>
      <c r="C48" s="86" t="s">
        <v>260</v>
      </c>
      <c r="D48" s="68" t="s">
        <v>89</v>
      </c>
      <c r="E48" s="69" t="s">
        <v>261</v>
      </c>
      <c r="F48" s="58" t="s">
        <v>91</v>
      </c>
      <c r="G48" s="58" t="s">
        <v>37</v>
      </c>
      <c r="H48" s="16" t="s">
        <v>66</v>
      </c>
      <c r="I48" s="17">
        <v>0</v>
      </c>
      <c r="J48" s="35">
        <f t="shared" si="7"/>
        <v>0</v>
      </c>
      <c r="K48" s="36" t="s">
        <v>262</v>
      </c>
      <c r="L48" s="17">
        <v>0</v>
      </c>
      <c r="M48" s="24" t="s">
        <v>41</v>
      </c>
      <c r="N48" s="22">
        <v>0</v>
      </c>
      <c r="O48" s="23">
        <f t="shared" si="9"/>
        <v>0</v>
      </c>
      <c r="P48" s="21" t="s">
        <v>263</v>
      </c>
      <c r="Q48" s="17">
        <v>0</v>
      </c>
      <c r="R48" s="21" t="s">
        <v>264</v>
      </c>
      <c r="S48" s="17">
        <v>0</v>
      </c>
      <c r="T48" s="21" t="s">
        <v>265</v>
      </c>
      <c r="U48" s="17">
        <v>0</v>
      </c>
      <c r="V48" s="21"/>
      <c r="W48" s="17">
        <v>0</v>
      </c>
      <c r="X48" s="21"/>
      <c r="Y48" s="17">
        <v>0</v>
      </c>
      <c r="Z48" s="23">
        <f t="shared" si="10"/>
        <v>0</v>
      </c>
      <c r="AA48" s="24" t="s">
        <v>41</v>
      </c>
      <c r="AB48" s="17">
        <v>0</v>
      </c>
      <c r="AC48" s="21"/>
      <c r="AD48" s="17">
        <v>0</v>
      </c>
      <c r="AE48" s="21"/>
      <c r="AF48" s="17">
        <v>0</v>
      </c>
      <c r="AG48" s="23">
        <f t="shared" si="11"/>
        <v>0</v>
      </c>
      <c r="AH48" s="21"/>
      <c r="AI48" s="17">
        <v>0</v>
      </c>
      <c r="AJ48" s="21"/>
      <c r="AK48" s="17">
        <v>0</v>
      </c>
      <c r="AL48" s="30">
        <f t="shared" si="8"/>
        <v>0</v>
      </c>
    </row>
    <row r="49" spans="1:38" ht="12.75" customHeight="1" x14ac:dyDescent="0.2">
      <c r="A49" s="11">
        <f t="shared" si="0"/>
        <v>15</v>
      </c>
      <c r="B49" s="43">
        <v>1994</v>
      </c>
      <c r="C49" s="87" t="s">
        <v>266</v>
      </c>
      <c r="D49" s="42" t="s">
        <v>266</v>
      </c>
      <c r="E49" s="42" t="s">
        <v>267</v>
      </c>
      <c r="F49" s="43" t="s">
        <v>268</v>
      </c>
      <c r="G49" s="43" t="s">
        <v>108</v>
      </c>
      <c r="H49" s="47" t="s">
        <v>269</v>
      </c>
      <c r="I49" s="52">
        <v>0</v>
      </c>
      <c r="J49" s="46">
        <f t="shared" si="7"/>
        <v>0</v>
      </c>
      <c r="K49" s="44" t="s">
        <v>41</v>
      </c>
      <c r="L49" s="52">
        <v>0</v>
      </c>
      <c r="M49" s="44" t="s">
        <v>41</v>
      </c>
      <c r="N49" s="66">
        <v>0</v>
      </c>
      <c r="O49" s="49">
        <f t="shared" si="9"/>
        <v>0</v>
      </c>
      <c r="P49" s="47" t="s">
        <v>41</v>
      </c>
      <c r="Q49" s="52">
        <v>0</v>
      </c>
      <c r="R49" s="47" t="s">
        <v>270</v>
      </c>
      <c r="S49" s="52">
        <v>0</v>
      </c>
      <c r="T49" s="24" t="s">
        <v>41</v>
      </c>
      <c r="U49" s="52">
        <v>0</v>
      </c>
      <c r="V49" s="51"/>
      <c r="W49" s="52">
        <v>0</v>
      </c>
      <c r="X49" s="51"/>
      <c r="Y49" s="52">
        <v>0</v>
      </c>
      <c r="Z49" s="49">
        <f t="shared" si="10"/>
        <v>0</v>
      </c>
      <c r="AA49" s="24" t="s">
        <v>41</v>
      </c>
      <c r="AB49" s="52">
        <v>0</v>
      </c>
      <c r="AC49" s="51"/>
      <c r="AD49" s="52">
        <v>0</v>
      </c>
      <c r="AE49" s="51"/>
      <c r="AF49" s="52">
        <v>0</v>
      </c>
      <c r="AG49" s="49">
        <f t="shared" si="11"/>
        <v>0</v>
      </c>
      <c r="AH49" s="51"/>
      <c r="AI49" s="52">
        <v>0</v>
      </c>
      <c r="AJ49" s="51"/>
      <c r="AK49" s="52">
        <v>0</v>
      </c>
      <c r="AL49" s="74">
        <f>AG49+Z49+O49+J49</f>
        <v>0</v>
      </c>
    </row>
    <row r="50" spans="1:38" ht="12.75" customHeight="1" thickBot="1" x14ac:dyDescent="0.25">
      <c r="A50" s="88"/>
      <c r="B50" s="89"/>
      <c r="C50" s="90"/>
      <c r="D50" s="91"/>
      <c r="E50" s="91"/>
      <c r="F50" s="89"/>
      <c r="G50" s="89"/>
      <c r="H50" s="92"/>
      <c r="I50" s="93"/>
      <c r="J50" s="94"/>
      <c r="K50" s="92"/>
      <c r="L50" s="93"/>
      <c r="M50" s="92"/>
      <c r="N50" s="95"/>
      <c r="O50" s="96"/>
      <c r="P50" s="92"/>
      <c r="Q50" s="93"/>
      <c r="R50" s="92"/>
      <c r="S50" s="93"/>
      <c r="T50" s="92"/>
      <c r="U50" s="93"/>
      <c r="V50" s="92"/>
      <c r="W50" s="93"/>
      <c r="X50" s="92"/>
      <c r="Y50" s="93"/>
      <c r="Z50" s="97"/>
      <c r="AA50" s="92"/>
      <c r="AB50" s="93"/>
      <c r="AC50" s="92"/>
      <c r="AD50" s="93"/>
      <c r="AE50" s="92"/>
      <c r="AF50" s="93"/>
      <c r="AG50" s="98"/>
      <c r="AH50" s="92"/>
      <c r="AI50" s="93"/>
      <c r="AJ50" s="92"/>
      <c r="AK50" s="93"/>
      <c r="AL50" s="99"/>
    </row>
    <row r="51" spans="1:38" ht="12.75" customHeight="1" thickTop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:38" ht="12.75" customHeight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</row>
    <row r="53" spans="1:38" ht="27.75" customHeight="1" x14ac:dyDescent="0.2">
      <c r="A53" s="101"/>
      <c r="B53" s="356" t="s">
        <v>271</v>
      </c>
      <c r="C53" s="356"/>
      <c r="D53" s="356"/>
      <c r="E53" s="356"/>
      <c r="F53" s="356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</row>
    <row r="54" spans="1:38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</row>
    <row r="55" spans="1:38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</row>
    <row r="56" spans="1:38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1:38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8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1:38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1:38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1:38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1:38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1:38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1:38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1:30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1:30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1:30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1:30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1:30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1:30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1:30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1:30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1:30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</row>
    <row r="123" spans="1:30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</row>
    <row r="124" spans="1:30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</row>
    <row r="125" spans="1:30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</row>
    <row r="126" spans="1:30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</row>
    <row r="127" spans="1:30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</row>
    <row r="128" spans="1:30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</row>
    <row r="129" spans="1:30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</row>
    <row r="130" spans="1:30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</row>
    <row r="131" spans="1:30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</row>
    <row r="132" spans="1:30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</row>
    <row r="133" spans="1:30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</row>
    <row r="134" spans="1:30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</row>
    <row r="135" spans="1:30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</row>
    <row r="136" spans="1:30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</row>
    <row r="137" spans="1:30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</row>
    <row r="138" spans="1:30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</row>
    <row r="139" spans="1:30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</row>
    <row r="140" spans="1:30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</row>
    <row r="141" spans="1:30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</row>
    <row r="142" spans="1:30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</row>
    <row r="143" spans="1:30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</row>
    <row r="144" spans="1:30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</row>
    <row r="145" spans="1:30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</row>
    <row r="146" spans="1:30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</row>
    <row r="147" spans="1:30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</row>
    <row r="148" spans="1:30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</row>
    <row r="149" spans="1:30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</row>
    <row r="150" spans="1:30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</row>
    <row r="151" spans="1:30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</row>
    <row r="152" spans="1:30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</row>
    <row r="153" spans="1:30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</row>
    <row r="154" spans="1:30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</row>
    <row r="155" spans="1:30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</row>
    <row r="156" spans="1:30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</row>
    <row r="157" spans="1:30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</row>
    <row r="158" spans="1:30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</row>
    <row r="159" spans="1:30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</row>
    <row r="160" spans="1:30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</row>
    <row r="161" spans="1:30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</row>
    <row r="162" spans="1:30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</row>
    <row r="163" spans="1:30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</row>
    <row r="164" spans="1:30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</row>
    <row r="165" spans="1:30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</row>
    <row r="166" spans="1:30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</row>
    <row r="167" spans="1:30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</row>
    <row r="168" spans="1:30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</row>
    <row r="169" spans="1:30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</row>
    <row r="170" spans="1:30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</row>
    <row r="171" spans="1:30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</row>
    <row r="172" spans="1:30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</row>
    <row r="173" spans="1:30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</row>
    <row r="174" spans="1:30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</row>
    <row r="175" spans="1:30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</row>
    <row r="176" spans="1:30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</row>
    <row r="177" spans="1:30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</row>
    <row r="178" spans="1:30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</row>
    <row r="179" spans="1:30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</row>
    <row r="180" spans="1:30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</row>
    <row r="181" spans="1:30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</row>
    <row r="182" spans="1:30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</row>
    <row r="183" spans="1:30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</row>
    <row r="184" spans="1:30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</row>
    <row r="185" spans="1:30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</row>
    <row r="186" spans="1:30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</row>
    <row r="187" spans="1:30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</row>
    <row r="188" spans="1:30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</row>
    <row r="189" spans="1:30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</row>
    <row r="190" spans="1:30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</row>
    <row r="191" spans="1:30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</row>
    <row r="192" spans="1:30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</row>
    <row r="193" spans="1:30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</row>
    <row r="194" spans="1:30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</row>
    <row r="195" spans="1:30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</row>
    <row r="196" spans="1:30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</row>
    <row r="197" spans="1:30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</row>
    <row r="198" spans="1:30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</row>
    <row r="199" spans="1:30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</row>
    <row r="200" spans="1:30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</row>
    <row r="201" spans="1:30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</row>
    <row r="202" spans="1:30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</row>
    <row r="203" spans="1:30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</row>
    <row r="204" spans="1:30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</row>
    <row r="205" spans="1:30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</row>
    <row r="206" spans="1:30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</row>
    <row r="207" spans="1:30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</row>
    <row r="208" spans="1:30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</row>
    <row r="209" spans="1:30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</row>
    <row r="210" spans="1:30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</row>
    <row r="211" spans="1:30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</row>
    <row r="212" spans="1:30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</row>
    <row r="213" spans="1:30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</row>
    <row r="214" spans="1:30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</row>
    <row r="215" spans="1:30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</row>
    <row r="216" spans="1:30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</row>
    <row r="217" spans="1:30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</row>
    <row r="218" spans="1:30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</row>
    <row r="219" spans="1:30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</row>
    <row r="220" spans="1:30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</row>
    <row r="221" spans="1:30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</row>
    <row r="222" spans="1:30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</row>
    <row r="223" spans="1:30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</row>
    <row r="224" spans="1:30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</row>
    <row r="225" spans="1:30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</row>
    <row r="226" spans="1:30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</row>
    <row r="227" spans="1:30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</row>
    <row r="228" spans="1:30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</row>
    <row r="229" spans="1:30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</row>
    <row r="230" spans="1:30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</row>
    <row r="231" spans="1:30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</row>
    <row r="232" spans="1:30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</row>
    <row r="233" spans="1:30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</row>
    <row r="234" spans="1:30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</row>
    <row r="235" spans="1:30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</row>
    <row r="236" spans="1:30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</row>
    <row r="237" spans="1:30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</row>
    <row r="238" spans="1:30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</row>
    <row r="239" spans="1:30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</row>
    <row r="240" spans="1:30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</row>
    <row r="241" spans="1:30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</row>
    <row r="242" spans="1:30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</row>
    <row r="243" spans="1:30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</row>
    <row r="244" spans="1:30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</row>
    <row r="245" spans="1:30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</row>
    <row r="246" spans="1:30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</row>
    <row r="247" spans="1:30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</row>
    <row r="248" spans="1:30" ht="12.75" customHeight="1" x14ac:dyDescent="0.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</row>
    <row r="249" spans="1:30" ht="12.75" customHeight="1" x14ac:dyDescent="0.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</row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8">
    <mergeCell ref="AA1:AG2"/>
    <mergeCell ref="AH1:AI8"/>
    <mergeCell ref="AJ1:AK8"/>
    <mergeCell ref="R3:S8"/>
    <mergeCell ref="T3:U8"/>
    <mergeCell ref="V3:W8"/>
    <mergeCell ref="X3:Y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B53:F53"/>
    <mergeCell ref="Z3:Z8"/>
    <mergeCell ref="AA3:AB8"/>
    <mergeCell ref="AC3:AD8"/>
    <mergeCell ref="AE3:AF8"/>
  </mergeCells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A041-8645-264E-95F1-D4AB94BCBF57}">
  <dimension ref="A1:AL988"/>
  <sheetViews>
    <sheetView workbookViewId="0">
      <selection activeCell="V35" sqref="V35"/>
    </sheetView>
  </sheetViews>
  <sheetFormatPr baseColWidth="10" defaultRowHeight="15" customHeight="1" x14ac:dyDescent="0.2"/>
  <cols>
    <col min="1" max="1" width="11" customWidth="1"/>
    <col min="2" max="2" width="11.5" customWidth="1"/>
    <col min="3" max="3" width="9.83203125" hidden="1" customWidth="1"/>
    <col min="4" max="5" width="18.5" customWidth="1"/>
    <col min="6" max="6" width="10" customWidth="1"/>
    <col min="7" max="7" width="11.6640625" customWidth="1"/>
    <col min="8" max="9" width="13.33203125" customWidth="1"/>
    <col min="10" max="10" width="11.1640625" customWidth="1"/>
    <col min="11" max="14" width="13.33203125" customWidth="1"/>
    <col min="15" max="15" width="11.1640625" customWidth="1"/>
    <col min="16" max="25" width="13.33203125" customWidth="1"/>
    <col min="26" max="26" width="11.1640625" customWidth="1"/>
    <col min="27" max="32" width="13.33203125" customWidth="1"/>
    <col min="33" max="33" width="11.1640625" customWidth="1"/>
    <col min="34" max="37" width="12.83203125" customWidth="1"/>
    <col min="38" max="38" width="20.1640625" customWidth="1"/>
    <col min="39" max="1024" width="16.1640625" customWidth="1"/>
  </cols>
  <sheetData>
    <row r="1" spans="1:38" ht="18.75" customHeight="1" thickTop="1" thickBot="1" x14ac:dyDescent="0.25">
      <c r="A1" s="1"/>
      <c r="B1" s="2"/>
      <c r="C1" s="3"/>
      <c r="D1" s="3"/>
      <c r="E1" s="3"/>
      <c r="F1" s="3"/>
      <c r="G1" s="3"/>
      <c r="H1" s="369" t="s">
        <v>0</v>
      </c>
      <c r="I1" s="369"/>
      <c r="J1" s="369"/>
      <c r="K1" s="374" t="s">
        <v>272</v>
      </c>
      <c r="L1" s="374"/>
      <c r="M1" s="374"/>
      <c r="N1" s="374"/>
      <c r="O1" s="374"/>
      <c r="P1" s="375" t="s">
        <v>2</v>
      </c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4" t="s">
        <v>273</v>
      </c>
      <c r="AB1" s="374"/>
      <c r="AC1" s="374"/>
      <c r="AD1" s="374"/>
      <c r="AE1" s="374"/>
      <c r="AF1" s="374"/>
      <c r="AG1" s="374"/>
      <c r="AH1" s="369" t="s">
        <v>274</v>
      </c>
      <c r="AI1" s="369"/>
      <c r="AJ1" s="369" t="s">
        <v>275</v>
      </c>
      <c r="AK1" s="369"/>
      <c r="AL1" s="369" t="s">
        <v>276</v>
      </c>
    </row>
    <row r="2" spans="1:38" ht="39.75" customHeight="1" thickTop="1" thickBot="1" x14ac:dyDescent="0.25">
      <c r="A2" s="362"/>
      <c r="B2" s="362"/>
      <c r="C2" s="363" t="s">
        <v>277</v>
      </c>
      <c r="D2" s="363"/>
      <c r="E2" s="363"/>
      <c r="F2" s="363"/>
      <c r="G2" s="363"/>
      <c r="H2" s="369"/>
      <c r="I2" s="369"/>
      <c r="J2" s="369"/>
      <c r="K2" s="374"/>
      <c r="L2" s="374"/>
      <c r="M2" s="374"/>
      <c r="N2" s="374"/>
      <c r="O2" s="374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4"/>
      <c r="AB2" s="374"/>
      <c r="AC2" s="374"/>
      <c r="AD2" s="374"/>
      <c r="AE2" s="374"/>
      <c r="AF2" s="374"/>
      <c r="AG2" s="374"/>
      <c r="AH2" s="369"/>
      <c r="AI2" s="369"/>
      <c r="AJ2" s="369"/>
      <c r="AK2" s="369"/>
      <c r="AL2" s="369"/>
    </row>
    <row r="3" spans="1:38" ht="30.75" customHeight="1" thickTop="1" thickBot="1" x14ac:dyDescent="0.25">
      <c r="A3" s="362"/>
      <c r="B3" s="362"/>
      <c r="C3" s="364" t="s">
        <v>8</v>
      </c>
      <c r="D3" s="364"/>
      <c r="E3" s="364"/>
      <c r="F3" s="364"/>
      <c r="G3" s="364"/>
      <c r="H3" s="365" t="s">
        <v>278</v>
      </c>
      <c r="I3" s="365"/>
      <c r="J3" s="366"/>
      <c r="K3" s="367" t="s">
        <v>279</v>
      </c>
      <c r="L3" s="367"/>
      <c r="M3" s="367" t="s">
        <v>280</v>
      </c>
      <c r="N3" s="367"/>
      <c r="O3" s="368"/>
      <c r="P3" s="358" t="s">
        <v>281</v>
      </c>
      <c r="Q3" s="358"/>
      <c r="R3" s="358" t="s">
        <v>282</v>
      </c>
      <c r="S3" s="358"/>
      <c r="T3" s="358" t="s">
        <v>283</v>
      </c>
      <c r="U3" s="358"/>
      <c r="V3" s="358" t="s">
        <v>953</v>
      </c>
      <c r="W3" s="358"/>
      <c r="X3" s="358" t="s">
        <v>954</v>
      </c>
      <c r="Y3" s="358"/>
      <c r="Z3" s="357"/>
      <c r="AA3" s="358" t="s">
        <v>285</v>
      </c>
      <c r="AB3" s="358"/>
      <c r="AC3" s="358" t="s">
        <v>286</v>
      </c>
      <c r="AD3" s="358"/>
      <c r="AE3" s="358" t="s">
        <v>287</v>
      </c>
      <c r="AF3" s="358"/>
      <c r="AG3" s="357"/>
      <c r="AH3" s="369"/>
      <c r="AI3" s="369"/>
      <c r="AJ3" s="369"/>
      <c r="AK3" s="369"/>
      <c r="AL3" s="369"/>
    </row>
    <row r="4" spans="1:38" ht="15.75" customHeight="1" thickTop="1" thickBot="1" x14ac:dyDescent="0.25">
      <c r="A4" s="362"/>
      <c r="B4" s="362"/>
      <c r="C4" s="364"/>
      <c r="D4" s="364"/>
      <c r="E4" s="364"/>
      <c r="F4" s="364"/>
      <c r="G4" s="364"/>
      <c r="H4" s="365"/>
      <c r="I4" s="365"/>
      <c r="J4" s="366"/>
      <c r="K4" s="367"/>
      <c r="L4" s="367"/>
      <c r="M4" s="367"/>
      <c r="N4" s="367"/>
      <c r="O4" s="36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7"/>
      <c r="AA4" s="358"/>
      <c r="AB4" s="358"/>
      <c r="AC4" s="358"/>
      <c r="AD4" s="358"/>
      <c r="AE4" s="358"/>
      <c r="AF4" s="358"/>
      <c r="AG4" s="357"/>
      <c r="AH4" s="369"/>
      <c r="AI4" s="369"/>
      <c r="AJ4" s="369"/>
      <c r="AK4" s="369"/>
      <c r="AL4" s="369"/>
    </row>
    <row r="5" spans="1:38" ht="18.75" customHeight="1" thickTop="1" thickBot="1" x14ac:dyDescent="0.25">
      <c r="A5" s="362"/>
      <c r="B5" s="362"/>
      <c r="C5" s="359" t="s">
        <v>288</v>
      </c>
      <c r="D5" s="359"/>
      <c r="E5" s="359"/>
      <c r="F5" s="359"/>
      <c r="G5" s="359"/>
      <c r="H5" s="365"/>
      <c r="I5" s="365"/>
      <c r="J5" s="366"/>
      <c r="K5" s="367"/>
      <c r="L5" s="367"/>
      <c r="M5" s="367"/>
      <c r="N5" s="367"/>
      <c r="O5" s="36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7"/>
      <c r="AA5" s="358"/>
      <c r="AB5" s="358"/>
      <c r="AC5" s="358"/>
      <c r="AD5" s="358"/>
      <c r="AE5" s="358"/>
      <c r="AF5" s="358"/>
      <c r="AG5" s="357"/>
      <c r="AH5" s="369"/>
      <c r="AI5" s="369"/>
      <c r="AJ5" s="369"/>
      <c r="AK5" s="369"/>
      <c r="AL5" s="369"/>
    </row>
    <row r="6" spans="1:38" ht="15.75" customHeight="1" thickTop="1" thickBot="1" x14ac:dyDescent="0.25">
      <c r="A6" s="362"/>
      <c r="B6" s="362"/>
      <c r="C6" s="359"/>
      <c r="D6" s="359"/>
      <c r="E6" s="359"/>
      <c r="F6" s="359"/>
      <c r="G6" s="359"/>
      <c r="H6" s="365"/>
      <c r="I6" s="365"/>
      <c r="J6" s="366"/>
      <c r="K6" s="367"/>
      <c r="L6" s="367"/>
      <c r="M6" s="367"/>
      <c r="N6" s="367"/>
      <c r="O6" s="36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7"/>
      <c r="AA6" s="358"/>
      <c r="AB6" s="358"/>
      <c r="AC6" s="358"/>
      <c r="AD6" s="358"/>
      <c r="AE6" s="358"/>
      <c r="AF6" s="358"/>
      <c r="AG6" s="357"/>
      <c r="AH6" s="369"/>
      <c r="AI6" s="369"/>
      <c r="AJ6" s="369"/>
      <c r="AK6" s="369"/>
      <c r="AL6" s="369"/>
    </row>
    <row r="7" spans="1:38" ht="18.75" customHeight="1" thickTop="1" thickBot="1" x14ac:dyDescent="0.25">
      <c r="A7" s="360" t="s">
        <v>21</v>
      </c>
      <c r="B7" s="360"/>
      <c r="C7" s="360"/>
      <c r="D7" s="360"/>
      <c r="E7" s="360"/>
      <c r="F7" s="360"/>
      <c r="G7" s="360"/>
      <c r="H7" s="365"/>
      <c r="I7" s="365"/>
      <c r="J7" s="366"/>
      <c r="K7" s="367"/>
      <c r="L7" s="367"/>
      <c r="M7" s="367"/>
      <c r="N7" s="367"/>
      <c r="O7" s="36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7"/>
      <c r="AA7" s="358"/>
      <c r="AB7" s="358"/>
      <c r="AC7" s="358"/>
      <c r="AD7" s="358"/>
      <c r="AE7" s="358"/>
      <c r="AF7" s="358"/>
      <c r="AG7" s="357"/>
      <c r="AH7" s="369"/>
      <c r="AI7" s="369"/>
      <c r="AJ7" s="369"/>
      <c r="AK7" s="369"/>
      <c r="AL7" s="369"/>
    </row>
    <row r="8" spans="1:38" ht="18.75" customHeight="1" thickTop="1" thickBot="1" x14ac:dyDescent="0.25">
      <c r="A8" s="360"/>
      <c r="B8" s="360"/>
      <c r="C8" s="360"/>
      <c r="D8" s="360"/>
      <c r="E8" s="360"/>
      <c r="F8" s="360"/>
      <c r="G8" s="360"/>
      <c r="H8" s="365"/>
      <c r="I8" s="365"/>
      <c r="J8" s="366"/>
      <c r="K8" s="367"/>
      <c r="L8" s="367"/>
      <c r="M8" s="367"/>
      <c r="N8" s="367"/>
      <c r="O8" s="36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7"/>
      <c r="AA8" s="358"/>
      <c r="AB8" s="358"/>
      <c r="AC8" s="358"/>
      <c r="AD8" s="358"/>
      <c r="AE8" s="358"/>
      <c r="AF8" s="358"/>
      <c r="AG8" s="357"/>
      <c r="AH8" s="369"/>
      <c r="AI8" s="369"/>
      <c r="AJ8" s="369"/>
      <c r="AK8" s="369"/>
      <c r="AL8" s="369"/>
    </row>
    <row r="9" spans="1:38" ht="30.75" customHeight="1" thickTop="1" thickBot="1" x14ac:dyDescent="0.25">
      <c r="A9" s="4" t="s">
        <v>22</v>
      </c>
      <c r="B9" s="4" t="s">
        <v>289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5" t="s">
        <v>29</v>
      </c>
      <c r="I9" s="5" t="s">
        <v>30</v>
      </c>
      <c r="J9" s="6" t="s">
        <v>31</v>
      </c>
      <c r="K9" s="4" t="s">
        <v>29</v>
      </c>
      <c r="L9" s="4" t="s">
        <v>30</v>
      </c>
      <c r="M9" s="4" t="s">
        <v>29</v>
      </c>
      <c r="N9" s="4" t="s">
        <v>30</v>
      </c>
      <c r="O9" s="6" t="s">
        <v>31</v>
      </c>
      <c r="P9" s="4" t="s">
        <v>29</v>
      </c>
      <c r="Q9" s="4" t="s">
        <v>30</v>
      </c>
      <c r="R9" s="4" t="s">
        <v>29</v>
      </c>
      <c r="S9" s="4" t="s">
        <v>30</v>
      </c>
      <c r="T9" s="4" t="s">
        <v>29</v>
      </c>
      <c r="U9" s="4" t="s">
        <v>30</v>
      </c>
      <c r="V9" s="4" t="s">
        <v>29</v>
      </c>
      <c r="W9" s="4" t="s">
        <v>30</v>
      </c>
      <c r="X9" s="4" t="s">
        <v>29</v>
      </c>
      <c r="Y9" s="4" t="s">
        <v>30</v>
      </c>
      <c r="Z9" s="6" t="s">
        <v>31</v>
      </c>
      <c r="AA9" s="4" t="s">
        <v>29</v>
      </c>
      <c r="AB9" s="4" t="s">
        <v>30</v>
      </c>
      <c r="AC9" s="4" t="s">
        <v>29</v>
      </c>
      <c r="AD9" s="4" t="s">
        <v>30</v>
      </c>
      <c r="AE9" s="7" t="s">
        <v>29</v>
      </c>
      <c r="AF9" s="4" t="s">
        <v>30</v>
      </c>
      <c r="AG9" s="4" t="s">
        <v>31</v>
      </c>
      <c r="AH9" s="4" t="s">
        <v>29</v>
      </c>
      <c r="AI9" s="4" t="s">
        <v>30</v>
      </c>
      <c r="AJ9" s="4" t="s">
        <v>29</v>
      </c>
      <c r="AK9" s="4" t="s">
        <v>30</v>
      </c>
      <c r="AL9" s="10" t="s">
        <v>32</v>
      </c>
    </row>
    <row r="10" spans="1:38" ht="12.75" customHeight="1" thickTop="1" x14ac:dyDescent="0.2">
      <c r="A10" s="31">
        <f t="shared" ref="A10:A35" si="0">_xlfn.RANK.EQ(AL10, $AL$10:$AL$36)</f>
        <v>1</v>
      </c>
      <c r="B10" s="58">
        <v>2009</v>
      </c>
      <c r="C10" s="58" t="s">
        <v>290</v>
      </c>
      <c r="D10" s="34" t="s">
        <v>291</v>
      </c>
      <c r="E10" s="34" t="s">
        <v>292</v>
      </c>
      <c r="F10" s="32" t="s">
        <v>86</v>
      </c>
      <c r="G10" s="32" t="s">
        <v>37</v>
      </c>
      <c r="H10" s="21" t="s">
        <v>42</v>
      </c>
      <c r="I10" s="22">
        <v>300</v>
      </c>
      <c r="J10" s="35">
        <f t="shared" ref="J10:J30" si="1">LARGE(I10,1)</f>
        <v>300</v>
      </c>
      <c r="K10" s="36" t="s">
        <v>293</v>
      </c>
      <c r="L10" s="17">
        <v>0</v>
      </c>
      <c r="M10" s="21" t="s">
        <v>294</v>
      </c>
      <c r="N10" s="102">
        <v>100</v>
      </c>
      <c r="O10" s="103">
        <f t="shared" ref="O10:O35" si="2">LARGE(L10:N10,1)</f>
        <v>100</v>
      </c>
      <c r="P10" s="104" t="s">
        <v>140</v>
      </c>
      <c r="Q10" s="105">
        <v>2000</v>
      </c>
      <c r="R10" s="21" t="s">
        <v>156</v>
      </c>
      <c r="S10" s="17">
        <v>2000</v>
      </c>
      <c r="T10" s="21" t="s">
        <v>295</v>
      </c>
      <c r="U10" s="17">
        <v>2000</v>
      </c>
      <c r="V10" s="111" t="s">
        <v>41</v>
      </c>
      <c r="W10" s="17">
        <v>0</v>
      </c>
      <c r="X10" s="21"/>
      <c r="Y10" s="22">
        <v>0</v>
      </c>
      <c r="Z10" s="28">
        <f t="shared" ref="Z10:Z35" si="3">LARGE(Q10:Y10,1)+LARGE(Q10:Y10,2)+LARGE(Q10:Y10,3)+LARGE(Q10:Y10,4)</f>
        <v>6000</v>
      </c>
      <c r="AA10" s="24" t="s">
        <v>41</v>
      </c>
      <c r="AB10" s="17">
        <v>0</v>
      </c>
      <c r="AC10" s="21"/>
      <c r="AD10" s="17">
        <v>0</v>
      </c>
      <c r="AE10" s="21"/>
      <c r="AF10" s="22">
        <v>0</v>
      </c>
      <c r="AG10" s="28">
        <f>LARGE(AB10:AF10,1)</f>
        <v>0</v>
      </c>
      <c r="AH10" s="21"/>
      <c r="AI10" s="17">
        <v>0</v>
      </c>
      <c r="AJ10" s="21"/>
      <c r="AK10" s="17">
        <v>0</v>
      </c>
      <c r="AL10" s="106">
        <f t="shared" ref="AL10:AL35" si="4">AK10+AG10+Z10+O10+J10+AI10</f>
        <v>6400</v>
      </c>
    </row>
    <row r="11" spans="1:38" ht="12.75" customHeight="1" x14ac:dyDescent="0.2">
      <c r="A11" s="31">
        <f t="shared" si="0"/>
        <v>2</v>
      </c>
      <c r="B11" s="40">
        <v>2008</v>
      </c>
      <c r="C11" s="42"/>
      <c r="D11" s="42" t="s">
        <v>296</v>
      </c>
      <c r="E11" s="42" t="s">
        <v>297</v>
      </c>
      <c r="F11" s="43" t="s">
        <v>86</v>
      </c>
      <c r="G11" s="43" t="s">
        <v>37</v>
      </c>
      <c r="H11" s="47" t="s">
        <v>65</v>
      </c>
      <c r="I11" s="66">
        <v>150</v>
      </c>
      <c r="J11" s="46">
        <f t="shared" si="1"/>
        <v>150</v>
      </c>
      <c r="K11" s="107"/>
      <c r="L11" s="52">
        <v>0</v>
      </c>
      <c r="M11" s="47" t="s">
        <v>160</v>
      </c>
      <c r="N11" s="66">
        <v>0</v>
      </c>
      <c r="O11" s="23">
        <f t="shared" si="2"/>
        <v>0</v>
      </c>
      <c r="P11" s="108" t="s">
        <v>298</v>
      </c>
      <c r="Q11" s="52">
        <v>1000</v>
      </c>
      <c r="R11" s="65" t="s">
        <v>299</v>
      </c>
      <c r="S11" s="52">
        <v>0</v>
      </c>
      <c r="T11" s="65" t="s">
        <v>300</v>
      </c>
      <c r="U11" s="52">
        <v>0</v>
      </c>
      <c r="V11" s="65" t="s">
        <v>951</v>
      </c>
      <c r="W11" s="52">
        <v>0</v>
      </c>
      <c r="X11" s="51"/>
      <c r="Y11" s="66">
        <v>0</v>
      </c>
      <c r="Z11" s="109">
        <f t="shared" si="3"/>
        <v>1000</v>
      </c>
      <c r="AA11" s="24" t="s">
        <v>41</v>
      </c>
      <c r="AB11" s="52">
        <v>0</v>
      </c>
      <c r="AC11" s="51"/>
      <c r="AD11" s="52">
        <v>0</v>
      </c>
      <c r="AE11" s="51"/>
      <c r="AF11" s="66">
        <v>0</v>
      </c>
      <c r="AG11" s="109">
        <f>LARGE(AB11:AF11,1)</f>
        <v>0</v>
      </c>
      <c r="AH11" s="51"/>
      <c r="AI11" s="52">
        <v>0</v>
      </c>
      <c r="AJ11" s="51"/>
      <c r="AK11" s="52">
        <v>0</v>
      </c>
      <c r="AL11" s="110">
        <f t="shared" si="4"/>
        <v>1150</v>
      </c>
    </row>
    <row r="12" spans="1:38" ht="12.75" customHeight="1" x14ac:dyDescent="0.2">
      <c r="A12" s="31">
        <f t="shared" si="0"/>
        <v>3</v>
      </c>
      <c r="B12" s="32">
        <v>2009</v>
      </c>
      <c r="C12" s="33" t="s">
        <v>301</v>
      </c>
      <c r="D12" s="34" t="s">
        <v>266</v>
      </c>
      <c r="E12" s="34" t="s">
        <v>302</v>
      </c>
      <c r="F12" s="32" t="s">
        <v>86</v>
      </c>
      <c r="G12" s="32" t="s">
        <v>37</v>
      </c>
      <c r="H12" s="21" t="s">
        <v>38</v>
      </c>
      <c r="I12" s="22">
        <v>400</v>
      </c>
      <c r="J12" s="35">
        <f t="shared" si="1"/>
        <v>400</v>
      </c>
      <c r="K12" s="36" t="s">
        <v>96</v>
      </c>
      <c r="L12" s="52">
        <v>0</v>
      </c>
      <c r="M12" s="21" t="s">
        <v>73</v>
      </c>
      <c r="N12" s="22">
        <v>500</v>
      </c>
      <c r="O12" s="23">
        <f t="shared" si="2"/>
        <v>500</v>
      </c>
      <c r="P12" s="21" t="s">
        <v>229</v>
      </c>
      <c r="Q12" s="17">
        <v>0</v>
      </c>
      <c r="R12" s="21" t="s">
        <v>303</v>
      </c>
      <c r="S12" s="17">
        <v>0</v>
      </c>
      <c r="T12" s="21" t="s">
        <v>304</v>
      </c>
      <c r="U12" s="17">
        <v>0</v>
      </c>
      <c r="V12" s="111" t="s">
        <v>41</v>
      </c>
      <c r="W12" s="17">
        <v>0</v>
      </c>
      <c r="X12" s="21"/>
      <c r="Y12" s="22">
        <v>0</v>
      </c>
      <c r="Z12" s="28">
        <f t="shared" si="3"/>
        <v>0</v>
      </c>
      <c r="AA12" s="24" t="s">
        <v>41</v>
      </c>
      <c r="AB12" s="17">
        <v>0</v>
      </c>
      <c r="AC12" s="21"/>
      <c r="AD12" s="17">
        <v>0</v>
      </c>
      <c r="AE12" s="21"/>
      <c r="AF12" s="22">
        <v>0</v>
      </c>
      <c r="AG12" s="28">
        <f>LARGE(AB12:AF12,1)</f>
        <v>0</v>
      </c>
      <c r="AH12" s="21"/>
      <c r="AI12" s="17">
        <v>0</v>
      </c>
      <c r="AJ12" s="21"/>
      <c r="AK12" s="17">
        <v>0</v>
      </c>
      <c r="AL12" s="106">
        <f t="shared" si="4"/>
        <v>900</v>
      </c>
    </row>
    <row r="13" spans="1:38" ht="12.75" customHeight="1" x14ac:dyDescent="0.2">
      <c r="A13" s="31">
        <f t="shared" si="0"/>
        <v>4</v>
      </c>
      <c r="B13" s="32">
        <v>1992</v>
      </c>
      <c r="C13" s="33" t="s">
        <v>305</v>
      </c>
      <c r="D13" s="34" t="s">
        <v>306</v>
      </c>
      <c r="E13" s="34" t="s">
        <v>307</v>
      </c>
      <c r="F13" s="32" t="s">
        <v>308</v>
      </c>
      <c r="G13" s="32" t="s">
        <v>108</v>
      </c>
      <c r="H13" s="21" t="s">
        <v>67</v>
      </c>
      <c r="I13" s="22">
        <v>500</v>
      </c>
      <c r="J13" s="35">
        <f t="shared" si="1"/>
        <v>500</v>
      </c>
      <c r="K13" s="24" t="s">
        <v>41</v>
      </c>
      <c r="L13" s="17">
        <v>0</v>
      </c>
      <c r="M13" s="111" t="s">
        <v>41</v>
      </c>
      <c r="N13" s="22">
        <v>0</v>
      </c>
      <c r="O13" s="23">
        <f t="shared" si="2"/>
        <v>0</v>
      </c>
      <c r="P13" s="111" t="s">
        <v>41</v>
      </c>
      <c r="Q13" s="17">
        <v>0</v>
      </c>
      <c r="R13" s="111" t="s">
        <v>41</v>
      </c>
      <c r="S13" s="17">
        <v>0</v>
      </c>
      <c r="T13" s="111" t="s">
        <v>41</v>
      </c>
      <c r="U13" s="17">
        <v>0</v>
      </c>
      <c r="V13" s="111" t="s">
        <v>41</v>
      </c>
      <c r="W13" s="17">
        <v>0</v>
      </c>
      <c r="X13" s="21"/>
      <c r="Y13" s="22">
        <v>0</v>
      </c>
      <c r="Z13" s="28">
        <f t="shared" si="3"/>
        <v>0</v>
      </c>
      <c r="AA13" s="24" t="s">
        <v>41</v>
      </c>
      <c r="AB13" s="17">
        <v>0</v>
      </c>
      <c r="AC13" s="21"/>
      <c r="AD13" s="17">
        <v>0</v>
      </c>
      <c r="AE13" s="21"/>
      <c r="AF13" s="22">
        <v>0</v>
      </c>
      <c r="AG13" s="28">
        <f>LARGE(AD13:AF13,1)</f>
        <v>0</v>
      </c>
      <c r="AH13" s="21"/>
      <c r="AI13" s="17">
        <v>0</v>
      </c>
      <c r="AJ13" s="21"/>
      <c r="AK13" s="17">
        <v>0</v>
      </c>
      <c r="AL13" s="106">
        <f t="shared" si="4"/>
        <v>500</v>
      </c>
    </row>
    <row r="14" spans="1:38" ht="12.75" customHeight="1" x14ac:dyDescent="0.2">
      <c r="A14" s="31">
        <f t="shared" si="0"/>
        <v>5</v>
      </c>
      <c r="B14" s="32">
        <v>2001</v>
      </c>
      <c r="C14" s="33" t="s">
        <v>309</v>
      </c>
      <c r="D14" s="34" t="s">
        <v>310</v>
      </c>
      <c r="E14" s="34" t="s">
        <v>206</v>
      </c>
      <c r="F14" s="32" t="s">
        <v>86</v>
      </c>
      <c r="G14" s="32" t="s">
        <v>37</v>
      </c>
      <c r="H14" s="21" t="s">
        <v>42</v>
      </c>
      <c r="I14" s="22">
        <v>300</v>
      </c>
      <c r="J14" s="35">
        <f t="shared" si="1"/>
        <v>300</v>
      </c>
      <c r="K14" s="24" t="s">
        <v>41</v>
      </c>
      <c r="L14" s="52">
        <v>0</v>
      </c>
      <c r="M14" s="111" t="s">
        <v>41</v>
      </c>
      <c r="N14" s="22">
        <v>0</v>
      </c>
      <c r="O14" s="23">
        <f t="shared" si="2"/>
        <v>0</v>
      </c>
      <c r="P14" s="21" t="s">
        <v>311</v>
      </c>
      <c r="Q14" s="17">
        <v>0</v>
      </c>
      <c r="R14" s="21" t="s">
        <v>312</v>
      </c>
      <c r="S14" s="17">
        <v>0</v>
      </c>
      <c r="T14" s="21" t="s">
        <v>313</v>
      </c>
      <c r="U14" s="17">
        <v>0</v>
      </c>
      <c r="V14" s="65" t="s">
        <v>951</v>
      </c>
      <c r="W14" s="17">
        <v>0</v>
      </c>
      <c r="X14" s="21"/>
      <c r="Y14" s="22">
        <v>0</v>
      </c>
      <c r="Z14" s="28">
        <f t="shared" si="3"/>
        <v>0</v>
      </c>
      <c r="AA14" s="21" t="s">
        <v>314</v>
      </c>
      <c r="AB14" s="17">
        <v>0</v>
      </c>
      <c r="AC14" s="21"/>
      <c r="AD14" s="17">
        <v>0</v>
      </c>
      <c r="AE14" s="21"/>
      <c r="AF14" s="22">
        <v>0</v>
      </c>
      <c r="AG14" s="28">
        <f t="shared" ref="AG14:AG35" si="5">LARGE(AB14:AF14,1)</f>
        <v>0</v>
      </c>
      <c r="AH14" s="21"/>
      <c r="AI14" s="17">
        <v>0</v>
      </c>
      <c r="AJ14" s="21"/>
      <c r="AK14" s="17">
        <v>0</v>
      </c>
      <c r="AL14" s="106">
        <f t="shared" si="4"/>
        <v>300</v>
      </c>
    </row>
    <row r="15" spans="1:38" ht="12.75" customHeight="1" x14ac:dyDescent="0.2">
      <c r="A15" s="31">
        <f t="shared" si="0"/>
        <v>6</v>
      </c>
      <c r="B15" s="32">
        <v>2009</v>
      </c>
      <c r="C15" s="33" t="s">
        <v>315</v>
      </c>
      <c r="D15" s="34" t="s">
        <v>316</v>
      </c>
      <c r="E15" s="34" t="s">
        <v>206</v>
      </c>
      <c r="F15" s="32" t="s">
        <v>317</v>
      </c>
      <c r="G15" s="32" t="s">
        <v>243</v>
      </c>
      <c r="H15" s="21" t="s">
        <v>318</v>
      </c>
      <c r="I15" s="22">
        <v>150</v>
      </c>
      <c r="J15" s="35">
        <f t="shared" si="1"/>
        <v>150</v>
      </c>
      <c r="K15" s="36" t="s">
        <v>319</v>
      </c>
      <c r="L15" s="37">
        <v>100</v>
      </c>
      <c r="M15" s="21" t="s">
        <v>320</v>
      </c>
      <c r="N15" s="22">
        <v>0</v>
      </c>
      <c r="O15" s="23">
        <f t="shared" si="2"/>
        <v>100</v>
      </c>
      <c r="P15" s="21" t="s">
        <v>252</v>
      </c>
      <c r="Q15" s="17">
        <v>0</v>
      </c>
      <c r="R15" s="21" t="s">
        <v>321</v>
      </c>
      <c r="S15" s="17">
        <v>0</v>
      </c>
      <c r="T15" s="111" t="s">
        <v>41</v>
      </c>
      <c r="U15" s="17">
        <v>0</v>
      </c>
      <c r="V15" s="111" t="s">
        <v>41</v>
      </c>
      <c r="W15" s="17">
        <v>0</v>
      </c>
      <c r="X15" s="21"/>
      <c r="Y15" s="22">
        <v>0</v>
      </c>
      <c r="Z15" s="28">
        <f t="shared" si="3"/>
        <v>0</v>
      </c>
      <c r="AA15" s="24" t="s">
        <v>41</v>
      </c>
      <c r="AB15" s="17">
        <v>0</v>
      </c>
      <c r="AC15" s="21"/>
      <c r="AD15" s="17">
        <v>0</v>
      </c>
      <c r="AE15" s="21"/>
      <c r="AF15" s="22">
        <v>0</v>
      </c>
      <c r="AG15" s="28">
        <f t="shared" si="5"/>
        <v>0</v>
      </c>
      <c r="AH15" s="21"/>
      <c r="AI15" s="17">
        <v>0</v>
      </c>
      <c r="AJ15" s="21"/>
      <c r="AK15" s="17">
        <v>0</v>
      </c>
      <c r="AL15" s="106">
        <f t="shared" si="4"/>
        <v>250</v>
      </c>
    </row>
    <row r="16" spans="1:38" ht="12.75" customHeight="1" x14ac:dyDescent="0.2">
      <c r="A16" s="31">
        <f t="shared" si="0"/>
        <v>7</v>
      </c>
      <c r="B16" s="58">
        <v>2009</v>
      </c>
      <c r="C16" s="33"/>
      <c r="D16" s="34" t="s">
        <v>322</v>
      </c>
      <c r="E16" s="34" t="s">
        <v>323</v>
      </c>
      <c r="F16" s="32" t="s">
        <v>86</v>
      </c>
      <c r="G16" s="32" t="s">
        <v>37</v>
      </c>
      <c r="H16" s="21" t="s">
        <v>324</v>
      </c>
      <c r="I16" s="22">
        <v>150</v>
      </c>
      <c r="J16" s="35">
        <f t="shared" si="1"/>
        <v>150</v>
      </c>
      <c r="K16" s="36" t="s">
        <v>303</v>
      </c>
      <c r="L16" s="17">
        <v>0</v>
      </c>
      <c r="M16" s="21" t="s">
        <v>325</v>
      </c>
      <c r="N16" s="22">
        <v>0</v>
      </c>
      <c r="O16" s="23">
        <f t="shared" si="2"/>
        <v>0</v>
      </c>
      <c r="P16" s="21" t="s">
        <v>326</v>
      </c>
      <c r="Q16" s="17">
        <v>0</v>
      </c>
      <c r="R16" s="21" t="s">
        <v>130</v>
      </c>
      <c r="S16" s="17">
        <v>0</v>
      </c>
      <c r="T16" s="111" t="s">
        <v>41</v>
      </c>
      <c r="U16" s="17">
        <v>0</v>
      </c>
      <c r="V16" s="21" t="s">
        <v>952</v>
      </c>
      <c r="W16" s="17">
        <v>0</v>
      </c>
      <c r="X16" s="21"/>
      <c r="Y16" s="22">
        <v>0</v>
      </c>
      <c r="Z16" s="28">
        <f t="shared" si="3"/>
        <v>0</v>
      </c>
      <c r="AA16" s="24" t="s">
        <v>41</v>
      </c>
      <c r="AB16" s="17">
        <v>0</v>
      </c>
      <c r="AC16" s="21"/>
      <c r="AD16" s="17">
        <v>0</v>
      </c>
      <c r="AE16" s="21"/>
      <c r="AF16" s="22">
        <v>0</v>
      </c>
      <c r="AG16" s="28">
        <f t="shared" si="5"/>
        <v>0</v>
      </c>
      <c r="AH16" s="21"/>
      <c r="AI16" s="17">
        <v>0</v>
      </c>
      <c r="AJ16" s="21"/>
      <c r="AK16" s="17">
        <v>0</v>
      </c>
      <c r="AL16" s="106">
        <f t="shared" si="4"/>
        <v>150</v>
      </c>
    </row>
    <row r="17" spans="1:38" ht="12.75" customHeight="1" x14ac:dyDescent="0.2">
      <c r="A17" s="31">
        <f t="shared" si="0"/>
        <v>7</v>
      </c>
      <c r="B17" s="40">
        <v>2005</v>
      </c>
      <c r="C17" s="42"/>
      <c r="D17" s="42" t="s">
        <v>327</v>
      </c>
      <c r="E17" s="112" t="s">
        <v>297</v>
      </c>
      <c r="F17" s="43" t="s">
        <v>86</v>
      </c>
      <c r="G17" s="43" t="s">
        <v>37</v>
      </c>
      <c r="H17" s="47" t="s">
        <v>318</v>
      </c>
      <c r="I17" s="66">
        <v>150</v>
      </c>
      <c r="J17" s="46">
        <f t="shared" si="1"/>
        <v>150</v>
      </c>
      <c r="K17" s="107"/>
      <c r="L17" s="52">
        <v>0</v>
      </c>
      <c r="M17" s="111" t="s">
        <v>41</v>
      </c>
      <c r="N17" s="66">
        <v>0</v>
      </c>
      <c r="O17" s="23">
        <f t="shared" si="2"/>
        <v>0</v>
      </c>
      <c r="P17" s="111" t="s">
        <v>41</v>
      </c>
      <c r="Q17" s="52">
        <v>0</v>
      </c>
      <c r="R17" s="111" t="s">
        <v>41</v>
      </c>
      <c r="S17" s="52">
        <v>0</v>
      </c>
      <c r="T17" s="111" t="s">
        <v>41</v>
      </c>
      <c r="U17" s="52">
        <v>0</v>
      </c>
      <c r="V17" s="111" t="s">
        <v>41</v>
      </c>
      <c r="W17" s="52">
        <v>0</v>
      </c>
      <c r="X17" s="51"/>
      <c r="Y17" s="66">
        <v>0</v>
      </c>
      <c r="Z17" s="109">
        <f t="shared" si="3"/>
        <v>0</v>
      </c>
      <c r="AA17" s="24" t="s">
        <v>41</v>
      </c>
      <c r="AB17" s="52">
        <v>0</v>
      </c>
      <c r="AC17" s="51"/>
      <c r="AD17" s="52">
        <v>0</v>
      </c>
      <c r="AE17" s="51"/>
      <c r="AF17" s="66">
        <v>0</v>
      </c>
      <c r="AG17" s="109">
        <f t="shared" si="5"/>
        <v>0</v>
      </c>
      <c r="AH17" s="51"/>
      <c r="AI17" s="52">
        <v>0</v>
      </c>
      <c r="AJ17" s="51"/>
      <c r="AK17" s="52">
        <v>0</v>
      </c>
      <c r="AL17" s="110">
        <f t="shared" si="4"/>
        <v>150</v>
      </c>
    </row>
    <row r="18" spans="1:38" ht="12.75" customHeight="1" x14ac:dyDescent="0.2">
      <c r="A18" s="31">
        <f t="shared" si="0"/>
        <v>9</v>
      </c>
      <c r="B18" s="32">
        <v>2008</v>
      </c>
      <c r="C18" s="33"/>
      <c r="D18" s="34" t="s">
        <v>328</v>
      </c>
      <c r="E18" s="34" t="s">
        <v>329</v>
      </c>
      <c r="F18" s="32" t="s">
        <v>86</v>
      </c>
      <c r="G18" s="32" t="s">
        <v>37</v>
      </c>
      <c r="H18" s="21" t="s">
        <v>92</v>
      </c>
      <c r="I18" s="22">
        <v>0</v>
      </c>
      <c r="J18" s="35">
        <f t="shared" si="1"/>
        <v>0</v>
      </c>
      <c r="K18" s="24" t="s">
        <v>41</v>
      </c>
      <c r="L18" s="17">
        <v>0</v>
      </c>
      <c r="M18" s="21" t="s">
        <v>330</v>
      </c>
      <c r="N18" s="22">
        <v>100</v>
      </c>
      <c r="O18" s="23">
        <f t="shared" si="2"/>
        <v>100</v>
      </c>
      <c r="P18" s="111" t="s">
        <v>41</v>
      </c>
      <c r="Q18" s="17">
        <v>0</v>
      </c>
      <c r="R18" s="111" t="s">
        <v>41</v>
      </c>
      <c r="S18" s="17">
        <v>0</v>
      </c>
      <c r="T18" s="111" t="s">
        <v>41</v>
      </c>
      <c r="U18" s="17">
        <v>0</v>
      </c>
      <c r="V18" s="111" t="s">
        <v>41</v>
      </c>
      <c r="W18" s="17">
        <v>0</v>
      </c>
      <c r="X18" s="21"/>
      <c r="Y18" s="22">
        <v>0</v>
      </c>
      <c r="Z18" s="28">
        <f t="shared" si="3"/>
        <v>0</v>
      </c>
      <c r="AA18" s="24" t="s">
        <v>41</v>
      </c>
      <c r="AB18" s="17">
        <v>0</v>
      </c>
      <c r="AC18" s="21"/>
      <c r="AD18" s="17">
        <v>0</v>
      </c>
      <c r="AE18" s="21"/>
      <c r="AF18" s="22">
        <v>0</v>
      </c>
      <c r="AG18" s="28">
        <f t="shared" si="5"/>
        <v>0</v>
      </c>
      <c r="AH18" s="21"/>
      <c r="AI18" s="17">
        <v>0</v>
      </c>
      <c r="AJ18" s="21"/>
      <c r="AK18" s="17">
        <v>0</v>
      </c>
      <c r="AL18" s="106">
        <f t="shared" si="4"/>
        <v>100</v>
      </c>
    </row>
    <row r="19" spans="1:38" ht="12.75" customHeight="1" x14ac:dyDescent="0.2">
      <c r="A19" s="31">
        <f t="shared" si="0"/>
        <v>10</v>
      </c>
      <c r="B19" s="32">
        <v>2008</v>
      </c>
      <c r="C19" s="33"/>
      <c r="D19" s="34" t="s">
        <v>331</v>
      </c>
      <c r="E19" s="34" t="s">
        <v>332</v>
      </c>
      <c r="F19" s="32" t="s">
        <v>317</v>
      </c>
      <c r="G19" s="32" t="s">
        <v>243</v>
      </c>
      <c r="H19" s="21" t="s">
        <v>73</v>
      </c>
      <c r="I19" s="22">
        <v>75</v>
      </c>
      <c r="J19" s="35">
        <f t="shared" si="1"/>
        <v>75</v>
      </c>
      <c r="K19" s="36" t="s">
        <v>314</v>
      </c>
      <c r="L19" s="17">
        <v>0</v>
      </c>
      <c r="M19" s="21" t="s">
        <v>333</v>
      </c>
      <c r="N19" s="22">
        <v>0</v>
      </c>
      <c r="O19" s="23">
        <f t="shared" si="2"/>
        <v>0</v>
      </c>
      <c r="P19" s="111" t="s">
        <v>41</v>
      </c>
      <c r="Q19" s="17">
        <v>0</v>
      </c>
      <c r="R19" s="111" t="s">
        <v>41</v>
      </c>
      <c r="S19" s="17">
        <v>0</v>
      </c>
      <c r="T19" s="111" t="s">
        <v>41</v>
      </c>
      <c r="U19" s="17">
        <v>0</v>
      </c>
      <c r="V19" s="111" t="s">
        <v>41</v>
      </c>
      <c r="W19" s="17">
        <v>0</v>
      </c>
      <c r="X19" s="21"/>
      <c r="Y19" s="22">
        <v>0</v>
      </c>
      <c r="Z19" s="28">
        <f t="shared" si="3"/>
        <v>0</v>
      </c>
      <c r="AA19" s="24" t="s">
        <v>41</v>
      </c>
      <c r="AB19" s="17">
        <v>0</v>
      </c>
      <c r="AC19" s="21"/>
      <c r="AD19" s="17">
        <v>0</v>
      </c>
      <c r="AE19" s="21"/>
      <c r="AF19" s="22">
        <v>0</v>
      </c>
      <c r="AG19" s="28">
        <f t="shared" si="5"/>
        <v>0</v>
      </c>
      <c r="AH19" s="21"/>
      <c r="AI19" s="17">
        <v>0</v>
      </c>
      <c r="AJ19" s="21"/>
      <c r="AK19" s="17">
        <v>0</v>
      </c>
      <c r="AL19" s="106">
        <f t="shared" si="4"/>
        <v>75</v>
      </c>
    </row>
    <row r="20" spans="1:38" ht="12.75" customHeight="1" x14ac:dyDescent="0.2">
      <c r="A20" s="31">
        <f t="shared" si="0"/>
        <v>10</v>
      </c>
      <c r="B20" s="32">
        <v>2007</v>
      </c>
      <c r="C20" s="33" t="s">
        <v>334</v>
      </c>
      <c r="D20" s="34" t="s">
        <v>335</v>
      </c>
      <c r="E20" s="34" t="s">
        <v>336</v>
      </c>
      <c r="F20" s="32" t="s">
        <v>64</v>
      </c>
      <c r="G20" s="32" t="s">
        <v>48</v>
      </c>
      <c r="H20" s="21" t="s">
        <v>74</v>
      </c>
      <c r="I20" s="22">
        <v>75</v>
      </c>
      <c r="J20" s="35">
        <f t="shared" si="1"/>
        <v>75</v>
      </c>
      <c r="K20" s="36" t="s">
        <v>337</v>
      </c>
      <c r="L20" s="17">
        <v>0</v>
      </c>
      <c r="M20" s="111" t="s">
        <v>41</v>
      </c>
      <c r="N20" s="22">
        <v>0</v>
      </c>
      <c r="O20" s="23">
        <f t="shared" si="2"/>
        <v>0</v>
      </c>
      <c r="P20" s="111" t="s">
        <v>41</v>
      </c>
      <c r="Q20" s="17">
        <v>0</v>
      </c>
      <c r="R20" s="111" t="s">
        <v>41</v>
      </c>
      <c r="S20" s="17">
        <v>0</v>
      </c>
      <c r="T20" s="111" t="s">
        <v>41</v>
      </c>
      <c r="U20" s="17">
        <v>0</v>
      </c>
      <c r="V20" s="111" t="s">
        <v>41</v>
      </c>
      <c r="W20" s="17">
        <v>0</v>
      </c>
      <c r="X20" s="21"/>
      <c r="Y20" s="22">
        <v>0</v>
      </c>
      <c r="Z20" s="28">
        <f t="shared" si="3"/>
        <v>0</v>
      </c>
      <c r="AA20" s="24" t="s">
        <v>41</v>
      </c>
      <c r="AB20" s="17">
        <v>0</v>
      </c>
      <c r="AC20" s="21"/>
      <c r="AD20" s="17">
        <v>0</v>
      </c>
      <c r="AE20" s="21"/>
      <c r="AF20" s="22">
        <v>0</v>
      </c>
      <c r="AG20" s="28">
        <f t="shared" si="5"/>
        <v>0</v>
      </c>
      <c r="AH20" s="21"/>
      <c r="AI20" s="17">
        <v>0</v>
      </c>
      <c r="AJ20" s="21"/>
      <c r="AK20" s="17">
        <v>0</v>
      </c>
      <c r="AL20" s="106">
        <f t="shared" si="4"/>
        <v>75</v>
      </c>
    </row>
    <row r="21" spans="1:38" ht="12.75" customHeight="1" x14ac:dyDescent="0.2">
      <c r="A21" s="31">
        <f t="shared" si="0"/>
        <v>10</v>
      </c>
      <c r="B21" s="32">
        <v>2007</v>
      </c>
      <c r="C21" s="33"/>
      <c r="D21" s="34" t="s">
        <v>338</v>
      </c>
      <c r="E21" s="34" t="s">
        <v>339</v>
      </c>
      <c r="F21" s="32" t="s">
        <v>317</v>
      </c>
      <c r="G21" s="32" t="s">
        <v>243</v>
      </c>
      <c r="H21" s="21" t="s">
        <v>121</v>
      </c>
      <c r="I21" s="22">
        <v>75</v>
      </c>
      <c r="J21" s="35">
        <f t="shared" si="1"/>
        <v>75</v>
      </c>
      <c r="K21" s="36" t="s">
        <v>340</v>
      </c>
      <c r="L21" s="17">
        <v>0</v>
      </c>
      <c r="M21" s="21" t="s">
        <v>337</v>
      </c>
      <c r="N21" s="22">
        <v>0</v>
      </c>
      <c r="O21" s="23">
        <f t="shared" si="2"/>
        <v>0</v>
      </c>
      <c r="P21" s="111" t="s">
        <v>41</v>
      </c>
      <c r="Q21" s="17">
        <v>0</v>
      </c>
      <c r="R21" s="111" t="s">
        <v>41</v>
      </c>
      <c r="S21" s="17">
        <v>0</v>
      </c>
      <c r="T21" s="111" t="s">
        <v>41</v>
      </c>
      <c r="U21" s="17">
        <v>0</v>
      </c>
      <c r="V21" s="111" t="s">
        <v>41</v>
      </c>
      <c r="W21" s="17">
        <v>0</v>
      </c>
      <c r="X21" s="21"/>
      <c r="Y21" s="22">
        <v>0</v>
      </c>
      <c r="Z21" s="28">
        <f t="shared" si="3"/>
        <v>0</v>
      </c>
      <c r="AA21" s="24" t="s">
        <v>41</v>
      </c>
      <c r="AB21" s="17">
        <v>0</v>
      </c>
      <c r="AC21" s="21"/>
      <c r="AD21" s="17">
        <v>0</v>
      </c>
      <c r="AE21" s="21"/>
      <c r="AF21" s="22">
        <v>0</v>
      </c>
      <c r="AG21" s="28">
        <f t="shared" si="5"/>
        <v>0</v>
      </c>
      <c r="AH21" s="21"/>
      <c r="AI21" s="17">
        <v>0</v>
      </c>
      <c r="AJ21" s="21"/>
      <c r="AK21" s="17">
        <v>0</v>
      </c>
      <c r="AL21" s="106">
        <f t="shared" si="4"/>
        <v>75</v>
      </c>
    </row>
    <row r="22" spans="1:38" ht="12.75" customHeight="1" x14ac:dyDescent="0.2">
      <c r="A22" s="31">
        <f t="shared" si="0"/>
        <v>13</v>
      </c>
      <c r="B22" s="32">
        <v>2009</v>
      </c>
      <c r="C22" s="33"/>
      <c r="D22" s="34" t="s">
        <v>341</v>
      </c>
      <c r="E22" s="34" t="s">
        <v>342</v>
      </c>
      <c r="F22" s="32" t="s">
        <v>343</v>
      </c>
      <c r="G22" s="32" t="s">
        <v>48</v>
      </c>
      <c r="H22" s="21" t="s">
        <v>257</v>
      </c>
      <c r="I22" s="22">
        <v>0</v>
      </c>
      <c r="J22" s="35">
        <f t="shared" si="1"/>
        <v>0</v>
      </c>
      <c r="K22" s="24" t="s">
        <v>41</v>
      </c>
      <c r="L22" s="17">
        <v>0</v>
      </c>
      <c r="M22" s="21" t="s">
        <v>344</v>
      </c>
      <c r="N22" s="22">
        <v>0</v>
      </c>
      <c r="O22" s="23">
        <f t="shared" si="2"/>
        <v>0</v>
      </c>
      <c r="P22" s="111" t="s">
        <v>41</v>
      </c>
      <c r="Q22" s="17">
        <v>0</v>
      </c>
      <c r="R22" s="111" t="s">
        <v>41</v>
      </c>
      <c r="S22" s="17">
        <v>0</v>
      </c>
      <c r="T22" s="111" t="s">
        <v>41</v>
      </c>
      <c r="U22" s="17">
        <v>0</v>
      </c>
      <c r="V22" s="111" t="s">
        <v>41</v>
      </c>
      <c r="W22" s="17">
        <v>0</v>
      </c>
      <c r="X22" s="21"/>
      <c r="Y22" s="22">
        <v>0</v>
      </c>
      <c r="Z22" s="28">
        <f t="shared" si="3"/>
        <v>0</v>
      </c>
      <c r="AA22" s="24" t="s">
        <v>41</v>
      </c>
      <c r="AB22" s="17">
        <v>0</v>
      </c>
      <c r="AC22" s="21"/>
      <c r="AD22" s="17">
        <v>0</v>
      </c>
      <c r="AE22" s="21"/>
      <c r="AF22" s="22">
        <v>0</v>
      </c>
      <c r="AG22" s="28">
        <f t="shared" si="5"/>
        <v>0</v>
      </c>
      <c r="AH22" s="21"/>
      <c r="AI22" s="17">
        <v>0</v>
      </c>
      <c r="AJ22" s="21"/>
      <c r="AK22" s="17">
        <v>0</v>
      </c>
      <c r="AL22" s="106">
        <f t="shared" si="4"/>
        <v>0</v>
      </c>
    </row>
    <row r="23" spans="1:38" ht="12.75" customHeight="1" x14ac:dyDescent="0.2">
      <c r="A23" s="31">
        <f t="shared" si="0"/>
        <v>13</v>
      </c>
      <c r="B23" s="32">
        <v>2010</v>
      </c>
      <c r="C23" s="33"/>
      <c r="D23" s="34" t="s">
        <v>345</v>
      </c>
      <c r="E23" s="34" t="s">
        <v>329</v>
      </c>
      <c r="F23" s="32" t="s">
        <v>86</v>
      </c>
      <c r="G23" s="32" t="s">
        <v>37</v>
      </c>
      <c r="H23" s="24" t="s">
        <v>41</v>
      </c>
      <c r="I23" s="22">
        <v>0</v>
      </c>
      <c r="J23" s="35">
        <f t="shared" si="1"/>
        <v>0</v>
      </c>
      <c r="K23" s="24" t="s">
        <v>41</v>
      </c>
      <c r="L23" s="17">
        <v>0</v>
      </c>
      <c r="M23" s="111" t="s">
        <v>41</v>
      </c>
      <c r="N23" s="22">
        <v>0</v>
      </c>
      <c r="O23" s="23">
        <f t="shared" si="2"/>
        <v>0</v>
      </c>
      <c r="P23" s="111" t="s">
        <v>41</v>
      </c>
      <c r="Q23" s="17">
        <v>0</v>
      </c>
      <c r="R23" s="111" t="s">
        <v>41</v>
      </c>
      <c r="S23" s="17">
        <v>0</v>
      </c>
      <c r="T23" s="111" t="s">
        <v>41</v>
      </c>
      <c r="U23" s="17">
        <v>0</v>
      </c>
      <c r="V23" s="111" t="s">
        <v>41</v>
      </c>
      <c r="W23" s="17">
        <v>0</v>
      </c>
      <c r="X23" s="21"/>
      <c r="Y23" s="22">
        <v>0</v>
      </c>
      <c r="Z23" s="28">
        <f t="shared" si="3"/>
        <v>0</v>
      </c>
      <c r="AA23" s="24" t="s">
        <v>41</v>
      </c>
      <c r="AB23" s="17">
        <v>0</v>
      </c>
      <c r="AC23" s="21"/>
      <c r="AD23" s="17">
        <v>0</v>
      </c>
      <c r="AE23" s="21"/>
      <c r="AF23" s="22">
        <v>0</v>
      </c>
      <c r="AG23" s="28">
        <f t="shared" si="5"/>
        <v>0</v>
      </c>
      <c r="AH23" s="21"/>
      <c r="AI23" s="17">
        <v>0</v>
      </c>
      <c r="AJ23" s="21"/>
      <c r="AK23" s="17">
        <v>0</v>
      </c>
      <c r="AL23" s="106">
        <f t="shared" si="4"/>
        <v>0</v>
      </c>
    </row>
    <row r="24" spans="1:38" ht="12.75" customHeight="1" x14ac:dyDescent="0.2">
      <c r="A24" s="31">
        <f t="shared" si="0"/>
        <v>13</v>
      </c>
      <c r="B24" s="58">
        <v>2010</v>
      </c>
      <c r="C24" s="33"/>
      <c r="D24" s="68" t="s">
        <v>222</v>
      </c>
      <c r="E24" s="68" t="s">
        <v>346</v>
      </c>
      <c r="F24" s="58" t="s">
        <v>347</v>
      </c>
      <c r="G24" s="58" t="s">
        <v>37</v>
      </c>
      <c r="H24" s="24" t="s">
        <v>41</v>
      </c>
      <c r="I24" s="22">
        <v>0</v>
      </c>
      <c r="J24" s="35">
        <f t="shared" si="1"/>
        <v>0</v>
      </c>
      <c r="K24" s="24" t="s">
        <v>41</v>
      </c>
      <c r="L24" s="17">
        <v>0</v>
      </c>
      <c r="M24" s="111" t="s">
        <v>41</v>
      </c>
      <c r="N24" s="22">
        <v>0</v>
      </c>
      <c r="O24" s="23">
        <f t="shared" si="2"/>
        <v>0</v>
      </c>
      <c r="P24" s="111" t="s">
        <v>41</v>
      </c>
      <c r="Q24" s="17">
        <v>0</v>
      </c>
      <c r="R24" s="111" t="s">
        <v>41</v>
      </c>
      <c r="S24" s="17">
        <v>0</v>
      </c>
      <c r="T24" s="111" t="s">
        <v>41</v>
      </c>
      <c r="U24" s="17">
        <v>0</v>
      </c>
      <c r="V24" s="111" t="s">
        <v>41</v>
      </c>
      <c r="W24" s="17">
        <v>0</v>
      </c>
      <c r="X24" s="21"/>
      <c r="Y24" s="22">
        <v>0</v>
      </c>
      <c r="Z24" s="28">
        <f t="shared" si="3"/>
        <v>0</v>
      </c>
      <c r="AA24" s="24" t="s">
        <v>41</v>
      </c>
      <c r="AB24" s="17">
        <v>0</v>
      </c>
      <c r="AC24" s="21"/>
      <c r="AD24" s="17">
        <v>0</v>
      </c>
      <c r="AE24" s="21"/>
      <c r="AF24" s="22">
        <v>0</v>
      </c>
      <c r="AG24" s="28">
        <f t="shared" si="5"/>
        <v>0</v>
      </c>
      <c r="AH24" s="21"/>
      <c r="AI24" s="17">
        <v>0</v>
      </c>
      <c r="AJ24" s="21"/>
      <c r="AK24" s="17">
        <v>0</v>
      </c>
      <c r="AL24" s="106">
        <f t="shared" si="4"/>
        <v>0</v>
      </c>
    </row>
    <row r="25" spans="1:38" ht="12.75" customHeight="1" x14ac:dyDescent="0.2">
      <c r="A25" s="31">
        <f t="shared" si="0"/>
        <v>13</v>
      </c>
      <c r="B25" s="32">
        <v>2005</v>
      </c>
      <c r="C25" s="33" t="s">
        <v>309</v>
      </c>
      <c r="D25" s="34" t="s">
        <v>348</v>
      </c>
      <c r="E25" s="34" t="s">
        <v>349</v>
      </c>
      <c r="F25" s="32" t="s">
        <v>343</v>
      </c>
      <c r="G25" s="32" t="s">
        <v>48</v>
      </c>
      <c r="H25" s="24" t="s">
        <v>41</v>
      </c>
      <c r="I25" s="22">
        <v>0</v>
      </c>
      <c r="J25" s="35">
        <f t="shared" si="1"/>
        <v>0</v>
      </c>
      <c r="K25" s="24" t="s">
        <v>41</v>
      </c>
      <c r="L25" s="52">
        <v>0</v>
      </c>
      <c r="M25" s="21" t="s">
        <v>135</v>
      </c>
      <c r="N25" s="22">
        <v>0</v>
      </c>
      <c r="O25" s="23">
        <f t="shared" si="2"/>
        <v>0</v>
      </c>
      <c r="P25" s="21" t="s">
        <v>214</v>
      </c>
      <c r="Q25" s="17">
        <v>0</v>
      </c>
      <c r="R25" s="111" t="s">
        <v>41</v>
      </c>
      <c r="S25" s="17">
        <v>0</v>
      </c>
      <c r="T25" s="36" t="s">
        <v>350</v>
      </c>
      <c r="U25" s="17">
        <v>0</v>
      </c>
      <c r="V25" s="111" t="s">
        <v>41</v>
      </c>
      <c r="W25" s="17">
        <v>0</v>
      </c>
      <c r="X25" s="21"/>
      <c r="Y25" s="22">
        <v>0</v>
      </c>
      <c r="Z25" s="28">
        <f t="shared" si="3"/>
        <v>0</v>
      </c>
      <c r="AA25" s="21" t="s">
        <v>219</v>
      </c>
      <c r="AB25" s="17">
        <v>0</v>
      </c>
      <c r="AC25" s="21"/>
      <c r="AD25" s="17">
        <v>0</v>
      </c>
      <c r="AE25" s="21"/>
      <c r="AF25" s="22">
        <v>0</v>
      </c>
      <c r="AG25" s="28">
        <f t="shared" si="5"/>
        <v>0</v>
      </c>
      <c r="AH25" s="21"/>
      <c r="AI25" s="17">
        <v>0</v>
      </c>
      <c r="AJ25" s="21"/>
      <c r="AK25" s="17">
        <v>0</v>
      </c>
      <c r="AL25" s="106">
        <f t="shared" si="4"/>
        <v>0</v>
      </c>
    </row>
    <row r="26" spans="1:38" ht="12.75" customHeight="1" x14ac:dyDescent="0.2">
      <c r="A26" s="31">
        <f t="shared" si="0"/>
        <v>13</v>
      </c>
      <c r="B26" s="40">
        <v>2001</v>
      </c>
      <c r="C26" s="42"/>
      <c r="D26" s="42" t="s">
        <v>331</v>
      </c>
      <c r="E26" s="42" t="s">
        <v>351</v>
      </c>
      <c r="F26" s="43" t="s">
        <v>352</v>
      </c>
      <c r="G26" s="43" t="s">
        <v>108</v>
      </c>
      <c r="H26" s="47" t="s">
        <v>353</v>
      </c>
      <c r="I26" s="66">
        <v>0</v>
      </c>
      <c r="J26" s="46">
        <f t="shared" si="1"/>
        <v>0</v>
      </c>
      <c r="K26" s="107"/>
      <c r="L26" s="52">
        <v>0</v>
      </c>
      <c r="M26" s="47" t="s">
        <v>304</v>
      </c>
      <c r="N26" s="66">
        <v>0</v>
      </c>
      <c r="O26" s="23">
        <f t="shared" si="2"/>
        <v>0</v>
      </c>
      <c r="P26" s="111" t="s">
        <v>41</v>
      </c>
      <c r="Q26" s="52">
        <v>0</v>
      </c>
      <c r="R26" s="111" t="s">
        <v>41</v>
      </c>
      <c r="S26" s="52">
        <v>0</v>
      </c>
      <c r="T26" s="111" t="s">
        <v>41</v>
      </c>
      <c r="U26" s="52">
        <v>0</v>
      </c>
      <c r="V26" s="111" t="s">
        <v>41</v>
      </c>
      <c r="W26" s="52">
        <v>0</v>
      </c>
      <c r="X26" s="51"/>
      <c r="Y26" s="66">
        <v>0</v>
      </c>
      <c r="Z26" s="109">
        <f t="shared" si="3"/>
        <v>0</v>
      </c>
      <c r="AA26" s="24" t="s">
        <v>41</v>
      </c>
      <c r="AB26" s="52">
        <v>0</v>
      </c>
      <c r="AC26" s="51"/>
      <c r="AD26" s="52">
        <v>0</v>
      </c>
      <c r="AE26" s="51"/>
      <c r="AF26" s="66">
        <v>0</v>
      </c>
      <c r="AG26" s="109">
        <f t="shared" si="5"/>
        <v>0</v>
      </c>
      <c r="AH26" s="51"/>
      <c r="AI26" s="52">
        <v>0</v>
      </c>
      <c r="AJ26" s="51"/>
      <c r="AK26" s="52">
        <v>0</v>
      </c>
      <c r="AL26" s="110">
        <f t="shared" si="4"/>
        <v>0</v>
      </c>
    </row>
    <row r="27" spans="1:38" ht="12.75" customHeight="1" x14ac:dyDescent="0.2">
      <c r="A27" s="31">
        <f t="shared" si="0"/>
        <v>13</v>
      </c>
      <c r="B27" s="58">
        <v>1998</v>
      </c>
      <c r="C27" s="58" t="s">
        <v>354</v>
      </c>
      <c r="D27" s="68" t="s">
        <v>99</v>
      </c>
      <c r="E27" s="68" t="s">
        <v>355</v>
      </c>
      <c r="F27" s="58" t="s">
        <v>356</v>
      </c>
      <c r="G27" s="58" t="s">
        <v>243</v>
      </c>
      <c r="H27" s="24" t="s">
        <v>41</v>
      </c>
      <c r="I27" s="22">
        <v>0</v>
      </c>
      <c r="J27" s="35">
        <f t="shared" si="1"/>
        <v>0</v>
      </c>
      <c r="K27" s="24" t="s">
        <v>41</v>
      </c>
      <c r="L27" s="52">
        <v>0</v>
      </c>
      <c r="M27" s="111" t="s">
        <v>41</v>
      </c>
      <c r="N27" s="22">
        <v>0</v>
      </c>
      <c r="O27" s="23">
        <f t="shared" si="2"/>
        <v>0</v>
      </c>
      <c r="P27" s="111" t="s">
        <v>41</v>
      </c>
      <c r="Q27" s="17">
        <v>0</v>
      </c>
      <c r="R27" s="111" t="s">
        <v>41</v>
      </c>
      <c r="S27" s="17">
        <v>0</v>
      </c>
      <c r="T27" s="111" t="s">
        <v>41</v>
      </c>
      <c r="U27" s="17">
        <v>0</v>
      </c>
      <c r="V27" s="111" t="s">
        <v>41</v>
      </c>
      <c r="W27" s="17">
        <v>0</v>
      </c>
      <c r="X27" s="21"/>
      <c r="Y27" s="22">
        <v>0</v>
      </c>
      <c r="Z27" s="28">
        <f t="shared" si="3"/>
        <v>0</v>
      </c>
      <c r="AA27" s="24" t="s">
        <v>41</v>
      </c>
      <c r="AB27" s="17">
        <v>0</v>
      </c>
      <c r="AC27" s="21"/>
      <c r="AD27" s="17">
        <v>0</v>
      </c>
      <c r="AE27" s="21"/>
      <c r="AF27" s="22">
        <v>0</v>
      </c>
      <c r="AG27" s="28">
        <f t="shared" si="5"/>
        <v>0</v>
      </c>
      <c r="AH27" s="21"/>
      <c r="AI27" s="17">
        <v>0</v>
      </c>
      <c r="AJ27" s="21"/>
      <c r="AK27" s="17">
        <v>0</v>
      </c>
      <c r="AL27" s="106">
        <f t="shared" si="4"/>
        <v>0</v>
      </c>
    </row>
    <row r="28" spans="1:38" ht="12.75" customHeight="1" x14ac:dyDescent="0.2">
      <c r="A28" s="31">
        <f t="shared" si="0"/>
        <v>13</v>
      </c>
      <c r="B28" s="40">
        <v>2008</v>
      </c>
      <c r="C28" s="42"/>
      <c r="D28" s="42" t="s">
        <v>357</v>
      </c>
      <c r="E28" s="42" t="s">
        <v>358</v>
      </c>
      <c r="F28" s="43" t="s">
        <v>86</v>
      </c>
      <c r="G28" s="43" t="s">
        <v>37</v>
      </c>
      <c r="H28" s="47" t="s">
        <v>359</v>
      </c>
      <c r="I28" s="66">
        <v>0</v>
      </c>
      <c r="J28" s="46">
        <f t="shared" si="1"/>
        <v>0</v>
      </c>
      <c r="K28" s="24" t="s">
        <v>41</v>
      </c>
      <c r="L28" s="52">
        <v>0</v>
      </c>
      <c r="M28" s="47" t="s">
        <v>360</v>
      </c>
      <c r="N28" s="66">
        <v>0</v>
      </c>
      <c r="O28" s="23">
        <f t="shared" si="2"/>
        <v>0</v>
      </c>
      <c r="P28" s="111" t="s">
        <v>41</v>
      </c>
      <c r="Q28" s="52">
        <v>0</v>
      </c>
      <c r="R28" s="65" t="s">
        <v>361</v>
      </c>
      <c r="S28" s="52">
        <v>0</v>
      </c>
      <c r="T28" s="65" t="s">
        <v>362</v>
      </c>
      <c r="U28" s="52">
        <v>0</v>
      </c>
      <c r="V28" s="65" t="s">
        <v>264</v>
      </c>
      <c r="W28" s="52">
        <v>0</v>
      </c>
      <c r="X28" s="51"/>
      <c r="Y28" s="66">
        <v>0</v>
      </c>
      <c r="Z28" s="109">
        <f t="shared" si="3"/>
        <v>0</v>
      </c>
      <c r="AA28" s="24" t="s">
        <v>41</v>
      </c>
      <c r="AB28" s="52">
        <v>0</v>
      </c>
      <c r="AC28" s="51"/>
      <c r="AD28" s="52">
        <v>0</v>
      </c>
      <c r="AE28" s="51"/>
      <c r="AF28" s="66">
        <v>0</v>
      </c>
      <c r="AG28" s="109">
        <f t="shared" si="5"/>
        <v>0</v>
      </c>
      <c r="AH28" s="51"/>
      <c r="AI28" s="52">
        <v>0</v>
      </c>
      <c r="AJ28" s="51"/>
      <c r="AK28" s="52">
        <v>0</v>
      </c>
      <c r="AL28" s="110">
        <f t="shared" si="4"/>
        <v>0</v>
      </c>
    </row>
    <row r="29" spans="1:38" ht="12.75" customHeight="1" x14ac:dyDescent="0.2">
      <c r="A29" s="31">
        <f t="shared" si="0"/>
        <v>13</v>
      </c>
      <c r="B29" s="58">
        <v>2009</v>
      </c>
      <c r="C29" s="33"/>
      <c r="D29" s="34" t="s">
        <v>363</v>
      </c>
      <c r="E29" s="34" t="s">
        <v>364</v>
      </c>
      <c r="F29" s="32" t="s">
        <v>343</v>
      </c>
      <c r="G29" s="32" t="s">
        <v>48</v>
      </c>
      <c r="H29" s="21" t="s">
        <v>365</v>
      </c>
      <c r="I29" s="22">
        <v>0</v>
      </c>
      <c r="J29" s="35">
        <f t="shared" si="1"/>
        <v>0</v>
      </c>
      <c r="K29" s="36" t="s">
        <v>366</v>
      </c>
      <c r="L29" s="17">
        <v>0</v>
      </c>
      <c r="M29" s="111" t="s">
        <v>41</v>
      </c>
      <c r="N29" s="22">
        <v>0</v>
      </c>
      <c r="O29" s="23">
        <f t="shared" si="2"/>
        <v>0</v>
      </c>
      <c r="P29" s="113" t="s">
        <v>41</v>
      </c>
      <c r="Q29" s="105">
        <v>0</v>
      </c>
      <c r="R29" s="111" t="s">
        <v>41</v>
      </c>
      <c r="S29" s="17">
        <v>0</v>
      </c>
      <c r="T29" s="111" t="s">
        <v>41</v>
      </c>
      <c r="U29" s="17">
        <v>0</v>
      </c>
      <c r="V29" s="111" t="s">
        <v>41</v>
      </c>
      <c r="W29" s="17">
        <v>0</v>
      </c>
      <c r="X29" s="21"/>
      <c r="Y29" s="22">
        <v>0</v>
      </c>
      <c r="Z29" s="28">
        <f t="shared" si="3"/>
        <v>0</v>
      </c>
      <c r="AA29" s="24" t="s">
        <v>41</v>
      </c>
      <c r="AB29" s="17">
        <v>0</v>
      </c>
      <c r="AC29" s="21"/>
      <c r="AD29" s="17">
        <v>0</v>
      </c>
      <c r="AE29" s="21"/>
      <c r="AF29" s="22">
        <v>0</v>
      </c>
      <c r="AG29" s="28">
        <f t="shared" si="5"/>
        <v>0</v>
      </c>
      <c r="AH29" s="21"/>
      <c r="AI29" s="17">
        <v>0</v>
      </c>
      <c r="AJ29" s="21"/>
      <c r="AK29" s="17">
        <v>0</v>
      </c>
      <c r="AL29" s="106">
        <f t="shared" si="4"/>
        <v>0</v>
      </c>
    </row>
    <row r="30" spans="1:38" ht="12.75" customHeight="1" x14ac:dyDescent="0.2">
      <c r="A30" s="31">
        <f t="shared" si="0"/>
        <v>13</v>
      </c>
      <c r="B30" s="58">
        <v>2008</v>
      </c>
      <c r="C30" s="33"/>
      <c r="D30" s="34" t="s">
        <v>367</v>
      </c>
      <c r="E30" s="34" t="s">
        <v>297</v>
      </c>
      <c r="F30" s="32" t="s">
        <v>317</v>
      </c>
      <c r="G30" s="32" t="s">
        <v>243</v>
      </c>
      <c r="H30" s="21" t="s">
        <v>58</v>
      </c>
      <c r="I30" s="22">
        <v>0</v>
      </c>
      <c r="J30" s="35">
        <f t="shared" si="1"/>
        <v>0</v>
      </c>
      <c r="K30" s="21" t="s">
        <v>41</v>
      </c>
      <c r="L30" s="52">
        <v>0</v>
      </c>
      <c r="M30" s="21" t="s">
        <v>69</v>
      </c>
      <c r="N30" s="22">
        <v>0</v>
      </c>
      <c r="O30" s="23">
        <f t="shared" si="2"/>
        <v>0</v>
      </c>
      <c r="P30" s="111" t="s">
        <v>41</v>
      </c>
      <c r="Q30" s="17">
        <v>0</v>
      </c>
      <c r="R30" s="111" t="s">
        <v>41</v>
      </c>
      <c r="S30" s="17">
        <v>0</v>
      </c>
      <c r="T30" s="111" t="s">
        <v>41</v>
      </c>
      <c r="U30" s="17">
        <v>0</v>
      </c>
      <c r="V30" s="111" t="s">
        <v>41</v>
      </c>
      <c r="W30" s="17">
        <v>0</v>
      </c>
      <c r="X30" s="21"/>
      <c r="Y30" s="22">
        <v>0</v>
      </c>
      <c r="Z30" s="28">
        <f t="shared" si="3"/>
        <v>0</v>
      </c>
      <c r="AA30" s="24" t="s">
        <v>41</v>
      </c>
      <c r="AB30" s="17">
        <v>0</v>
      </c>
      <c r="AC30" s="21"/>
      <c r="AD30" s="17">
        <v>0</v>
      </c>
      <c r="AE30" s="21"/>
      <c r="AF30" s="22">
        <v>0</v>
      </c>
      <c r="AG30" s="28">
        <f t="shared" si="5"/>
        <v>0</v>
      </c>
      <c r="AH30" s="21"/>
      <c r="AI30" s="17">
        <v>0</v>
      </c>
      <c r="AJ30" s="21"/>
      <c r="AK30" s="17">
        <v>0</v>
      </c>
      <c r="AL30" s="106">
        <f t="shared" si="4"/>
        <v>0</v>
      </c>
    </row>
    <row r="31" spans="1:38" ht="12.75" customHeight="1" x14ac:dyDescent="0.2">
      <c r="A31" s="31">
        <f t="shared" si="0"/>
        <v>13</v>
      </c>
      <c r="B31" s="32">
        <v>2005</v>
      </c>
      <c r="C31" s="33" t="s">
        <v>368</v>
      </c>
      <c r="D31" s="34" t="s">
        <v>55</v>
      </c>
      <c r="E31" s="34" t="s">
        <v>369</v>
      </c>
      <c r="F31" s="32" t="s">
        <v>64</v>
      </c>
      <c r="G31" s="32" t="s">
        <v>48</v>
      </c>
      <c r="H31" s="21" t="s">
        <v>370</v>
      </c>
      <c r="I31" s="22">
        <v>75</v>
      </c>
      <c r="J31" s="35"/>
      <c r="K31" s="36" t="s">
        <v>371</v>
      </c>
      <c r="L31" s="52">
        <v>0</v>
      </c>
      <c r="M31" s="21"/>
      <c r="N31" s="22">
        <v>0</v>
      </c>
      <c r="O31" s="23">
        <f t="shared" si="2"/>
        <v>0</v>
      </c>
      <c r="P31" s="111" t="s">
        <v>41</v>
      </c>
      <c r="Q31" s="17">
        <v>0</v>
      </c>
      <c r="R31" s="111" t="s">
        <v>41</v>
      </c>
      <c r="S31" s="17">
        <v>0</v>
      </c>
      <c r="T31" s="111" t="s">
        <v>41</v>
      </c>
      <c r="U31" s="17">
        <v>0</v>
      </c>
      <c r="V31" s="111" t="s">
        <v>41</v>
      </c>
      <c r="W31" s="17">
        <v>0</v>
      </c>
      <c r="X31" s="21"/>
      <c r="Y31" s="22">
        <v>0</v>
      </c>
      <c r="Z31" s="28">
        <f t="shared" si="3"/>
        <v>0</v>
      </c>
      <c r="AA31" s="24" t="s">
        <v>41</v>
      </c>
      <c r="AB31" s="17">
        <v>0</v>
      </c>
      <c r="AC31" s="21"/>
      <c r="AD31" s="17">
        <v>0</v>
      </c>
      <c r="AE31" s="21"/>
      <c r="AF31" s="22">
        <v>0</v>
      </c>
      <c r="AG31" s="28">
        <f t="shared" si="5"/>
        <v>0</v>
      </c>
      <c r="AH31" s="21"/>
      <c r="AI31" s="17">
        <v>0</v>
      </c>
      <c r="AJ31" s="21"/>
      <c r="AK31" s="17">
        <v>0</v>
      </c>
      <c r="AL31" s="106">
        <f t="shared" si="4"/>
        <v>0</v>
      </c>
    </row>
    <row r="32" spans="1:38" ht="12.75" customHeight="1" x14ac:dyDescent="0.2">
      <c r="A32" s="31">
        <f t="shared" si="0"/>
        <v>13</v>
      </c>
      <c r="B32" s="32">
        <v>2008</v>
      </c>
      <c r="C32" s="33" t="s">
        <v>372</v>
      </c>
      <c r="D32" s="34" t="s">
        <v>373</v>
      </c>
      <c r="E32" s="34" t="s">
        <v>292</v>
      </c>
      <c r="F32" s="32" t="s">
        <v>64</v>
      </c>
      <c r="G32" s="32" t="s">
        <v>48</v>
      </c>
      <c r="H32" s="21" t="s">
        <v>234</v>
      </c>
      <c r="I32" s="22">
        <v>0</v>
      </c>
      <c r="J32" s="35">
        <f>LARGE(I32,1)</f>
        <v>0</v>
      </c>
      <c r="K32" s="36" t="s">
        <v>374</v>
      </c>
      <c r="L32" s="17">
        <v>0</v>
      </c>
      <c r="M32" s="21" t="s">
        <v>375</v>
      </c>
      <c r="N32" s="22">
        <v>0</v>
      </c>
      <c r="O32" s="23">
        <f t="shared" si="2"/>
        <v>0</v>
      </c>
      <c r="P32" s="111" t="s">
        <v>41</v>
      </c>
      <c r="Q32" s="17">
        <v>0</v>
      </c>
      <c r="R32" s="21" t="s">
        <v>97</v>
      </c>
      <c r="S32" s="17">
        <v>0</v>
      </c>
      <c r="T32" s="111" t="s">
        <v>41</v>
      </c>
      <c r="U32" s="17">
        <v>0</v>
      </c>
      <c r="V32" s="21" t="s">
        <v>950</v>
      </c>
      <c r="W32" s="17">
        <v>0</v>
      </c>
      <c r="X32" s="21"/>
      <c r="Y32" s="22">
        <v>0</v>
      </c>
      <c r="Z32" s="28">
        <f t="shared" si="3"/>
        <v>0</v>
      </c>
      <c r="AA32" s="24" t="s">
        <v>41</v>
      </c>
      <c r="AB32" s="17">
        <v>0</v>
      </c>
      <c r="AC32" s="21"/>
      <c r="AD32" s="17">
        <v>0</v>
      </c>
      <c r="AE32" s="21"/>
      <c r="AF32" s="22">
        <v>0</v>
      </c>
      <c r="AG32" s="28">
        <f t="shared" si="5"/>
        <v>0</v>
      </c>
      <c r="AH32" s="21"/>
      <c r="AI32" s="17">
        <v>0</v>
      </c>
      <c r="AJ32" s="21"/>
      <c r="AK32" s="17">
        <v>0</v>
      </c>
      <c r="AL32" s="106">
        <f t="shared" si="4"/>
        <v>0</v>
      </c>
    </row>
    <row r="33" spans="1:38" ht="12.75" customHeight="1" x14ac:dyDescent="0.2">
      <c r="A33" s="31">
        <f t="shared" si="0"/>
        <v>13</v>
      </c>
      <c r="B33" s="32">
        <v>2008</v>
      </c>
      <c r="C33" s="33"/>
      <c r="D33" s="34" t="s">
        <v>376</v>
      </c>
      <c r="E33" s="34" t="s">
        <v>377</v>
      </c>
      <c r="F33" s="32" t="s">
        <v>378</v>
      </c>
      <c r="G33" s="32" t="s">
        <v>48</v>
      </c>
      <c r="H33" s="21" t="s">
        <v>248</v>
      </c>
      <c r="I33" s="22">
        <v>0</v>
      </c>
      <c r="J33" s="35">
        <f>LARGE(I33,1)</f>
        <v>0</v>
      </c>
      <c r="K33" s="36" t="s">
        <v>379</v>
      </c>
      <c r="L33" s="52">
        <v>0</v>
      </c>
      <c r="M33" s="111" t="s">
        <v>41</v>
      </c>
      <c r="N33" s="22">
        <v>0</v>
      </c>
      <c r="O33" s="23">
        <f t="shared" si="2"/>
        <v>0</v>
      </c>
      <c r="P33" s="111" t="s">
        <v>41</v>
      </c>
      <c r="Q33" s="17">
        <v>0</v>
      </c>
      <c r="R33" s="111" t="s">
        <v>41</v>
      </c>
      <c r="S33" s="17">
        <v>0</v>
      </c>
      <c r="T33" s="111" t="s">
        <v>41</v>
      </c>
      <c r="U33" s="17">
        <v>0</v>
      </c>
      <c r="V33" s="111" t="s">
        <v>41</v>
      </c>
      <c r="W33" s="17">
        <v>0</v>
      </c>
      <c r="X33" s="21"/>
      <c r="Y33" s="22">
        <v>0</v>
      </c>
      <c r="Z33" s="28">
        <f t="shared" si="3"/>
        <v>0</v>
      </c>
      <c r="AA33" s="24" t="s">
        <v>41</v>
      </c>
      <c r="AB33" s="17">
        <v>0</v>
      </c>
      <c r="AC33" s="21"/>
      <c r="AD33" s="17">
        <v>0</v>
      </c>
      <c r="AE33" s="21"/>
      <c r="AF33" s="22">
        <v>0</v>
      </c>
      <c r="AG33" s="28">
        <f t="shared" si="5"/>
        <v>0</v>
      </c>
      <c r="AH33" s="21"/>
      <c r="AI33" s="17">
        <v>0</v>
      </c>
      <c r="AJ33" s="21"/>
      <c r="AK33" s="17">
        <v>0</v>
      </c>
      <c r="AL33" s="106">
        <f t="shared" si="4"/>
        <v>0</v>
      </c>
    </row>
    <row r="34" spans="1:38" ht="12.75" customHeight="1" x14ac:dyDescent="0.2">
      <c r="A34" s="31">
        <f t="shared" si="0"/>
        <v>13</v>
      </c>
      <c r="B34" s="43">
        <v>2008</v>
      </c>
      <c r="C34" s="42"/>
      <c r="D34" s="42" t="s">
        <v>380</v>
      </c>
      <c r="E34" s="42" t="s">
        <v>251</v>
      </c>
      <c r="F34" s="43" t="s">
        <v>233</v>
      </c>
      <c r="G34" s="43" t="s">
        <v>48</v>
      </c>
      <c r="H34" s="47" t="s">
        <v>244</v>
      </c>
      <c r="I34" s="66">
        <v>0</v>
      </c>
      <c r="J34" s="46">
        <f>LARGE(I34,1)</f>
        <v>0</v>
      </c>
      <c r="K34" s="107"/>
      <c r="L34" s="52">
        <v>0</v>
      </c>
      <c r="M34" s="47" t="s">
        <v>381</v>
      </c>
      <c r="N34" s="66">
        <v>0</v>
      </c>
      <c r="O34" s="49">
        <f t="shared" si="2"/>
        <v>0</v>
      </c>
      <c r="P34" s="111" t="s">
        <v>41</v>
      </c>
      <c r="Q34" s="52">
        <v>0</v>
      </c>
      <c r="R34" s="111" t="s">
        <v>41</v>
      </c>
      <c r="S34" s="52">
        <v>0</v>
      </c>
      <c r="T34" s="21" t="s">
        <v>382</v>
      </c>
      <c r="U34" s="52">
        <v>0</v>
      </c>
      <c r="V34" s="111" t="s">
        <v>41</v>
      </c>
      <c r="W34" s="52">
        <v>0</v>
      </c>
      <c r="X34" s="51"/>
      <c r="Y34" s="66">
        <v>0</v>
      </c>
      <c r="Z34" s="109">
        <f t="shared" si="3"/>
        <v>0</v>
      </c>
      <c r="AA34" s="24" t="s">
        <v>41</v>
      </c>
      <c r="AB34" s="52">
        <v>0</v>
      </c>
      <c r="AC34" s="51"/>
      <c r="AD34" s="52">
        <v>0</v>
      </c>
      <c r="AE34" s="51"/>
      <c r="AF34" s="66">
        <v>0</v>
      </c>
      <c r="AG34" s="109">
        <f t="shared" si="5"/>
        <v>0</v>
      </c>
      <c r="AH34" s="51"/>
      <c r="AI34" s="52">
        <v>0</v>
      </c>
      <c r="AJ34" s="51"/>
      <c r="AK34" s="52">
        <v>0</v>
      </c>
      <c r="AL34" s="110">
        <f t="shared" si="4"/>
        <v>0</v>
      </c>
    </row>
    <row r="35" spans="1:38" ht="12.75" customHeight="1" x14ac:dyDescent="0.2">
      <c r="A35" s="31">
        <f t="shared" si="0"/>
        <v>13</v>
      </c>
      <c r="B35" s="32">
        <v>2008</v>
      </c>
      <c r="C35" s="33"/>
      <c r="D35" s="34" t="s">
        <v>383</v>
      </c>
      <c r="E35" s="34" t="s">
        <v>56</v>
      </c>
      <c r="F35" s="32" t="s">
        <v>86</v>
      </c>
      <c r="G35" s="32" t="s">
        <v>37</v>
      </c>
      <c r="H35" s="21" t="s">
        <v>384</v>
      </c>
      <c r="I35" s="22">
        <v>0</v>
      </c>
      <c r="J35" s="35">
        <f>LARGE(I35,1)</f>
        <v>0</v>
      </c>
      <c r="K35" s="24" t="s">
        <v>41</v>
      </c>
      <c r="L35" s="17">
        <v>0</v>
      </c>
      <c r="M35" s="21" t="s">
        <v>385</v>
      </c>
      <c r="N35" s="22">
        <v>0</v>
      </c>
      <c r="O35" s="23">
        <f t="shared" si="2"/>
        <v>0</v>
      </c>
      <c r="P35" s="111" t="s">
        <v>41</v>
      </c>
      <c r="Q35" s="17">
        <v>0</v>
      </c>
      <c r="R35" s="111" t="s">
        <v>41</v>
      </c>
      <c r="S35" s="17">
        <v>0</v>
      </c>
      <c r="T35" s="111" t="s">
        <v>41</v>
      </c>
      <c r="U35" s="17">
        <v>0</v>
      </c>
      <c r="V35" s="111" t="s">
        <v>41</v>
      </c>
      <c r="W35" s="17">
        <v>0</v>
      </c>
      <c r="X35" s="21"/>
      <c r="Y35" s="22">
        <v>0</v>
      </c>
      <c r="Z35" s="28">
        <f t="shared" si="3"/>
        <v>0</v>
      </c>
      <c r="AA35" s="24" t="s">
        <v>41</v>
      </c>
      <c r="AB35" s="17">
        <v>0</v>
      </c>
      <c r="AC35" s="21"/>
      <c r="AD35" s="17">
        <v>0</v>
      </c>
      <c r="AE35" s="21"/>
      <c r="AF35" s="22">
        <v>0</v>
      </c>
      <c r="AG35" s="28">
        <f t="shared" si="5"/>
        <v>0</v>
      </c>
      <c r="AH35" s="21"/>
      <c r="AI35" s="17">
        <v>0</v>
      </c>
      <c r="AJ35" s="21"/>
      <c r="AK35" s="17">
        <v>0</v>
      </c>
      <c r="AL35" s="106">
        <f t="shared" si="4"/>
        <v>0</v>
      </c>
    </row>
    <row r="36" spans="1:38" ht="12.75" customHeight="1" thickBot="1" x14ac:dyDescent="0.25">
      <c r="A36" s="88"/>
      <c r="B36" s="114"/>
      <c r="C36" s="115"/>
      <c r="D36" s="116"/>
      <c r="E36" s="116"/>
      <c r="F36" s="114"/>
      <c r="G36" s="114"/>
      <c r="H36" s="117"/>
      <c r="I36" s="118"/>
      <c r="J36" s="119"/>
      <c r="K36" s="120"/>
      <c r="L36" s="93"/>
      <c r="M36" s="92"/>
      <c r="N36" s="95"/>
      <c r="O36" s="96"/>
      <c r="P36" s="120"/>
      <c r="Q36" s="93"/>
      <c r="R36" s="120"/>
      <c r="S36" s="93"/>
      <c r="T36" s="92"/>
      <c r="U36" s="93"/>
      <c r="V36" s="92"/>
      <c r="W36" s="93"/>
      <c r="X36" s="92"/>
      <c r="Y36" s="95"/>
      <c r="Z36" s="96"/>
      <c r="AA36" s="120"/>
      <c r="AB36" s="93"/>
      <c r="AC36" s="120"/>
      <c r="AD36" s="93"/>
      <c r="AE36" s="92"/>
      <c r="AF36" s="95"/>
      <c r="AG36" s="96"/>
      <c r="AH36" s="121"/>
      <c r="AI36" s="121"/>
      <c r="AJ36" s="121"/>
      <c r="AK36" s="93"/>
      <c r="AL36" s="122"/>
    </row>
    <row r="37" spans="1:38" ht="12.75" customHeight="1" thickTop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38" ht="12.75" customHeight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</row>
    <row r="39" spans="1:38" ht="25.5" customHeight="1" x14ac:dyDescent="0.2">
      <c r="A39" s="101"/>
      <c r="B39" s="373" t="s">
        <v>271</v>
      </c>
      <c r="C39" s="373"/>
      <c r="D39" s="373"/>
      <c r="E39" s="373"/>
      <c r="F39" s="373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</row>
    <row r="40" spans="1:38" ht="12.7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</row>
    <row r="41" spans="1:38" ht="12.7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</row>
    <row r="42" spans="1:38" ht="12.7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</row>
    <row r="43" spans="1:38" ht="12.7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</row>
    <row r="44" spans="1:38" ht="12.75" customHeight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</row>
    <row r="45" spans="1:38" ht="12.75" customHeight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</row>
    <row r="46" spans="1:38" ht="12.75" customHeight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</row>
    <row r="47" spans="1:38" ht="12.75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</row>
    <row r="48" spans="1:38" ht="12.7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</row>
    <row r="49" spans="1:30" ht="12.75" customHeight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</row>
    <row r="50" spans="1:30" ht="12.75" customHeight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</row>
    <row r="51" spans="1:30" ht="12.75" customHeight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:30" ht="12.75" customHeight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</row>
    <row r="53" spans="1:30" ht="12.75" customHeight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</row>
    <row r="54" spans="1:30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</row>
    <row r="55" spans="1:30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</row>
    <row r="56" spans="1:30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1:30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0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1:30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1:30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1:30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1:30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1:30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1:30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1:30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1:30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1:30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1:30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1:30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1:30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1:30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1:30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1:30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</row>
    <row r="123" spans="1:30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</row>
    <row r="124" spans="1:30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</row>
    <row r="125" spans="1:30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</row>
    <row r="126" spans="1:30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</row>
    <row r="127" spans="1:30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</row>
    <row r="128" spans="1:30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</row>
    <row r="129" spans="1:30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</row>
    <row r="130" spans="1:30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</row>
    <row r="131" spans="1:30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</row>
    <row r="132" spans="1:30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</row>
    <row r="133" spans="1:30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</row>
    <row r="134" spans="1:30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</row>
    <row r="135" spans="1:30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</row>
    <row r="136" spans="1:30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</row>
    <row r="137" spans="1:30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</row>
    <row r="138" spans="1:30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</row>
    <row r="139" spans="1:30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</row>
    <row r="140" spans="1:30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</row>
    <row r="141" spans="1:30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</row>
    <row r="142" spans="1:30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</row>
    <row r="143" spans="1:30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</row>
    <row r="144" spans="1:30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</row>
    <row r="145" spans="1:30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</row>
    <row r="146" spans="1:30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</row>
    <row r="147" spans="1:30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</row>
    <row r="148" spans="1:30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</row>
    <row r="149" spans="1:30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</row>
    <row r="150" spans="1:30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</row>
    <row r="151" spans="1:30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</row>
    <row r="152" spans="1:30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</row>
    <row r="153" spans="1:30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</row>
    <row r="154" spans="1:30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</row>
    <row r="155" spans="1:30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</row>
    <row r="156" spans="1:30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</row>
    <row r="157" spans="1:30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</row>
    <row r="158" spans="1:30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</row>
    <row r="159" spans="1:30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</row>
    <row r="160" spans="1:30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</row>
    <row r="161" spans="1:30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</row>
    <row r="162" spans="1:30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</row>
    <row r="163" spans="1:30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</row>
    <row r="164" spans="1:30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</row>
    <row r="165" spans="1:30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</row>
    <row r="166" spans="1:30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</row>
    <row r="167" spans="1:30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</row>
    <row r="168" spans="1:30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</row>
    <row r="169" spans="1:30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</row>
    <row r="170" spans="1:30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</row>
    <row r="171" spans="1:30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</row>
    <row r="172" spans="1:30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</row>
    <row r="173" spans="1:30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</row>
    <row r="174" spans="1:30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</row>
    <row r="175" spans="1:30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</row>
    <row r="176" spans="1:30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</row>
    <row r="177" spans="1:30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</row>
    <row r="178" spans="1:30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</row>
    <row r="179" spans="1:30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</row>
    <row r="180" spans="1:30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</row>
    <row r="181" spans="1:30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</row>
    <row r="182" spans="1:30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</row>
    <row r="183" spans="1:30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</row>
    <row r="184" spans="1:30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</row>
    <row r="185" spans="1:30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</row>
    <row r="186" spans="1:30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</row>
    <row r="187" spans="1:30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</row>
    <row r="188" spans="1:30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</row>
    <row r="189" spans="1:30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</row>
    <row r="190" spans="1:30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</row>
    <row r="191" spans="1:30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</row>
    <row r="192" spans="1:30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</row>
    <row r="193" spans="1:30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</row>
    <row r="194" spans="1:30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</row>
    <row r="195" spans="1:30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</row>
    <row r="196" spans="1:30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</row>
    <row r="197" spans="1:30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</row>
    <row r="198" spans="1:30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</row>
    <row r="199" spans="1:30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</row>
    <row r="200" spans="1:30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</row>
    <row r="201" spans="1:30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</row>
    <row r="202" spans="1:30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</row>
    <row r="203" spans="1:30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</row>
    <row r="204" spans="1:30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</row>
    <row r="205" spans="1:30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</row>
    <row r="206" spans="1:30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</row>
    <row r="207" spans="1:30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</row>
    <row r="208" spans="1:30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</row>
    <row r="209" spans="1:30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</row>
    <row r="210" spans="1:30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</row>
    <row r="211" spans="1:30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</row>
    <row r="212" spans="1:30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</row>
    <row r="213" spans="1:30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</row>
    <row r="214" spans="1:30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</row>
    <row r="215" spans="1:30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</row>
    <row r="216" spans="1:30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</row>
    <row r="217" spans="1:30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</row>
    <row r="218" spans="1:30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</row>
    <row r="219" spans="1:30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</row>
    <row r="220" spans="1:30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</row>
    <row r="221" spans="1:30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</row>
    <row r="222" spans="1:30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</row>
    <row r="223" spans="1:30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</row>
    <row r="224" spans="1:30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</row>
    <row r="225" spans="1:30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</row>
    <row r="226" spans="1:30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</row>
    <row r="227" spans="1:30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</row>
    <row r="228" spans="1:30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</row>
    <row r="229" spans="1:30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</row>
    <row r="230" spans="1:30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</row>
    <row r="231" spans="1:30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</row>
    <row r="232" spans="1:30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</row>
    <row r="233" spans="1:30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</row>
    <row r="234" spans="1:30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</row>
    <row r="235" spans="1:30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</row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28">
    <mergeCell ref="AA1:AG2"/>
    <mergeCell ref="AH1:AI8"/>
    <mergeCell ref="AJ1:AK8"/>
    <mergeCell ref="R3:S8"/>
    <mergeCell ref="T3:U8"/>
    <mergeCell ref="V3:W8"/>
    <mergeCell ref="X3:Y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B39:F39"/>
    <mergeCell ref="Z3:Z8"/>
    <mergeCell ref="AA3:AB8"/>
    <mergeCell ref="AC3:AD8"/>
    <mergeCell ref="AE3:AF8"/>
  </mergeCells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D948-D9FA-2049-91CA-C108E91D3E5E}">
  <dimension ref="A1:AL1015"/>
  <sheetViews>
    <sheetView topLeftCell="K2" workbookViewId="0">
      <selection activeCell="T11" sqref="T11"/>
    </sheetView>
  </sheetViews>
  <sheetFormatPr baseColWidth="10" defaultRowHeight="15" customHeight="1" x14ac:dyDescent="0.2"/>
  <cols>
    <col min="1" max="1" width="11.1640625" customWidth="1"/>
    <col min="2" max="2" width="11.83203125" customWidth="1"/>
    <col min="3" max="3" width="14.83203125" hidden="1" customWidth="1"/>
    <col min="4" max="5" width="18.5" customWidth="1"/>
    <col min="6" max="6" width="10" customWidth="1"/>
    <col min="7" max="7" width="11.6640625" customWidth="1"/>
    <col min="8" max="9" width="13.33203125" customWidth="1"/>
    <col min="10" max="10" width="11.1640625" customWidth="1"/>
    <col min="11" max="14" width="13.33203125" customWidth="1"/>
    <col min="15" max="15" width="11.1640625" customWidth="1"/>
    <col min="16" max="25" width="13.33203125" customWidth="1"/>
    <col min="26" max="26" width="11.1640625" customWidth="1"/>
    <col min="27" max="32" width="13.33203125" customWidth="1"/>
    <col min="33" max="33" width="11.1640625" customWidth="1"/>
    <col min="34" max="37" width="12.83203125" customWidth="1"/>
    <col min="38" max="38" width="20.1640625" customWidth="1"/>
    <col min="39" max="1024" width="16.1640625" customWidth="1"/>
  </cols>
  <sheetData>
    <row r="1" spans="1:38" ht="18.75" customHeight="1" thickTop="1" thickBot="1" x14ac:dyDescent="0.25">
      <c r="A1" s="1"/>
      <c r="B1" s="2"/>
      <c r="C1" s="3"/>
      <c r="D1" s="3"/>
      <c r="E1" s="3"/>
      <c r="F1" s="3"/>
      <c r="G1" s="3"/>
      <c r="H1" s="379" t="s">
        <v>386</v>
      </c>
      <c r="I1" s="379"/>
      <c r="J1" s="379"/>
      <c r="K1" s="370" t="s">
        <v>272</v>
      </c>
      <c r="L1" s="370"/>
      <c r="M1" s="370"/>
      <c r="N1" s="370"/>
      <c r="O1" s="370"/>
      <c r="P1" s="371" t="s">
        <v>2</v>
      </c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0" t="s">
        <v>3</v>
      </c>
      <c r="AB1" s="370"/>
      <c r="AC1" s="370"/>
      <c r="AD1" s="370"/>
      <c r="AE1" s="370"/>
      <c r="AF1" s="370"/>
      <c r="AG1" s="370"/>
      <c r="AH1" s="369" t="s">
        <v>274</v>
      </c>
      <c r="AI1" s="369"/>
      <c r="AJ1" s="369" t="s">
        <v>387</v>
      </c>
      <c r="AK1" s="369"/>
      <c r="AL1" s="361" t="s">
        <v>276</v>
      </c>
    </row>
    <row r="2" spans="1:38" ht="39.75" customHeight="1" thickTop="1" thickBot="1" x14ac:dyDescent="0.25">
      <c r="A2" s="362"/>
      <c r="B2" s="362"/>
      <c r="C2" s="363" t="s">
        <v>388</v>
      </c>
      <c r="D2" s="363"/>
      <c r="E2" s="363"/>
      <c r="F2" s="363"/>
      <c r="G2" s="363"/>
      <c r="H2" s="379"/>
      <c r="I2" s="379"/>
      <c r="J2" s="379"/>
      <c r="K2" s="370"/>
      <c r="L2" s="370"/>
      <c r="M2" s="370"/>
      <c r="N2" s="370"/>
      <c r="O2" s="370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0"/>
      <c r="AB2" s="370"/>
      <c r="AC2" s="370"/>
      <c r="AD2" s="370"/>
      <c r="AE2" s="370"/>
      <c r="AF2" s="370"/>
      <c r="AG2" s="370"/>
      <c r="AH2" s="369"/>
      <c r="AI2" s="369"/>
      <c r="AJ2" s="369"/>
      <c r="AK2" s="369"/>
      <c r="AL2" s="361"/>
    </row>
    <row r="3" spans="1:38" ht="30.75" customHeight="1" thickTop="1" thickBot="1" x14ac:dyDescent="0.25">
      <c r="A3" s="362"/>
      <c r="B3" s="362"/>
      <c r="C3" s="364" t="s">
        <v>8</v>
      </c>
      <c r="D3" s="364"/>
      <c r="E3" s="364"/>
      <c r="F3" s="364"/>
      <c r="G3" s="364"/>
      <c r="H3" s="365" t="s">
        <v>389</v>
      </c>
      <c r="I3" s="365"/>
      <c r="J3" s="366"/>
      <c r="K3" s="367" t="s">
        <v>390</v>
      </c>
      <c r="L3" s="367"/>
      <c r="M3" s="367" t="s">
        <v>391</v>
      </c>
      <c r="N3" s="367"/>
      <c r="O3" s="378"/>
      <c r="P3" s="358" t="s">
        <v>392</v>
      </c>
      <c r="Q3" s="358"/>
      <c r="R3" s="358" t="s">
        <v>393</v>
      </c>
      <c r="S3" s="358"/>
      <c r="T3" s="358" t="s">
        <v>956</v>
      </c>
      <c r="U3" s="358"/>
      <c r="V3" s="358" t="s">
        <v>394</v>
      </c>
      <c r="W3" s="358"/>
      <c r="X3" s="372" t="s">
        <v>395</v>
      </c>
      <c r="Y3" s="372"/>
      <c r="Z3" s="366"/>
      <c r="AA3" s="358" t="s">
        <v>396</v>
      </c>
      <c r="AB3" s="358"/>
      <c r="AC3" s="358" t="s">
        <v>397</v>
      </c>
      <c r="AD3" s="358"/>
      <c r="AE3" s="358" t="s">
        <v>398</v>
      </c>
      <c r="AF3" s="358"/>
      <c r="AG3" s="377"/>
      <c r="AH3" s="369"/>
      <c r="AI3" s="369"/>
      <c r="AJ3" s="369"/>
      <c r="AK3" s="369"/>
      <c r="AL3" s="361"/>
    </row>
    <row r="4" spans="1:38" ht="15.75" customHeight="1" thickTop="1" thickBot="1" x14ac:dyDescent="0.25">
      <c r="A4" s="362"/>
      <c r="B4" s="362"/>
      <c r="C4" s="364"/>
      <c r="D4" s="364"/>
      <c r="E4" s="364"/>
      <c r="F4" s="364"/>
      <c r="G4" s="364"/>
      <c r="H4" s="365"/>
      <c r="I4" s="365"/>
      <c r="J4" s="366"/>
      <c r="K4" s="367"/>
      <c r="L4" s="367"/>
      <c r="M4" s="367"/>
      <c r="N4" s="367"/>
      <c r="O4" s="378"/>
      <c r="P4" s="358"/>
      <c r="Q4" s="358"/>
      <c r="R4" s="358"/>
      <c r="S4" s="358"/>
      <c r="T4" s="358"/>
      <c r="U4" s="358"/>
      <c r="V4" s="358"/>
      <c r="W4" s="358"/>
      <c r="X4" s="372"/>
      <c r="Y4" s="372"/>
      <c r="Z4" s="366"/>
      <c r="AA4" s="358"/>
      <c r="AB4" s="358"/>
      <c r="AC4" s="358"/>
      <c r="AD4" s="358"/>
      <c r="AE4" s="358"/>
      <c r="AF4" s="358"/>
      <c r="AG4" s="377"/>
      <c r="AH4" s="369"/>
      <c r="AI4" s="369"/>
      <c r="AJ4" s="369"/>
      <c r="AK4" s="369"/>
      <c r="AL4" s="361"/>
    </row>
    <row r="5" spans="1:38" ht="18.75" customHeight="1" thickTop="1" thickBot="1" x14ac:dyDescent="0.25">
      <c r="A5" s="362"/>
      <c r="B5" s="362"/>
      <c r="C5" s="359" t="s">
        <v>399</v>
      </c>
      <c r="D5" s="359"/>
      <c r="E5" s="359"/>
      <c r="F5" s="359"/>
      <c r="G5" s="359"/>
      <c r="H5" s="365"/>
      <c r="I5" s="365"/>
      <c r="J5" s="366"/>
      <c r="K5" s="367"/>
      <c r="L5" s="367"/>
      <c r="M5" s="367"/>
      <c r="N5" s="367"/>
      <c r="O5" s="378"/>
      <c r="P5" s="358"/>
      <c r="Q5" s="358"/>
      <c r="R5" s="358"/>
      <c r="S5" s="358"/>
      <c r="T5" s="358"/>
      <c r="U5" s="358"/>
      <c r="V5" s="358"/>
      <c r="W5" s="358"/>
      <c r="X5" s="372"/>
      <c r="Y5" s="372"/>
      <c r="Z5" s="366"/>
      <c r="AA5" s="358"/>
      <c r="AB5" s="358"/>
      <c r="AC5" s="358"/>
      <c r="AD5" s="358"/>
      <c r="AE5" s="358"/>
      <c r="AF5" s="358"/>
      <c r="AG5" s="377"/>
      <c r="AH5" s="369"/>
      <c r="AI5" s="369"/>
      <c r="AJ5" s="369"/>
      <c r="AK5" s="369"/>
      <c r="AL5" s="361"/>
    </row>
    <row r="6" spans="1:38" ht="15.75" customHeight="1" thickTop="1" thickBot="1" x14ac:dyDescent="0.25">
      <c r="A6" s="362"/>
      <c r="B6" s="362"/>
      <c r="C6" s="359"/>
      <c r="D6" s="359"/>
      <c r="E6" s="359"/>
      <c r="F6" s="359"/>
      <c r="G6" s="359"/>
      <c r="H6" s="365"/>
      <c r="I6" s="365"/>
      <c r="J6" s="366"/>
      <c r="K6" s="367"/>
      <c r="L6" s="367"/>
      <c r="M6" s="367"/>
      <c r="N6" s="367"/>
      <c r="O6" s="378"/>
      <c r="P6" s="358"/>
      <c r="Q6" s="358"/>
      <c r="R6" s="358"/>
      <c r="S6" s="358"/>
      <c r="T6" s="358"/>
      <c r="U6" s="358"/>
      <c r="V6" s="358"/>
      <c r="W6" s="358"/>
      <c r="X6" s="372"/>
      <c r="Y6" s="372"/>
      <c r="Z6" s="366"/>
      <c r="AA6" s="358"/>
      <c r="AB6" s="358"/>
      <c r="AC6" s="358"/>
      <c r="AD6" s="358"/>
      <c r="AE6" s="358"/>
      <c r="AF6" s="358"/>
      <c r="AG6" s="377"/>
      <c r="AH6" s="369"/>
      <c r="AI6" s="369"/>
      <c r="AJ6" s="369"/>
      <c r="AK6" s="369"/>
      <c r="AL6" s="361"/>
    </row>
    <row r="7" spans="1:38" ht="18.75" customHeight="1" thickTop="1" thickBot="1" x14ac:dyDescent="0.25">
      <c r="A7" s="360" t="s">
        <v>21</v>
      </c>
      <c r="B7" s="360"/>
      <c r="C7" s="360"/>
      <c r="D7" s="360"/>
      <c r="E7" s="360"/>
      <c r="F7" s="360"/>
      <c r="G7" s="360"/>
      <c r="H7" s="365"/>
      <c r="I7" s="365"/>
      <c r="J7" s="366"/>
      <c r="K7" s="367"/>
      <c r="L7" s="367"/>
      <c r="M7" s="367"/>
      <c r="N7" s="367"/>
      <c r="O7" s="378"/>
      <c r="P7" s="358"/>
      <c r="Q7" s="358"/>
      <c r="R7" s="358"/>
      <c r="S7" s="358"/>
      <c r="T7" s="358"/>
      <c r="U7" s="358"/>
      <c r="V7" s="358"/>
      <c r="W7" s="358"/>
      <c r="X7" s="372"/>
      <c r="Y7" s="372"/>
      <c r="Z7" s="366"/>
      <c r="AA7" s="358"/>
      <c r="AB7" s="358"/>
      <c r="AC7" s="358"/>
      <c r="AD7" s="358"/>
      <c r="AE7" s="358"/>
      <c r="AF7" s="358"/>
      <c r="AG7" s="377"/>
      <c r="AH7" s="369"/>
      <c r="AI7" s="369"/>
      <c r="AJ7" s="369"/>
      <c r="AK7" s="369"/>
      <c r="AL7" s="361"/>
    </row>
    <row r="8" spans="1:38" ht="18.75" customHeight="1" thickTop="1" thickBot="1" x14ac:dyDescent="0.25">
      <c r="A8" s="360"/>
      <c r="B8" s="360"/>
      <c r="C8" s="360"/>
      <c r="D8" s="360"/>
      <c r="E8" s="360"/>
      <c r="F8" s="360"/>
      <c r="G8" s="360"/>
      <c r="H8" s="365"/>
      <c r="I8" s="365"/>
      <c r="J8" s="366"/>
      <c r="K8" s="367"/>
      <c r="L8" s="367"/>
      <c r="M8" s="367"/>
      <c r="N8" s="367"/>
      <c r="O8" s="378"/>
      <c r="P8" s="358"/>
      <c r="Q8" s="358"/>
      <c r="R8" s="358"/>
      <c r="S8" s="358"/>
      <c r="T8" s="358"/>
      <c r="U8" s="358"/>
      <c r="V8" s="358"/>
      <c r="W8" s="358"/>
      <c r="X8" s="372"/>
      <c r="Y8" s="372"/>
      <c r="Z8" s="366"/>
      <c r="AA8" s="358"/>
      <c r="AB8" s="358"/>
      <c r="AC8" s="358"/>
      <c r="AD8" s="358"/>
      <c r="AE8" s="358"/>
      <c r="AF8" s="358"/>
      <c r="AG8" s="377"/>
      <c r="AH8" s="369"/>
      <c r="AI8" s="369"/>
      <c r="AJ8" s="369"/>
      <c r="AK8" s="369"/>
      <c r="AL8" s="361"/>
    </row>
    <row r="9" spans="1:38" ht="30.75" customHeight="1" thickTop="1" thickBot="1" x14ac:dyDescent="0.25">
      <c r="A9" s="123" t="s">
        <v>22</v>
      </c>
      <c r="B9" s="124" t="s">
        <v>289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5" t="s">
        <v>29</v>
      </c>
      <c r="I9" s="5" t="s">
        <v>30</v>
      </c>
      <c r="J9" s="6" t="s">
        <v>31</v>
      </c>
      <c r="K9" s="4" t="s">
        <v>29</v>
      </c>
      <c r="L9" s="4" t="s">
        <v>30</v>
      </c>
      <c r="M9" s="4" t="s">
        <v>29</v>
      </c>
      <c r="N9" s="4" t="s">
        <v>30</v>
      </c>
      <c r="O9" s="6" t="s">
        <v>31</v>
      </c>
      <c r="P9" s="4" t="s">
        <v>29</v>
      </c>
      <c r="Q9" s="4" t="s">
        <v>30</v>
      </c>
      <c r="R9" s="4" t="s">
        <v>29</v>
      </c>
      <c r="S9" s="4" t="s">
        <v>30</v>
      </c>
      <c r="T9" s="4" t="s">
        <v>29</v>
      </c>
      <c r="U9" s="4" t="s">
        <v>30</v>
      </c>
      <c r="V9" s="4" t="s">
        <v>29</v>
      </c>
      <c r="W9" s="4" t="s">
        <v>30</v>
      </c>
      <c r="X9" s="4" t="s">
        <v>29</v>
      </c>
      <c r="Y9" s="4" t="s">
        <v>30</v>
      </c>
      <c r="Z9" s="6" t="s">
        <v>31</v>
      </c>
      <c r="AA9" s="4" t="s">
        <v>29</v>
      </c>
      <c r="AB9" s="4" t="s">
        <v>30</v>
      </c>
      <c r="AC9" s="4" t="s">
        <v>29</v>
      </c>
      <c r="AD9" s="4" t="s">
        <v>30</v>
      </c>
      <c r="AE9" s="7" t="s">
        <v>29</v>
      </c>
      <c r="AF9" s="4" t="s">
        <v>30</v>
      </c>
      <c r="AG9" s="4" t="s">
        <v>31</v>
      </c>
      <c r="AH9" s="4" t="s">
        <v>29</v>
      </c>
      <c r="AI9" s="4" t="s">
        <v>30</v>
      </c>
      <c r="AJ9" s="4" t="s">
        <v>29</v>
      </c>
      <c r="AK9" s="4" t="s">
        <v>30</v>
      </c>
      <c r="AL9" s="10" t="s">
        <v>32</v>
      </c>
    </row>
    <row r="10" spans="1:38" s="451" customFormat="1" ht="12.75" customHeight="1" thickTop="1" x14ac:dyDescent="0.2">
      <c r="A10" s="442">
        <f t="shared" ref="A10:A54" si="0">_xlfn.RANK.EQ(AL10, $AL$10:$AL$54)</f>
        <v>1</v>
      </c>
      <c r="B10" s="443">
        <v>1994</v>
      </c>
      <c r="C10" s="443" t="s">
        <v>400</v>
      </c>
      <c r="D10" s="444" t="s">
        <v>401</v>
      </c>
      <c r="E10" s="444" t="s">
        <v>402</v>
      </c>
      <c r="F10" s="443" t="s">
        <v>403</v>
      </c>
      <c r="G10" s="443" t="s">
        <v>108</v>
      </c>
      <c r="H10" s="440" t="s">
        <v>41</v>
      </c>
      <c r="I10" s="433">
        <v>0</v>
      </c>
      <c r="J10" s="445">
        <f t="shared" ref="J10:J54" si="1">LARGE(I10,1)</f>
        <v>0</v>
      </c>
      <c r="K10" s="440" t="s">
        <v>41</v>
      </c>
      <c r="L10" s="433">
        <v>0</v>
      </c>
      <c r="M10" s="440" t="s">
        <v>41</v>
      </c>
      <c r="N10" s="446">
        <v>0</v>
      </c>
      <c r="O10" s="447">
        <f t="shared" ref="O10:O54" si="2">LARGE(L10:N10,1)</f>
        <v>0</v>
      </c>
      <c r="P10" s="430" t="s">
        <v>41</v>
      </c>
      <c r="Q10" s="431">
        <v>0</v>
      </c>
      <c r="R10" s="432" t="s">
        <v>404</v>
      </c>
      <c r="S10" s="433">
        <v>2000</v>
      </c>
      <c r="T10" s="434" t="s">
        <v>353</v>
      </c>
      <c r="U10" s="435">
        <v>4000</v>
      </c>
      <c r="V10" s="432"/>
      <c r="W10" s="433">
        <v>0</v>
      </c>
      <c r="X10" s="432"/>
      <c r="Y10" s="433">
        <v>0</v>
      </c>
      <c r="Z10" s="470">
        <f t="shared" ref="Z10:Z54" si="3">LARGE(Q10:Y10,1)+LARGE(Q10:Y10,2)+LARGE(Q10:Y10,3)+LARGE(Q10:Y10,4)</f>
        <v>6000</v>
      </c>
      <c r="AA10" s="448" t="s">
        <v>353</v>
      </c>
      <c r="AB10" s="449">
        <v>4000</v>
      </c>
      <c r="AC10" s="432" t="s">
        <v>404</v>
      </c>
      <c r="AD10" s="433">
        <v>2000</v>
      </c>
      <c r="AE10" s="432"/>
      <c r="AF10" s="446">
        <v>0</v>
      </c>
      <c r="AG10" s="447">
        <f t="shared" ref="AG10:AG54" si="4">LARGE(AB10:AF10,1)</f>
        <v>4000</v>
      </c>
      <c r="AH10" s="432"/>
      <c r="AI10" s="433">
        <v>0</v>
      </c>
      <c r="AJ10" s="432"/>
      <c r="AK10" s="433">
        <v>0</v>
      </c>
      <c r="AL10" s="472">
        <f t="shared" ref="AL10:AL54" si="5">AG10+Z10+O10+J10</f>
        <v>10000</v>
      </c>
    </row>
    <row r="11" spans="1:38" s="451" customFormat="1" ht="12.75" customHeight="1" x14ac:dyDescent="0.2">
      <c r="A11" s="452">
        <f t="shared" si="0"/>
        <v>2</v>
      </c>
      <c r="B11" s="453">
        <v>2004</v>
      </c>
      <c r="C11" s="454" t="s">
        <v>405</v>
      </c>
      <c r="D11" s="455" t="s">
        <v>406</v>
      </c>
      <c r="E11" s="455" t="s">
        <v>407</v>
      </c>
      <c r="F11" s="456" t="s">
        <v>352</v>
      </c>
      <c r="G11" s="456" t="s">
        <v>108</v>
      </c>
      <c r="H11" s="432" t="s">
        <v>67</v>
      </c>
      <c r="I11" s="433">
        <v>500</v>
      </c>
      <c r="J11" s="457">
        <f t="shared" si="1"/>
        <v>500</v>
      </c>
      <c r="K11" s="434" t="s">
        <v>65</v>
      </c>
      <c r="L11" s="435">
        <v>1000</v>
      </c>
      <c r="M11" s="440" t="s">
        <v>41</v>
      </c>
      <c r="N11" s="446">
        <v>0</v>
      </c>
      <c r="O11" s="447">
        <f t="shared" si="2"/>
        <v>1000</v>
      </c>
      <c r="P11" s="436" t="s">
        <v>408</v>
      </c>
      <c r="Q11" s="437">
        <v>0</v>
      </c>
      <c r="R11" s="432" t="s">
        <v>50</v>
      </c>
      <c r="S11" s="435">
        <v>2000</v>
      </c>
      <c r="T11" s="430" t="s">
        <v>41</v>
      </c>
      <c r="U11" s="433">
        <v>0</v>
      </c>
      <c r="V11" s="432"/>
      <c r="W11" s="433">
        <v>0</v>
      </c>
      <c r="X11" s="432"/>
      <c r="Y11" s="433">
        <v>0</v>
      </c>
      <c r="Z11" s="471">
        <f t="shared" si="3"/>
        <v>2000</v>
      </c>
      <c r="AA11" s="436" t="s">
        <v>41</v>
      </c>
      <c r="AB11" s="437">
        <v>0</v>
      </c>
      <c r="AC11" s="432" t="s">
        <v>50</v>
      </c>
      <c r="AD11" s="433">
        <v>2000</v>
      </c>
      <c r="AE11" s="432"/>
      <c r="AF11" s="446">
        <v>0</v>
      </c>
      <c r="AG11" s="458">
        <f t="shared" si="4"/>
        <v>2000</v>
      </c>
      <c r="AH11" s="432"/>
      <c r="AI11" s="433">
        <v>0</v>
      </c>
      <c r="AJ11" s="432"/>
      <c r="AK11" s="433">
        <v>0</v>
      </c>
      <c r="AL11" s="472">
        <f t="shared" si="5"/>
        <v>5500</v>
      </c>
    </row>
    <row r="12" spans="1:38" s="451" customFormat="1" ht="12.75" customHeight="1" x14ac:dyDescent="0.2">
      <c r="A12" s="442">
        <f t="shared" si="0"/>
        <v>3</v>
      </c>
      <c r="B12" s="453">
        <v>2003</v>
      </c>
      <c r="C12" s="459"/>
      <c r="D12" s="459" t="s">
        <v>409</v>
      </c>
      <c r="E12" s="459" t="s">
        <v>410</v>
      </c>
      <c r="F12" s="453" t="s">
        <v>145</v>
      </c>
      <c r="G12" s="453" t="s">
        <v>108</v>
      </c>
      <c r="H12" s="432" t="s">
        <v>324</v>
      </c>
      <c r="I12" s="433">
        <v>150</v>
      </c>
      <c r="J12" s="457">
        <f t="shared" si="1"/>
        <v>150</v>
      </c>
      <c r="K12" s="434" t="s">
        <v>146</v>
      </c>
      <c r="L12" s="435">
        <v>100</v>
      </c>
      <c r="M12" s="440" t="s">
        <v>41</v>
      </c>
      <c r="N12" s="446">
        <v>0</v>
      </c>
      <c r="O12" s="447">
        <f t="shared" si="2"/>
        <v>100</v>
      </c>
      <c r="P12" s="430" t="s">
        <v>41</v>
      </c>
      <c r="Q12" s="437">
        <v>0</v>
      </c>
      <c r="R12" s="432" t="s">
        <v>411</v>
      </c>
      <c r="S12" s="433">
        <v>0</v>
      </c>
      <c r="T12" s="434" t="s">
        <v>116</v>
      </c>
      <c r="U12" s="435">
        <v>1000</v>
      </c>
      <c r="V12" s="438"/>
      <c r="W12" s="433">
        <v>0</v>
      </c>
      <c r="X12" s="438"/>
      <c r="Y12" s="433">
        <v>0</v>
      </c>
      <c r="Z12" s="471">
        <f t="shared" si="3"/>
        <v>1000</v>
      </c>
      <c r="AA12" s="460" t="s">
        <v>412</v>
      </c>
      <c r="AB12" s="437">
        <v>1000</v>
      </c>
      <c r="AC12" s="434" t="s">
        <v>413</v>
      </c>
      <c r="AD12" s="433">
        <v>0</v>
      </c>
      <c r="AE12" s="438"/>
      <c r="AF12" s="446">
        <v>0</v>
      </c>
      <c r="AG12" s="458">
        <f t="shared" si="4"/>
        <v>1000</v>
      </c>
      <c r="AH12" s="438"/>
      <c r="AI12" s="433">
        <v>0</v>
      </c>
      <c r="AJ12" s="438"/>
      <c r="AK12" s="433">
        <v>0</v>
      </c>
      <c r="AL12" s="472">
        <f t="shared" si="5"/>
        <v>2250</v>
      </c>
    </row>
    <row r="13" spans="1:38" s="451" customFormat="1" ht="12.75" customHeight="1" x14ac:dyDescent="0.2">
      <c r="A13" s="452">
        <f t="shared" si="0"/>
        <v>4</v>
      </c>
      <c r="B13" s="456">
        <v>1996</v>
      </c>
      <c r="C13" s="454"/>
      <c r="D13" s="455" t="s">
        <v>414</v>
      </c>
      <c r="E13" s="455" t="s">
        <v>351</v>
      </c>
      <c r="F13" s="453" t="s">
        <v>352</v>
      </c>
      <c r="G13" s="453" t="s">
        <v>108</v>
      </c>
      <c r="H13" s="432" t="s">
        <v>42</v>
      </c>
      <c r="I13" s="433">
        <v>300</v>
      </c>
      <c r="J13" s="457">
        <f t="shared" si="1"/>
        <v>300</v>
      </c>
      <c r="K13" s="461"/>
      <c r="L13" s="433">
        <v>0</v>
      </c>
      <c r="M13" s="432" t="s">
        <v>365</v>
      </c>
      <c r="N13" s="446">
        <v>250</v>
      </c>
      <c r="O13" s="447">
        <f t="shared" si="2"/>
        <v>250</v>
      </c>
      <c r="P13" s="430" t="s">
        <v>41</v>
      </c>
      <c r="Q13" s="437">
        <v>0</v>
      </c>
      <c r="R13" s="430" t="s">
        <v>41</v>
      </c>
      <c r="S13" s="433">
        <v>0</v>
      </c>
      <c r="T13" s="430" t="s">
        <v>41</v>
      </c>
      <c r="U13" s="433">
        <v>0</v>
      </c>
      <c r="V13" s="432"/>
      <c r="W13" s="433">
        <v>0</v>
      </c>
      <c r="X13" s="432"/>
      <c r="Y13" s="433">
        <v>0</v>
      </c>
      <c r="Z13" s="458">
        <f t="shared" si="3"/>
        <v>0</v>
      </c>
      <c r="AA13" s="436" t="s">
        <v>41</v>
      </c>
      <c r="AB13" s="437">
        <v>0</v>
      </c>
      <c r="AC13" s="436" t="s">
        <v>41</v>
      </c>
      <c r="AD13" s="433">
        <v>0</v>
      </c>
      <c r="AE13" s="432"/>
      <c r="AF13" s="446">
        <v>0</v>
      </c>
      <c r="AG13" s="458">
        <f t="shared" si="4"/>
        <v>0</v>
      </c>
      <c r="AH13" s="432"/>
      <c r="AI13" s="433">
        <v>0</v>
      </c>
      <c r="AJ13" s="432"/>
      <c r="AK13" s="433">
        <v>0</v>
      </c>
      <c r="AL13" s="472">
        <f t="shared" si="5"/>
        <v>550</v>
      </c>
    </row>
    <row r="14" spans="1:38" s="451" customFormat="1" ht="12.75" customHeight="1" x14ac:dyDescent="0.2">
      <c r="A14" s="442">
        <f t="shared" si="0"/>
        <v>5</v>
      </c>
      <c r="B14" s="453">
        <v>2005</v>
      </c>
      <c r="C14" s="459"/>
      <c r="D14" s="459" t="s">
        <v>415</v>
      </c>
      <c r="E14" s="459" t="s">
        <v>416</v>
      </c>
      <c r="F14" s="453" t="s">
        <v>91</v>
      </c>
      <c r="G14" s="453" t="s">
        <v>37</v>
      </c>
      <c r="H14" s="432" t="s">
        <v>319</v>
      </c>
      <c r="I14" s="433">
        <v>0</v>
      </c>
      <c r="J14" s="457">
        <f t="shared" si="1"/>
        <v>0</v>
      </c>
      <c r="K14" s="434" t="s">
        <v>417</v>
      </c>
      <c r="L14" s="433">
        <v>0</v>
      </c>
      <c r="M14" s="432" t="s">
        <v>115</v>
      </c>
      <c r="N14" s="446">
        <v>500</v>
      </c>
      <c r="O14" s="447">
        <f t="shared" si="2"/>
        <v>500</v>
      </c>
      <c r="P14" s="430" t="s">
        <v>41</v>
      </c>
      <c r="Q14" s="437">
        <v>0</v>
      </c>
      <c r="R14" s="430" t="s">
        <v>41</v>
      </c>
      <c r="S14" s="433">
        <v>0</v>
      </c>
      <c r="T14" s="430" t="s">
        <v>41</v>
      </c>
      <c r="U14" s="433">
        <v>0</v>
      </c>
      <c r="V14" s="438"/>
      <c r="W14" s="433">
        <v>0</v>
      </c>
      <c r="X14" s="438"/>
      <c r="Y14" s="433">
        <v>0</v>
      </c>
      <c r="Z14" s="458">
        <f t="shared" si="3"/>
        <v>0</v>
      </c>
      <c r="AA14" s="432" t="s">
        <v>41</v>
      </c>
      <c r="AB14" s="433">
        <v>0</v>
      </c>
      <c r="AC14" s="432" t="s">
        <v>41</v>
      </c>
      <c r="AD14" s="433">
        <v>0</v>
      </c>
      <c r="AE14" s="438"/>
      <c r="AF14" s="446">
        <v>0</v>
      </c>
      <c r="AG14" s="458">
        <f t="shared" si="4"/>
        <v>0</v>
      </c>
      <c r="AH14" s="438"/>
      <c r="AI14" s="433">
        <v>0</v>
      </c>
      <c r="AJ14" s="438"/>
      <c r="AK14" s="433">
        <v>0</v>
      </c>
      <c r="AL14" s="472">
        <f t="shared" si="5"/>
        <v>500</v>
      </c>
    </row>
    <row r="15" spans="1:38" s="451" customFormat="1" ht="12.75" customHeight="1" x14ac:dyDescent="0.2">
      <c r="A15" s="452">
        <f t="shared" si="0"/>
        <v>6</v>
      </c>
      <c r="B15" s="453">
        <v>2006</v>
      </c>
      <c r="C15" s="454" t="s">
        <v>418</v>
      </c>
      <c r="D15" s="455" t="s">
        <v>119</v>
      </c>
      <c r="E15" s="455" t="s">
        <v>419</v>
      </c>
      <c r="F15" s="456" t="s">
        <v>420</v>
      </c>
      <c r="G15" s="456" t="s">
        <v>243</v>
      </c>
      <c r="H15" s="432" t="s">
        <v>65</v>
      </c>
      <c r="I15" s="433">
        <v>150</v>
      </c>
      <c r="J15" s="457">
        <f t="shared" si="1"/>
        <v>150</v>
      </c>
      <c r="K15" s="434" t="s">
        <v>66</v>
      </c>
      <c r="L15" s="435">
        <v>250</v>
      </c>
      <c r="M15" s="432" t="s">
        <v>421</v>
      </c>
      <c r="N15" s="446">
        <v>100</v>
      </c>
      <c r="O15" s="447">
        <f t="shared" si="2"/>
        <v>250</v>
      </c>
      <c r="P15" s="430" t="s">
        <v>41</v>
      </c>
      <c r="Q15" s="437">
        <v>0</v>
      </c>
      <c r="R15" s="430" t="s">
        <v>41</v>
      </c>
      <c r="S15" s="433">
        <v>0</v>
      </c>
      <c r="T15" s="430" t="s">
        <v>41</v>
      </c>
      <c r="U15" s="433">
        <v>0</v>
      </c>
      <c r="V15" s="432"/>
      <c r="W15" s="433">
        <v>0</v>
      </c>
      <c r="X15" s="432"/>
      <c r="Y15" s="433">
        <v>0</v>
      </c>
      <c r="Z15" s="458">
        <f t="shared" si="3"/>
        <v>0</v>
      </c>
      <c r="AA15" s="436" t="s">
        <v>41</v>
      </c>
      <c r="AB15" s="437">
        <v>0</v>
      </c>
      <c r="AC15" s="436" t="s">
        <v>41</v>
      </c>
      <c r="AD15" s="433">
        <v>0</v>
      </c>
      <c r="AE15" s="432"/>
      <c r="AF15" s="446">
        <v>0</v>
      </c>
      <c r="AG15" s="458">
        <f t="shared" si="4"/>
        <v>0</v>
      </c>
      <c r="AH15" s="432"/>
      <c r="AI15" s="433">
        <v>0</v>
      </c>
      <c r="AJ15" s="432"/>
      <c r="AK15" s="433">
        <v>0</v>
      </c>
      <c r="AL15" s="472">
        <f t="shared" si="5"/>
        <v>400</v>
      </c>
    </row>
    <row r="16" spans="1:38" s="451" customFormat="1" ht="12.75" customHeight="1" x14ac:dyDescent="0.2">
      <c r="A16" s="452">
        <f t="shared" si="0"/>
        <v>7</v>
      </c>
      <c r="B16" s="453">
        <v>2007</v>
      </c>
      <c r="C16" s="453" t="s">
        <v>422</v>
      </c>
      <c r="D16" s="459" t="s">
        <v>423</v>
      </c>
      <c r="E16" s="459" t="s">
        <v>358</v>
      </c>
      <c r="F16" s="453" t="s">
        <v>424</v>
      </c>
      <c r="G16" s="453" t="s">
        <v>48</v>
      </c>
      <c r="H16" s="432" t="s">
        <v>42</v>
      </c>
      <c r="I16" s="433">
        <v>300</v>
      </c>
      <c r="J16" s="457">
        <f t="shared" si="1"/>
        <v>300</v>
      </c>
      <c r="K16" s="434" t="s">
        <v>130</v>
      </c>
      <c r="L16" s="433">
        <v>0</v>
      </c>
      <c r="M16" s="440" t="s">
        <v>41</v>
      </c>
      <c r="N16" s="446">
        <v>0</v>
      </c>
      <c r="O16" s="447">
        <f t="shared" si="2"/>
        <v>0</v>
      </c>
      <c r="P16" s="430" t="s">
        <v>41</v>
      </c>
      <c r="Q16" s="437">
        <v>0</v>
      </c>
      <c r="R16" s="430" t="s">
        <v>41</v>
      </c>
      <c r="S16" s="433">
        <v>0</v>
      </c>
      <c r="T16" s="430" t="s">
        <v>41</v>
      </c>
      <c r="U16" s="433">
        <v>0</v>
      </c>
      <c r="V16" s="432"/>
      <c r="W16" s="433">
        <v>0</v>
      </c>
      <c r="X16" s="432"/>
      <c r="Y16" s="433">
        <v>0</v>
      </c>
      <c r="Z16" s="458">
        <f t="shared" si="3"/>
        <v>0</v>
      </c>
      <c r="AA16" s="436" t="s">
        <v>41</v>
      </c>
      <c r="AB16" s="437">
        <v>0</v>
      </c>
      <c r="AC16" s="436" t="s">
        <v>41</v>
      </c>
      <c r="AD16" s="433">
        <v>0</v>
      </c>
      <c r="AE16" s="432"/>
      <c r="AF16" s="446">
        <v>0</v>
      </c>
      <c r="AG16" s="458">
        <f t="shared" si="4"/>
        <v>0</v>
      </c>
      <c r="AH16" s="432"/>
      <c r="AI16" s="433">
        <v>0</v>
      </c>
      <c r="AJ16" s="432"/>
      <c r="AK16" s="433">
        <v>0</v>
      </c>
      <c r="AL16" s="472">
        <f t="shared" si="5"/>
        <v>300</v>
      </c>
    </row>
    <row r="17" spans="1:38" s="451" customFormat="1" ht="12.75" customHeight="1" x14ac:dyDescent="0.2">
      <c r="A17" s="452">
        <f t="shared" si="0"/>
        <v>8</v>
      </c>
      <c r="B17" s="456">
        <v>2003</v>
      </c>
      <c r="C17" s="453" t="s">
        <v>425</v>
      </c>
      <c r="D17" s="455" t="s">
        <v>426</v>
      </c>
      <c r="E17" s="462" t="s">
        <v>427</v>
      </c>
      <c r="F17" s="456" t="s">
        <v>428</v>
      </c>
      <c r="G17" s="456" t="s">
        <v>108</v>
      </c>
      <c r="H17" s="432" t="s">
        <v>53</v>
      </c>
      <c r="I17" s="433">
        <v>150</v>
      </c>
      <c r="J17" s="457">
        <f t="shared" si="1"/>
        <v>150</v>
      </c>
      <c r="K17" s="434" t="s">
        <v>429</v>
      </c>
      <c r="L17" s="433">
        <v>0</v>
      </c>
      <c r="M17" s="440" t="s">
        <v>41</v>
      </c>
      <c r="N17" s="446">
        <v>0</v>
      </c>
      <c r="O17" s="447">
        <f t="shared" si="2"/>
        <v>0</v>
      </c>
      <c r="P17" s="439" t="s">
        <v>41</v>
      </c>
      <c r="Q17" s="433">
        <v>0</v>
      </c>
      <c r="R17" s="430" t="s">
        <v>41</v>
      </c>
      <c r="S17" s="433">
        <v>0</v>
      </c>
      <c r="T17" s="430" t="s">
        <v>41</v>
      </c>
      <c r="U17" s="433">
        <v>0</v>
      </c>
      <c r="V17" s="432"/>
      <c r="W17" s="433">
        <v>0</v>
      </c>
      <c r="X17" s="432"/>
      <c r="Y17" s="433">
        <v>0</v>
      </c>
      <c r="Z17" s="458">
        <f t="shared" si="3"/>
        <v>0</v>
      </c>
      <c r="AA17" s="436" t="s">
        <v>41</v>
      </c>
      <c r="AB17" s="433">
        <v>0</v>
      </c>
      <c r="AC17" s="436" t="s">
        <v>41</v>
      </c>
      <c r="AD17" s="433">
        <v>0</v>
      </c>
      <c r="AE17" s="432"/>
      <c r="AF17" s="446">
        <v>0</v>
      </c>
      <c r="AG17" s="458">
        <f t="shared" si="4"/>
        <v>0</v>
      </c>
      <c r="AH17" s="432"/>
      <c r="AI17" s="433">
        <v>0</v>
      </c>
      <c r="AJ17" s="432"/>
      <c r="AK17" s="433">
        <v>0</v>
      </c>
      <c r="AL17" s="472">
        <f t="shared" si="5"/>
        <v>150</v>
      </c>
    </row>
    <row r="18" spans="1:38" s="451" customFormat="1" ht="12.75" customHeight="1" x14ac:dyDescent="0.2">
      <c r="A18" s="452">
        <f t="shared" si="0"/>
        <v>8</v>
      </c>
      <c r="B18" s="456">
        <v>2004</v>
      </c>
      <c r="C18" s="454" t="s">
        <v>430</v>
      </c>
      <c r="D18" s="455" t="s">
        <v>119</v>
      </c>
      <c r="E18" s="455" t="s">
        <v>431</v>
      </c>
      <c r="F18" s="456" t="s">
        <v>432</v>
      </c>
      <c r="G18" s="456" t="s">
        <v>108</v>
      </c>
      <c r="H18" s="432" t="s">
        <v>101</v>
      </c>
      <c r="I18" s="433">
        <v>150</v>
      </c>
      <c r="J18" s="457">
        <f t="shared" si="1"/>
        <v>150</v>
      </c>
      <c r="K18" s="434" t="s">
        <v>326</v>
      </c>
      <c r="L18" s="433">
        <v>0</v>
      </c>
      <c r="M18" s="440" t="s">
        <v>41</v>
      </c>
      <c r="N18" s="446">
        <v>0</v>
      </c>
      <c r="O18" s="447">
        <f t="shared" si="2"/>
        <v>0</v>
      </c>
      <c r="P18" s="432" t="s">
        <v>182</v>
      </c>
      <c r="Q18" s="433">
        <v>0</v>
      </c>
      <c r="R18" s="430" t="s">
        <v>41</v>
      </c>
      <c r="S18" s="433">
        <v>0</v>
      </c>
      <c r="T18" s="432" t="s">
        <v>958</v>
      </c>
      <c r="U18" s="433">
        <v>0</v>
      </c>
      <c r="V18" s="432"/>
      <c r="W18" s="433">
        <v>0</v>
      </c>
      <c r="X18" s="432"/>
      <c r="Y18" s="433">
        <v>0</v>
      </c>
      <c r="Z18" s="458">
        <f t="shared" si="3"/>
        <v>0</v>
      </c>
      <c r="AA18" s="436" t="s">
        <v>41</v>
      </c>
      <c r="AB18" s="433">
        <v>0</v>
      </c>
      <c r="AC18" s="436" t="s">
        <v>41</v>
      </c>
      <c r="AD18" s="433">
        <v>0</v>
      </c>
      <c r="AE18" s="438"/>
      <c r="AF18" s="446">
        <v>0</v>
      </c>
      <c r="AG18" s="458">
        <f t="shared" si="4"/>
        <v>0</v>
      </c>
      <c r="AH18" s="432"/>
      <c r="AI18" s="433">
        <v>0</v>
      </c>
      <c r="AJ18" s="432"/>
      <c r="AK18" s="433">
        <v>0</v>
      </c>
      <c r="AL18" s="472">
        <f t="shared" si="5"/>
        <v>150</v>
      </c>
    </row>
    <row r="19" spans="1:38" s="451" customFormat="1" ht="12.75" customHeight="1" x14ac:dyDescent="0.2">
      <c r="A19" s="452">
        <f t="shared" si="0"/>
        <v>10</v>
      </c>
      <c r="B19" s="453">
        <v>2008</v>
      </c>
      <c r="C19" s="463"/>
      <c r="D19" s="459" t="s">
        <v>433</v>
      </c>
      <c r="E19" s="459" t="s">
        <v>329</v>
      </c>
      <c r="F19" s="453" t="s">
        <v>434</v>
      </c>
      <c r="G19" s="453" t="s">
        <v>48</v>
      </c>
      <c r="H19" s="432" t="s">
        <v>121</v>
      </c>
      <c r="I19" s="433">
        <v>75</v>
      </c>
      <c r="J19" s="457">
        <f t="shared" si="1"/>
        <v>75</v>
      </c>
      <c r="K19" s="434" t="s">
        <v>411</v>
      </c>
      <c r="L19" s="433">
        <v>0</v>
      </c>
      <c r="M19" s="432" t="s">
        <v>375</v>
      </c>
      <c r="N19" s="446">
        <v>0</v>
      </c>
      <c r="O19" s="447">
        <f t="shared" si="2"/>
        <v>0</v>
      </c>
      <c r="P19" s="440" t="s">
        <v>41</v>
      </c>
      <c r="Q19" s="433">
        <v>0</v>
      </c>
      <c r="R19" s="430" t="s">
        <v>41</v>
      </c>
      <c r="S19" s="433">
        <v>0</v>
      </c>
      <c r="T19" s="430" t="s">
        <v>41</v>
      </c>
      <c r="U19" s="433">
        <v>0</v>
      </c>
      <c r="V19" s="432"/>
      <c r="W19" s="433">
        <v>0</v>
      </c>
      <c r="X19" s="432"/>
      <c r="Y19" s="433">
        <v>0</v>
      </c>
      <c r="Z19" s="458">
        <f t="shared" si="3"/>
        <v>0</v>
      </c>
      <c r="AA19" s="436" t="s">
        <v>41</v>
      </c>
      <c r="AB19" s="437">
        <v>0</v>
      </c>
      <c r="AC19" s="436" t="s">
        <v>41</v>
      </c>
      <c r="AD19" s="433">
        <v>0</v>
      </c>
      <c r="AE19" s="432"/>
      <c r="AF19" s="446">
        <v>0</v>
      </c>
      <c r="AG19" s="458">
        <f t="shared" si="4"/>
        <v>0</v>
      </c>
      <c r="AH19" s="432"/>
      <c r="AI19" s="433">
        <v>0</v>
      </c>
      <c r="AJ19" s="432"/>
      <c r="AK19" s="433">
        <v>0</v>
      </c>
      <c r="AL19" s="472">
        <f t="shared" si="5"/>
        <v>75</v>
      </c>
    </row>
    <row r="20" spans="1:38" s="451" customFormat="1" ht="12.75" customHeight="1" x14ac:dyDescent="0.2">
      <c r="A20" s="452">
        <f t="shared" si="0"/>
        <v>10</v>
      </c>
      <c r="B20" s="453">
        <v>2007</v>
      </c>
      <c r="C20" s="463"/>
      <c r="D20" s="459" t="s">
        <v>435</v>
      </c>
      <c r="E20" s="459" t="s">
        <v>436</v>
      </c>
      <c r="F20" s="453" t="s">
        <v>145</v>
      </c>
      <c r="G20" s="453" t="s">
        <v>108</v>
      </c>
      <c r="H20" s="432" t="s">
        <v>60</v>
      </c>
      <c r="I20" s="433">
        <v>75</v>
      </c>
      <c r="J20" s="457">
        <f t="shared" si="1"/>
        <v>75</v>
      </c>
      <c r="K20" s="440" t="s">
        <v>41</v>
      </c>
      <c r="L20" s="433">
        <v>0</v>
      </c>
      <c r="M20" s="440" t="s">
        <v>41</v>
      </c>
      <c r="N20" s="446">
        <v>0</v>
      </c>
      <c r="O20" s="447">
        <f t="shared" si="2"/>
        <v>0</v>
      </c>
      <c r="P20" s="440" t="s">
        <v>41</v>
      </c>
      <c r="Q20" s="433">
        <v>0</v>
      </c>
      <c r="R20" s="430" t="s">
        <v>41</v>
      </c>
      <c r="S20" s="433">
        <v>0</v>
      </c>
      <c r="T20" s="430" t="s">
        <v>41</v>
      </c>
      <c r="U20" s="433">
        <v>0</v>
      </c>
      <c r="V20" s="432"/>
      <c r="W20" s="433">
        <v>0</v>
      </c>
      <c r="X20" s="432"/>
      <c r="Y20" s="433">
        <v>0</v>
      </c>
      <c r="Z20" s="458">
        <f t="shared" si="3"/>
        <v>0</v>
      </c>
      <c r="AA20" s="436" t="s">
        <v>41</v>
      </c>
      <c r="AB20" s="433">
        <v>0</v>
      </c>
      <c r="AC20" s="436" t="s">
        <v>41</v>
      </c>
      <c r="AD20" s="433">
        <v>0</v>
      </c>
      <c r="AE20" s="432"/>
      <c r="AF20" s="446">
        <v>0</v>
      </c>
      <c r="AG20" s="458">
        <f t="shared" si="4"/>
        <v>0</v>
      </c>
      <c r="AH20" s="432"/>
      <c r="AI20" s="433">
        <v>0</v>
      </c>
      <c r="AJ20" s="432"/>
      <c r="AK20" s="433">
        <v>0</v>
      </c>
      <c r="AL20" s="472">
        <f t="shared" si="5"/>
        <v>75</v>
      </c>
    </row>
    <row r="21" spans="1:38" s="451" customFormat="1" ht="12.75" customHeight="1" x14ac:dyDescent="0.2">
      <c r="A21" s="452">
        <f t="shared" si="0"/>
        <v>10</v>
      </c>
      <c r="B21" s="453">
        <v>2009</v>
      </c>
      <c r="C21" s="453"/>
      <c r="D21" s="459" t="s">
        <v>437</v>
      </c>
      <c r="E21" s="459" t="s">
        <v>438</v>
      </c>
      <c r="F21" s="453" t="s">
        <v>439</v>
      </c>
      <c r="G21" s="453" t="s">
        <v>48</v>
      </c>
      <c r="H21" s="432" t="s">
        <v>115</v>
      </c>
      <c r="I21" s="433">
        <v>75</v>
      </c>
      <c r="J21" s="457">
        <f t="shared" si="1"/>
        <v>75</v>
      </c>
      <c r="K21" s="434" t="s">
        <v>340</v>
      </c>
      <c r="L21" s="433">
        <v>0</v>
      </c>
      <c r="M21" s="432" t="s">
        <v>440</v>
      </c>
      <c r="N21" s="446">
        <v>0</v>
      </c>
      <c r="O21" s="447">
        <f t="shared" si="2"/>
        <v>0</v>
      </c>
      <c r="P21" s="440" t="s">
        <v>41</v>
      </c>
      <c r="Q21" s="433">
        <v>0</v>
      </c>
      <c r="R21" s="430" t="s">
        <v>41</v>
      </c>
      <c r="S21" s="433">
        <v>0</v>
      </c>
      <c r="T21" s="430" t="s">
        <v>41</v>
      </c>
      <c r="U21" s="433">
        <v>0</v>
      </c>
      <c r="V21" s="432"/>
      <c r="W21" s="433">
        <v>0</v>
      </c>
      <c r="X21" s="432"/>
      <c r="Y21" s="433">
        <v>0</v>
      </c>
      <c r="Z21" s="458">
        <f t="shared" si="3"/>
        <v>0</v>
      </c>
      <c r="AA21" s="436" t="s">
        <v>41</v>
      </c>
      <c r="AB21" s="433">
        <v>0</v>
      </c>
      <c r="AC21" s="436" t="s">
        <v>41</v>
      </c>
      <c r="AD21" s="433">
        <v>0</v>
      </c>
      <c r="AE21" s="432"/>
      <c r="AF21" s="446">
        <v>0</v>
      </c>
      <c r="AG21" s="458">
        <f t="shared" si="4"/>
        <v>0</v>
      </c>
      <c r="AH21" s="432"/>
      <c r="AI21" s="433">
        <v>0</v>
      </c>
      <c r="AJ21" s="432"/>
      <c r="AK21" s="433">
        <v>0</v>
      </c>
      <c r="AL21" s="472">
        <f t="shared" si="5"/>
        <v>75</v>
      </c>
    </row>
    <row r="22" spans="1:38" s="451" customFormat="1" ht="12.75" customHeight="1" x14ac:dyDescent="0.2">
      <c r="A22" s="452">
        <f t="shared" si="0"/>
        <v>10</v>
      </c>
      <c r="B22" s="453">
        <v>2006</v>
      </c>
      <c r="C22" s="453" t="s">
        <v>441</v>
      </c>
      <c r="D22" s="459" t="s">
        <v>383</v>
      </c>
      <c r="E22" s="459" t="s">
        <v>442</v>
      </c>
      <c r="F22" s="453" t="s">
        <v>439</v>
      </c>
      <c r="G22" s="453" t="s">
        <v>48</v>
      </c>
      <c r="H22" s="432" t="s">
        <v>74</v>
      </c>
      <c r="I22" s="433">
        <v>75</v>
      </c>
      <c r="J22" s="457">
        <f t="shared" si="1"/>
        <v>75</v>
      </c>
      <c r="K22" s="434" t="s">
        <v>375</v>
      </c>
      <c r="L22" s="433">
        <v>0</v>
      </c>
      <c r="M22" s="432" t="s">
        <v>443</v>
      </c>
      <c r="N22" s="446">
        <v>0</v>
      </c>
      <c r="O22" s="447">
        <f t="shared" si="2"/>
        <v>0</v>
      </c>
      <c r="P22" s="440" t="s">
        <v>41</v>
      </c>
      <c r="Q22" s="433">
        <v>0</v>
      </c>
      <c r="R22" s="430" t="s">
        <v>41</v>
      </c>
      <c r="S22" s="433">
        <v>0</v>
      </c>
      <c r="T22" s="430" t="s">
        <v>41</v>
      </c>
      <c r="U22" s="433">
        <v>0</v>
      </c>
      <c r="V22" s="432"/>
      <c r="W22" s="433">
        <v>0</v>
      </c>
      <c r="X22" s="432"/>
      <c r="Y22" s="433">
        <v>0</v>
      </c>
      <c r="Z22" s="458">
        <f t="shared" si="3"/>
        <v>0</v>
      </c>
      <c r="AA22" s="436" t="s">
        <v>41</v>
      </c>
      <c r="AB22" s="433">
        <v>0</v>
      </c>
      <c r="AC22" s="432" t="s">
        <v>41</v>
      </c>
      <c r="AD22" s="433">
        <v>0</v>
      </c>
      <c r="AE22" s="432"/>
      <c r="AF22" s="446">
        <v>0</v>
      </c>
      <c r="AG22" s="458">
        <f t="shared" si="4"/>
        <v>0</v>
      </c>
      <c r="AH22" s="432"/>
      <c r="AI22" s="433">
        <v>0</v>
      </c>
      <c r="AJ22" s="432"/>
      <c r="AK22" s="433">
        <v>0</v>
      </c>
      <c r="AL22" s="472">
        <f t="shared" si="5"/>
        <v>75</v>
      </c>
    </row>
    <row r="23" spans="1:38" s="451" customFormat="1" ht="12.75" customHeight="1" x14ac:dyDescent="0.2">
      <c r="A23" s="452">
        <f t="shared" si="0"/>
        <v>10</v>
      </c>
      <c r="B23" s="453">
        <v>2008</v>
      </c>
      <c r="C23" s="453" t="s">
        <v>444</v>
      </c>
      <c r="D23" s="459" t="s">
        <v>445</v>
      </c>
      <c r="E23" s="459" t="s">
        <v>446</v>
      </c>
      <c r="F23" s="453" t="s">
        <v>447</v>
      </c>
      <c r="G23" s="453" t="s">
        <v>37</v>
      </c>
      <c r="H23" s="432" t="s">
        <v>370</v>
      </c>
      <c r="I23" s="433">
        <v>75</v>
      </c>
      <c r="J23" s="457">
        <f t="shared" si="1"/>
        <v>75</v>
      </c>
      <c r="K23" s="434" t="s">
        <v>448</v>
      </c>
      <c r="L23" s="433">
        <v>0</v>
      </c>
      <c r="M23" s="432" t="s">
        <v>449</v>
      </c>
      <c r="N23" s="446">
        <v>0</v>
      </c>
      <c r="O23" s="458">
        <f t="shared" si="2"/>
        <v>0</v>
      </c>
      <c r="P23" s="440" t="s">
        <v>41</v>
      </c>
      <c r="Q23" s="433">
        <v>0</v>
      </c>
      <c r="R23" s="430" t="s">
        <v>41</v>
      </c>
      <c r="S23" s="433">
        <v>0</v>
      </c>
      <c r="T23" s="430" t="s">
        <v>41</v>
      </c>
      <c r="U23" s="433">
        <v>0</v>
      </c>
      <c r="V23" s="432"/>
      <c r="W23" s="433">
        <v>0</v>
      </c>
      <c r="X23" s="432"/>
      <c r="Y23" s="433">
        <v>0</v>
      </c>
      <c r="Z23" s="458">
        <f t="shared" si="3"/>
        <v>0</v>
      </c>
      <c r="AA23" s="432" t="s">
        <v>41</v>
      </c>
      <c r="AB23" s="433">
        <v>0</v>
      </c>
      <c r="AC23" s="436" t="s">
        <v>41</v>
      </c>
      <c r="AD23" s="433">
        <v>0</v>
      </c>
      <c r="AE23" s="432"/>
      <c r="AF23" s="446">
        <v>0</v>
      </c>
      <c r="AG23" s="458">
        <f t="shared" si="4"/>
        <v>0</v>
      </c>
      <c r="AH23" s="432"/>
      <c r="AI23" s="433">
        <v>0</v>
      </c>
      <c r="AJ23" s="432"/>
      <c r="AK23" s="433">
        <v>0</v>
      </c>
      <c r="AL23" s="472">
        <f t="shared" si="5"/>
        <v>75</v>
      </c>
    </row>
    <row r="24" spans="1:38" s="451" customFormat="1" ht="12.75" customHeight="1" x14ac:dyDescent="0.2">
      <c r="A24" s="442">
        <f t="shared" si="0"/>
        <v>15</v>
      </c>
      <c r="B24" s="453">
        <v>2005</v>
      </c>
      <c r="C24" s="453"/>
      <c r="D24" s="459" t="s">
        <v>450</v>
      </c>
      <c r="E24" s="459" t="s">
        <v>451</v>
      </c>
      <c r="F24" s="453" t="s">
        <v>145</v>
      </c>
      <c r="G24" s="453" t="s">
        <v>108</v>
      </c>
      <c r="H24" s="432" t="s">
        <v>166</v>
      </c>
      <c r="I24" s="433">
        <v>0</v>
      </c>
      <c r="J24" s="457">
        <f t="shared" si="1"/>
        <v>0</v>
      </c>
      <c r="K24" s="440" t="s">
        <v>41</v>
      </c>
      <c r="L24" s="433">
        <v>0</v>
      </c>
      <c r="M24" s="440" t="s">
        <v>41</v>
      </c>
      <c r="N24" s="446">
        <v>0</v>
      </c>
      <c r="O24" s="447">
        <f t="shared" si="2"/>
        <v>0</v>
      </c>
      <c r="P24" s="440" t="s">
        <v>41</v>
      </c>
      <c r="Q24" s="441">
        <v>0</v>
      </c>
      <c r="R24" s="430" t="s">
        <v>41</v>
      </c>
      <c r="S24" s="433">
        <v>0</v>
      </c>
      <c r="T24" s="432" t="s">
        <v>957</v>
      </c>
      <c r="U24" s="433">
        <v>0</v>
      </c>
      <c r="V24" s="432"/>
      <c r="W24" s="433">
        <v>0</v>
      </c>
      <c r="X24" s="438"/>
      <c r="Y24" s="433">
        <v>0</v>
      </c>
      <c r="Z24" s="458">
        <f t="shared" si="3"/>
        <v>0</v>
      </c>
      <c r="AA24" s="436" t="s">
        <v>41</v>
      </c>
      <c r="AB24" s="433">
        <v>0</v>
      </c>
      <c r="AC24" s="436" t="s">
        <v>41</v>
      </c>
      <c r="AD24" s="433">
        <v>0</v>
      </c>
      <c r="AE24" s="432"/>
      <c r="AF24" s="446">
        <v>0</v>
      </c>
      <c r="AG24" s="458">
        <f t="shared" si="4"/>
        <v>0</v>
      </c>
      <c r="AH24" s="432"/>
      <c r="AI24" s="433">
        <v>0</v>
      </c>
      <c r="AJ24" s="432"/>
      <c r="AK24" s="433">
        <v>0</v>
      </c>
      <c r="AL24" s="450">
        <f t="shared" si="5"/>
        <v>0</v>
      </c>
    </row>
    <row r="25" spans="1:38" s="451" customFormat="1" ht="12.75" customHeight="1" x14ac:dyDescent="0.2">
      <c r="A25" s="442">
        <f t="shared" si="0"/>
        <v>15</v>
      </c>
      <c r="B25" s="453">
        <v>2002</v>
      </c>
      <c r="C25" s="459"/>
      <c r="D25" s="459" t="s">
        <v>55</v>
      </c>
      <c r="E25" s="459" t="s">
        <v>452</v>
      </c>
      <c r="F25" s="453" t="s">
        <v>453</v>
      </c>
      <c r="G25" s="453" t="s">
        <v>108</v>
      </c>
      <c r="H25" s="440" t="s">
        <v>41</v>
      </c>
      <c r="I25" s="433">
        <v>0</v>
      </c>
      <c r="J25" s="457">
        <f t="shared" si="1"/>
        <v>0</v>
      </c>
      <c r="K25" s="461"/>
      <c r="L25" s="433">
        <v>0</v>
      </c>
      <c r="M25" s="440" t="s">
        <v>41</v>
      </c>
      <c r="N25" s="446">
        <v>0</v>
      </c>
      <c r="O25" s="447">
        <f t="shared" si="2"/>
        <v>0</v>
      </c>
      <c r="P25" s="432" t="s">
        <v>454</v>
      </c>
      <c r="Q25" s="433">
        <v>0</v>
      </c>
      <c r="R25" s="430" t="s">
        <v>41</v>
      </c>
      <c r="S25" s="433">
        <v>0</v>
      </c>
      <c r="T25" s="430" t="s">
        <v>41</v>
      </c>
      <c r="U25" s="433">
        <v>0</v>
      </c>
      <c r="V25" s="438"/>
      <c r="W25" s="433">
        <v>0</v>
      </c>
      <c r="X25" s="438"/>
      <c r="Y25" s="433">
        <v>0</v>
      </c>
      <c r="Z25" s="458">
        <f t="shared" si="3"/>
        <v>0</v>
      </c>
      <c r="AA25" s="436" t="s">
        <v>41</v>
      </c>
      <c r="AB25" s="433">
        <v>0</v>
      </c>
      <c r="AC25" s="436" t="s">
        <v>41</v>
      </c>
      <c r="AD25" s="433">
        <v>0</v>
      </c>
      <c r="AE25" s="438"/>
      <c r="AF25" s="446">
        <v>0</v>
      </c>
      <c r="AG25" s="458">
        <f t="shared" si="4"/>
        <v>0</v>
      </c>
      <c r="AH25" s="438"/>
      <c r="AI25" s="433">
        <v>0</v>
      </c>
      <c r="AJ25" s="438"/>
      <c r="AK25" s="433">
        <v>0</v>
      </c>
      <c r="AL25" s="450">
        <f t="shared" si="5"/>
        <v>0</v>
      </c>
    </row>
    <row r="26" spans="1:38" s="451" customFormat="1" ht="12.75" customHeight="1" x14ac:dyDescent="0.2">
      <c r="A26" s="442">
        <f t="shared" si="0"/>
        <v>15</v>
      </c>
      <c r="B26" s="453">
        <v>2009</v>
      </c>
      <c r="C26" s="459"/>
      <c r="D26" s="459" t="s">
        <v>455</v>
      </c>
      <c r="E26" s="459" t="s">
        <v>456</v>
      </c>
      <c r="F26" s="453" t="s">
        <v>434</v>
      </c>
      <c r="G26" s="453" t="s">
        <v>48</v>
      </c>
      <c r="H26" s="432" t="s">
        <v>146</v>
      </c>
      <c r="I26" s="433">
        <v>0</v>
      </c>
      <c r="J26" s="457">
        <f t="shared" si="1"/>
        <v>0</v>
      </c>
      <c r="K26" s="440" t="s">
        <v>41</v>
      </c>
      <c r="L26" s="433">
        <v>0</v>
      </c>
      <c r="M26" s="440" t="s">
        <v>41</v>
      </c>
      <c r="N26" s="446">
        <v>0</v>
      </c>
      <c r="O26" s="447">
        <f t="shared" si="2"/>
        <v>0</v>
      </c>
      <c r="P26" s="440" t="s">
        <v>41</v>
      </c>
      <c r="Q26" s="433">
        <v>0</v>
      </c>
      <c r="R26" s="430" t="s">
        <v>41</v>
      </c>
      <c r="S26" s="433">
        <v>0</v>
      </c>
      <c r="T26" s="430" t="s">
        <v>41</v>
      </c>
      <c r="U26" s="433">
        <v>0</v>
      </c>
      <c r="V26" s="438"/>
      <c r="W26" s="433">
        <v>0</v>
      </c>
      <c r="X26" s="438"/>
      <c r="Y26" s="433">
        <v>0</v>
      </c>
      <c r="Z26" s="458">
        <f t="shared" si="3"/>
        <v>0</v>
      </c>
      <c r="AA26" s="436" t="s">
        <v>41</v>
      </c>
      <c r="AB26" s="433">
        <v>0</v>
      </c>
      <c r="AC26" s="436" t="s">
        <v>41</v>
      </c>
      <c r="AD26" s="433">
        <v>0</v>
      </c>
      <c r="AE26" s="438"/>
      <c r="AF26" s="446">
        <v>0</v>
      </c>
      <c r="AG26" s="458">
        <f t="shared" si="4"/>
        <v>0</v>
      </c>
      <c r="AH26" s="438"/>
      <c r="AI26" s="433">
        <v>0</v>
      </c>
      <c r="AJ26" s="438"/>
      <c r="AK26" s="433">
        <v>0</v>
      </c>
      <c r="AL26" s="450">
        <f t="shared" si="5"/>
        <v>0</v>
      </c>
    </row>
    <row r="27" spans="1:38" s="451" customFormat="1" ht="12.75" customHeight="1" x14ac:dyDescent="0.2">
      <c r="A27" s="442">
        <f t="shared" si="0"/>
        <v>15</v>
      </c>
      <c r="B27" s="453">
        <v>2008</v>
      </c>
      <c r="C27" s="459"/>
      <c r="D27" s="459" t="s">
        <v>383</v>
      </c>
      <c r="E27" s="459" t="s">
        <v>206</v>
      </c>
      <c r="F27" s="464" t="s">
        <v>420</v>
      </c>
      <c r="G27" s="453" t="s">
        <v>243</v>
      </c>
      <c r="H27" s="432" t="s">
        <v>269</v>
      </c>
      <c r="I27" s="433">
        <v>0</v>
      </c>
      <c r="J27" s="457">
        <f t="shared" si="1"/>
        <v>0</v>
      </c>
      <c r="K27" s="434" t="s">
        <v>457</v>
      </c>
      <c r="L27" s="433">
        <v>0</v>
      </c>
      <c r="M27" s="432" t="s">
        <v>313</v>
      </c>
      <c r="N27" s="446">
        <v>0</v>
      </c>
      <c r="O27" s="447">
        <f t="shared" si="2"/>
        <v>0</v>
      </c>
      <c r="P27" s="440" t="s">
        <v>41</v>
      </c>
      <c r="Q27" s="433">
        <v>0</v>
      </c>
      <c r="R27" s="430" t="s">
        <v>41</v>
      </c>
      <c r="S27" s="433">
        <v>0</v>
      </c>
      <c r="T27" s="430" t="s">
        <v>41</v>
      </c>
      <c r="U27" s="433">
        <v>0</v>
      </c>
      <c r="V27" s="438"/>
      <c r="W27" s="433">
        <v>0</v>
      </c>
      <c r="X27" s="438"/>
      <c r="Y27" s="433">
        <v>0</v>
      </c>
      <c r="Z27" s="458">
        <f t="shared" si="3"/>
        <v>0</v>
      </c>
      <c r="AA27" s="436" t="s">
        <v>41</v>
      </c>
      <c r="AB27" s="433">
        <v>0</v>
      </c>
      <c r="AC27" s="436" t="s">
        <v>41</v>
      </c>
      <c r="AD27" s="433">
        <v>0</v>
      </c>
      <c r="AE27" s="438"/>
      <c r="AF27" s="446">
        <v>0</v>
      </c>
      <c r="AG27" s="458">
        <f t="shared" si="4"/>
        <v>0</v>
      </c>
      <c r="AH27" s="438"/>
      <c r="AI27" s="433">
        <v>0</v>
      </c>
      <c r="AJ27" s="438"/>
      <c r="AK27" s="433">
        <v>0</v>
      </c>
      <c r="AL27" s="450">
        <f t="shared" si="5"/>
        <v>0</v>
      </c>
    </row>
    <row r="28" spans="1:38" s="451" customFormat="1" ht="12.75" customHeight="1" x14ac:dyDescent="0.2">
      <c r="A28" s="442">
        <f t="shared" si="0"/>
        <v>15</v>
      </c>
      <c r="B28" s="465">
        <v>2006</v>
      </c>
      <c r="C28" s="466"/>
      <c r="D28" s="466" t="s">
        <v>458</v>
      </c>
      <c r="E28" s="466" t="s">
        <v>459</v>
      </c>
      <c r="F28" s="465" t="s">
        <v>434</v>
      </c>
      <c r="G28" s="465" t="s">
        <v>48</v>
      </c>
      <c r="H28" s="467" t="s">
        <v>41</v>
      </c>
      <c r="I28" s="433">
        <v>0</v>
      </c>
      <c r="J28" s="457">
        <f t="shared" si="1"/>
        <v>0</v>
      </c>
      <c r="K28" s="461"/>
      <c r="L28" s="433">
        <v>0</v>
      </c>
      <c r="M28" s="440" t="s">
        <v>41</v>
      </c>
      <c r="N28" s="446">
        <v>0</v>
      </c>
      <c r="O28" s="447">
        <f t="shared" si="2"/>
        <v>0</v>
      </c>
      <c r="P28" s="440" t="s">
        <v>41</v>
      </c>
      <c r="Q28" s="433">
        <v>0</v>
      </c>
      <c r="R28" s="430" t="s">
        <v>41</v>
      </c>
      <c r="S28" s="433">
        <v>0</v>
      </c>
      <c r="T28" s="430" t="s">
        <v>41</v>
      </c>
      <c r="U28" s="433">
        <v>0</v>
      </c>
      <c r="V28" s="438"/>
      <c r="W28" s="433">
        <v>0</v>
      </c>
      <c r="X28" s="438"/>
      <c r="Y28" s="433">
        <v>0</v>
      </c>
      <c r="Z28" s="458">
        <f t="shared" si="3"/>
        <v>0</v>
      </c>
      <c r="AA28" s="436" t="s">
        <v>41</v>
      </c>
      <c r="AB28" s="433">
        <v>0</v>
      </c>
      <c r="AC28" s="436" t="s">
        <v>41</v>
      </c>
      <c r="AD28" s="433">
        <v>0</v>
      </c>
      <c r="AE28" s="438"/>
      <c r="AF28" s="446">
        <v>0</v>
      </c>
      <c r="AG28" s="458">
        <f t="shared" si="4"/>
        <v>0</v>
      </c>
      <c r="AH28" s="438"/>
      <c r="AI28" s="433">
        <v>0</v>
      </c>
      <c r="AJ28" s="438"/>
      <c r="AK28" s="433">
        <v>0</v>
      </c>
      <c r="AL28" s="450">
        <f t="shared" si="5"/>
        <v>0</v>
      </c>
    </row>
    <row r="29" spans="1:38" s="451" customFormat="1" ht="12.75" customHeight="1" x14ac:dyDescent="0.2">
      <c r="A29" s="442">
        <f t="shared" si="0"/>
        <v>15</v>
      </c>
      <c r="B29" s="453">
        <v>1998</v>
      </c>
      <c r="C29" s="459"/>
      <c r="D29" s="459" t="s">
        <v>423</v>
      </c>
      <c r="E29" s="459" t="s">
        <v>460</v>
      </c>
      <c r="F29" s="453" t="s">
        <v>145</v>
      </c>
      <c r="G29" s="453" t="s">
        <v>108</v>
      </c>
      <c r="H29" s="432" t="s">
        <v>384</v>
      </c>
      <c r="I29" s="433">
        <v>0</v>
      </c>
      <c r="J29" s="457">
        <f t="shared" si="1"/>
        <v>0</v>
      </c>
      <c r="K29" s="440" t="s">
        <v>41</v>
      </c>
      <c r="L29" s="433">
        <v>0</v>
      </c>
      <c r="M29" s="440" t="s">
        <v>41</v>
      </c>
      <c r="N29" s="446">
        <v>0</v>
      </c>
      <c r="O29" s="447">
        <f t="shared" si="2"/>
        <v>0</v>
      </c>
      <c r="P29" s="440" t="s">
        <v>41</v>
      </c>
      <c r="Q29" s="433">
        <v>0</v>
      </c>
      <c r="R29" s="430" t="s">
        <v>41</v>
      </c>
      <c r="S29" s="433">
        <v>0</v>
      </c>
      <c r="T29" s="430" t="s">
        <v>41</v>
      </c>
      <c r="U29" s="433">
        <v>0</v>
      </c>
      <c r="V29" s="438"/>
      <c r="W29" s="433">
        <v>0</v>
      </c>
      <c r="X29" s="438"/>
      <c r="Y29" s="433">
        <v>0</v>
      </c>
      <c r="Z29" s="458">
        <f t="shared" si="3"/>
        <v>0</v>
      </c>
      <c r="AA29" s="436" t="s">
        <v>41</v>
      </c>
      <c r="AB29" s="433">
        <v>0</v>
      </c>
      <c r="AC29" s="436" t="s">
        <v>41</v>
      </c>
      <c r="AD29" s="433">
        <v>0</v>
      </c>
      <c r="AE29" s="438"/>
      <c r="AF29" s="446">
        <v>0</v>
      </c>
      <c r="AG29" s="458">
        <f t="shared" si="4"/>
        <v>0</v>
      </c>
      <c r="AH29" s="438"/>
      <c r="AI29" s="433">
        <v>0</v>
      </c>
      <c r="AJ29" s="438"/>
      <c r="AK29" s="433">
        <v>0</v>
      </c>
      <c r="AL29" s="450">
        <f t="shared" si="5"/>
        <v>0</v>
      </c>
    </row>
    <row r="30" spans="1:38" s="451" customFormat="1" ht="12.75" customHeight="1" x14ac:dyDescent="0.2">
      <c r="A30" s="442">
        <f t="shared" si="0"/>
        <v>15</v>
      </c>
      <c r="B30" s="453">
        <v>2011</v>
      </c>
      <c r="C30" s="459"/>
      <c r="D30" s="459" t="s">
        <v>461</v>
      </c>
      <c r="E30" s="459" t="s">
        <v>438</v>
      </c>
      <c r="F30" s="464" t="s">
        <v>439</v>
      </c>
      <c r="G30" s="453" t="s">
        <v>48</v>
      </c>
      <c r="H30" s="440" t="s">
        <v>41</v>
      </c>
      <c r="I30" s="433">
        <v>0</v>
      </c>
      <c r="J30" s="457">
        <f t="shared" si="1"/>
        <v>0</v>
      </c>
      <c r="K30" s="440" t="s">
        <v>41</v>
      </c>
      <c r="L30" s="433">
        <v>0</v>
      </c>
      <c r="M30" s="440" t="s">
        <v>41</v>
      </c>
      <c r="N30" s="446">
        <v>0</v>
      </c>
      <c r="O30" s="447">
        <f t="shared" si="2"/>
        <v>0</v>
      </c>
      <c r="P30" s="440" t="s">
        <v>41</v>
      </c>
      <c r="Q30" s="433">
        <v>0</v>
      </c>
      <c r="R30" s="430" t="s">
        <v>41</v>
      </c>
      <c r="S30" s="433">
        <v>0</v>
      </c>
      <c r="T30" s="430" t="s">
        <v>41</v>
      </c>
      <c r="U30" s="433">
        <v>0</v>
      </c>
      <c r="V30" s="438"/>
      <c r="W30" s="433">
        <v>0</v>
      </c>
      <c r="X30" s="438"/>
      <c r="Y30" s="433">
        <v>0</v>
      </c>
      <c r="Z30" s="458">
        <f t="shared" si="3"/>
        <v>0</v>
      </c>
      <c r="AA30" s="436" t="s">
        <v>41</v>
      </c>
      <c r="AB30" s="433">
        <v>0</v>
      </c>
      <c r="AC30" s="432" t="s">
        <v>41</v>
      </c>
      <c r="AD30" s="433">
        <v>0</v>
      </c>
      <c r="AE30" s="438"/>
      <c r="AF30" s="446">
        <v>0</v>
      </c>
      <c r="AG30" s="458">
        <f t="shared" si="4"/>
        <v>0</v>
      </c>
      <c r="AH30" s="438"/>
      <c r="AI30" s="433">
        <v>0</v>
      </c>
      <c r="AJ30" s="438"/>
      <c r="AK30" s="433">
        <v>0</v>
      </c>
      <c r="AL30" s="450">
        <f t="shared" si="5"/>
        <v>0</v>
      </c>
    </row>
    <row r="31" spans="1:38" s="451" customFormat="1" ht="12.75" customHeight="1" x14ac:dyDescent="0.2">
      <c r="A31" s="442">
        <f t="shared" si="0"/>
        <v>15</v>
      </c>
      <c r="B31" s="453">
        <v>2010</v>
      </c>
      <c r="C31" s="459"/>
      <c r="D31" s="459" t="s">
        <v>462</v>
      </c>
      <c r="E31" s="459" t="s">
        <v>463</v>
      </c>
      <c r="F31" s="464" t="s">
        <v>464</v>
      </c>
      <c r="G31" s="453" t="s">
        <v>465</v>
      </c>
      <c r="H31" s="432" t="s">
        <v>466</v>
      </c>
      <c r="I31" s="433">
        <v>0</v>
      </c>
      <c r="J31" s="457">
        <f t="shared" si="1"/>
        <v>0</v>
      </c>
      <c r="K31" s="432" t="s">
        <v>41</v>
      </c>
      <c r="L31" s="433">
        <v>0</v>
      </c>
      <c r="M31" s="440" t="s">
        <v>41</v>
      </c>
      <c r="N31" s="446">
        <v>0</v>
      </c>
      <c r="O31" s="447">
        <f t="shared" si="2"/>
        <v>0</v>
      </c>
      <c r="P31" s="440" t="s">
        <v>41</v>
      </c>
      <c r="Q31" s="433">
        <v>0</v>
      </c>
      <c r="R31" s="430" t="s">
        <v>41</v>
      </c>
      <c r="S31" s="433">
        <v>0</v>
      </c>
      <c r="T31" s="430" t="s">
        <v>41</v>
      </c>
      <c r="U31" s="433">
        <v>0</v>
      </c>
      <c r="V31" s="438"/>
      <c r="W31" s="433">
        <v>0</v>
      </c>
      <c r="X31" s="438"/>
      <c r="Y31" s="433">
        <v>0</v>
      </c>
      <c r="Z31" s="458">
        <f t="shared" si="3"/>
        <v>0</v>
      </c>
      <c r="AA31" s="436" t="s">
        <v>41</v>
      </c>
      <c r="AB31" s="433">
        <v>0</v>
      </c>
      <c r="AC31" s="436" t="s">
        <v>41</v>
      </c>
      <c r="AD31" s="433">
        <v>0</v>
      </c>
      <c r="AE31" s="438"/>
      <c r="AF31" s="446">
        <v>0</v>
      </c>
      <c r="AG31" s="458">
        <f t="shared" si="4"/>
        <v>0</v>
      </c>
      <c r="AH31" s="438"/>
      <c r="AI31" s="433">
        <v>0</v>
      </c>
      <c r="AJ31" s="438"/>
      <c r="AK31" s="433">
        <v>0</v>
      </c>
      <c r="AL31" s="450">
        <f t="shared" si="5"/>
        <v>0</v>
      </c>
    </row>
    <row r="32" spans="1:38" s="451" customFormat="1" ht="12.75" customHeight="1" x14ac:dyDescent="0.2">
      <c r="A32" s="442">
        <f t="shared" si="0"/>
        <v>15</v>
      </c>
      <c r="B32" s="453">
        <v>2010</v>
      </c>
      <c r="C32" s="459"/>
      <c r="D32" s="459" t="s">
        <v>467</v>
      </c>
      <c r="E32" s="459" t="s">
        <v>468</v>
      </c>
      <c r="F32" s="464" t="s">
        <v>439</v>
      </c>
      <c r="G32" s="453" t="s">
        <v>48</v>
      </c>
      <c r="H32" s="432" t="s">
        <v>469</v>
      </c>
      <c r="I32" s="433">
        <v>0</v>
      </c>
      <c r="J32" s="457">
        <f t="shared" si="1"/>
        <v>0</v>
      </c>
      <c r="K32" s="432" t="s">
        <v>41</v>
      </c>
      <c r="L32" s="433">
        <v>0</v>
      </c>
      <c r="M32" s="432" t="s">
        <v>381</v>
      </c>
      <c r="N32" s="446">
        <v>0</v>
      </c>
      <c r="O32" s="447">
        <f t="shared" si="2"/>
        <v>0</v>
      </c>
      <c r="P32" s="440" t="s">
        <v>41</v>
      </c>
      <c r="Q32" s="433">
        <v>0</v>
      </c>
      <c r="R32" s="430" t="s">
        <v>41</v>
      </c>
      <c r="S32" s="433">
        <v>0</v>
      </c>
      <c r="T32" s="430" t="s">
        <v>41</v>
      </c>
      <c r="U32" s="433">
        <v>0</v>
      </c>
      <c r="V32" s="438"/>
      <c r="W32" s="433">
        <v>0</v>
      </c>
      <c r="X32" s="438"/>
      <c r="Y32" s="433">
        <v>0</v>
      </c>
      <c r="Z32" s="458">
        <f t="shared" si="3"/>
        <v>0</v>
      </c>
      <c r="AA32" s="436" t="s">
        <v>41</v>
      </c>
      <c r="AB32" s="433">
        <v>0</v>
      </c>
      <c r="AC32" s="436" t="s">
        <v>41</v>
      </c>
      <c r="AD32" s="433">
        <v>0</v>
      </c>
      <c r="AE32" s="438"/>
      <c r="AF32" s="446">
        <v>0</v>
      </c>
      <c r="AG32" s="458">
        <f t="shared" si="4"/>
        <v>0</v>
      </c>
      <c r="AH32" s="438"/>
      <c r="AI32" s="433">
        <v>0</v>
      </c>
      <c r="AJ32" s="438"/>
      <c r="AK32" s="433">
        <v>0</v>
      </c>
      <c r="AL32" s="450">
        <f t="shared" si="5"/>
        <v>0</v>
      </c>
    </row>
    <row r="33" spans="1:38" s="451" customFormat="1" ht="12.75" customHeight="1" x14ac:dyDescent="0.2">
      <c r="A33" s="442">
        <f t="shared" si="0"/>
        <v>15</v>
      </c>
      <c r="B33" s="456">
        <v>2006</v>
      </c>
      <c r="C33" s="455"/>
      <c r="D33" s="455" t="s">
        <v>470</v>
      </c>
      <c r="E33" s="455" t="s">
        <v>232</v>
      </c>
      <c r="F33" s="453" t="s">
        <v>434</v>
      </c>
      <c r="G33" s="453" t="s">
        <v>48</v>
      </c>
      <c r="H33" s="467" t="s">
        <v>41</v>
      </c>
      <c r="I33" s="433">
        <v>0</v>
      </c>
      <c r="J33" s="457">
        <f t="shared" si="1"/>
        <v>0</v>
      </c>
      <c r="K33" s="461"/>
      <c r="L33" s="433">
        <v>0</v>
      </c>
      <c r="M33" s="440" t="s">
        <v>41</v>
      </c>
      <c r="N33" s="446">
        <v>0</v>
      </c>
      <c r="O33" s="447">
        <f t="shared" si="2"/>
        <v>0</v>
      </c>
      <c r="P33" s="440" t="s">
        <v>41</v>
      </c>
      <c r="Q33" s="433">
        <v>0</v>
      </c>
      <c r="R33" s="430" t="s">
        <v>41</v>
      </c>
      <c r="S33" s="433">
        <v>0</v>
      </c>
      <c r="T33" s="430" t="s">
        <v>41</v>
      </c>
      <c r="U33" s="433">
        <v>0</v>
      </c>
      <c r="V33" s="438"/>
      <c r="W33" s="433">
        <v>0</v>
      </c>
      <c r="X33" s="438"/>
      <c r="Y33" s="433">
        <v>0</v>
      </c>
      <c r="Z33" s="458">
        <f t="shared" si="3"/>
        <v>0</v>
      </c>
      <c r="AA33" s="436" t="s">
        <v>41</v>
      </c>
      <c r="AB33" s="433">
        <v>0</v>
      </c>
      <c r="AC33" s="436" t="s">
        <v>41</v>
      </c>
      <c r="AD33" s="433">
        <v>0</v>
      </c>
      <c r="AE33" s="438"/>
      <c r="AF33" s="446">
        <v>0</v>
      </c>
      <c r="AG33" s="458">
        <f t="shared" si="4"/>
        <v>0</v>
      </c>
      <c r="AH33" s="438"/>
      <c r="AI33" s="433">
        <v>0</v>
      </c>
      <c r="AJ33" s="438"/>
      <c r="AK33" s="433">
        <v>0</v>
      </c>
      <c r="AL33" s="450">
        <f t="shared" si="5"/>
        <v>0</v>
      </c>
    </row>
    <row r="34" spans="1:38" s="451" customFormat="1" ht="12.75" customHeight="1" x14ac:dyDescent="0.2">
      <c r="A34" s="442">
        <f t="shared" si="0"/>
        <v>15</v>
      </c>
      <c r="B34" s="456">
        <v>2007</v>
      </c>
      <c r="C34" s="455"/>
      <c r="D34" s="455" t="s">
        <v>471</v>
      </c>
      <c r="E34" s="455" t="s">
        <v>56</v>
      </c>
      <c r="F34" s="453" t="s">
        <v>86</v>
      </c>
      <c r="G34" s="453" t="s">
        <v>37</v>
      </c>
      <c r="H34" s="468" t="s">
        <v>41</v>
      </c>
      <c r="I34" s="433">
        <v>0</v>
      </c>
      <c r="J34" s="457">
        <f t="shared" si="1"/>
        <v>0</v>
      </c>
      <c r="K34" s="461"/>
      <c r="L34" s="433">
        <v>0</v>
      </c>
      <c r="M34" s="432" t="s">
        <v>472</v>
      </c>
      <c r="N34" s="446">
        <v>0</v>
      </c>
      <c r="O34" s="447">
        <f t="shared" si="2"/>
        <v>0</v>
      </c>
      <c r="P34" s="440" t="s">
        <v>41</v>
      </c>
      <c r="Q34" s="433">
        <v>0</v>
      </c>
      <c r="R34" s="430" t="s">
        <v>41</v>
      </c>
      <c r="S34" s="433">
        <v>0</v>
      </c>
      <c r="T34" s="430" t="s">
        <v>41</v>
      </c>
      <c r="U34" s="433">
        <v>0</v>
      </c>
      <c r="V34" s="438"/>
      <c r="W34" s="433">
        <v>0</v>
      </c>
      <c r="X34" s="438"/>
      <c r="Y34" s="433">
        <v>0</v>
      </c>
      <c r="Z34" s="458">
        <f t="shared" si="3"/>
        <v>0</v>
      </c>
      <c r="AA34" s="436" t="s">
        <v>41</v>
      </c>
      <c r="AB34" s="433">
        <v>0</v>
      </c>
      <c r="AC34" s="436" t="s">
        <v>41</v>
      </c>
      <c r="AD34" s="433">
        <v>0</v>
      </c>
      <c r="AE34" s="438"/>
      <c r="AF34" s="446">
        <v>0</v>
      </c>
      <c r="AG34" s="458">
        <f t="shared" si="4"/>
        <v>0</v>
      </c>
      <c r="AH34" s="438"/>
      <c r="AI34" s="433">
        <v>0</v>
      </c>
      <c r="AJ34" s="438"/>
      <c r="AK34" s="433">
        <v>0</v>
      </c>
      <c r="AL34" s="450">
        <f t="shared" si="5"/>
        <v>0</v>
      </c>
    </row>
    <row r="35" spans="1:38" s="451" customFormat="1" ht="12.75" customHeight="1" x14ac:dyDescent="0.2">
      <c r="A35" s="442">
        <f t="shared" si="0"/>
        <v>15</v>
      </c>
      <c r="B35" s="453">
        <v>2000</v>
      </c>
      <c r="C35" s="454" t="s">
        <v>473</v>
      </c>
      <c r="D35" s="455" t="s">
        <v>474</v>
      </c>
      <c r="E35" s="455" t="s">
        <v>475</v>
      </c>
      <c r="F35" s="456" t="s">
        <v>145</v>
      </c>
      <c r="G35" s="456" t="s">
        <v>108</v>
      </c>
      <c r="H35" s="440" t="s">
        <v>41</v>
      </c>
      <c r="I35" s="433">
        <v>0</v>
      </c>
      <c r="J35" s="457">
        <f t="shared" si="1"/>
        <v>0</v>
      </c>
      <c r="K35" s="440" t="s">
        <v>41</v>
      </c>
      <c r="L35" s="433">
        <v>0</v>
      </c>
      <c r="M35" s="440" t="s">
        <v>41</v>
      </c>
      <c r="N35" s="446">
        <v>0</v>
      </c>
      <c r="O35" s="447">
        <f t="shared" si="2"/>
        <v>0</v>
      </c>
      <c r="P35" s="440" t="s">
        <v>41</v>
      </c>
      <c r="Q35" s="433">
        <v>0</v>
      </c>
      <c r="R35" s="430" t="s">
        <v>41</v>
      </c>
      <c r="S35" s="433">
        <v>0</v>
      </c>
      <c r="T35" s="430" t="s">
        <v>41</v>
      </c>
      <c r="U35" s="433">
        <v>0</v>
      </c>
      <c r="V35" s="432"/>
      <c r="W35" s="433">
        <v>0</v>
      </c>
      <c r="X35" s="432"/>
      <c r="Y35" s="433">
        <v>0</v>
      </c>
      <c r="Z35" s="458">
        <f t="shared" si="3"/>
        <v>0</v>
      </c>
      <c r="AA35" s="436" t="s">
        <v>41</v>
      </c>
      <c r="AB35" s="433">
        <v>0</v>
      </c>
      <c r="AC35" s="436" t="s">
        <v>41</v>
      </c>
      <c r="AD35" s="433">
        <v>0</v>
      </c>
      <c r="AE35" s="432"/>
      <c r="AF35" s="446">
        <v>0</v>
      </c>
      <c r="AG35" s="458">
        <f t="shared" si="4"/>
        <v>0</v>
      </c>
      <c r="AH35" s="432"/>
      <c r="AI35" s="433">
        <v>0</v>
      </c>
      <c r="AJ35" s="432"/>
      <c r="AK35" s="433">
        <v>0</v>
      </c>
      <c r="AL35" s="450">
        <f t="shared" si="5"/>
        <v>0</v>
      </c>
    </row>
    <row r="36" spans="1:38" s="451" customFormat="1" ht="12.75" customHeight="1" x14ac:dyDescent="0.2">
      <c r="A36" s="452">
        <f t="shared" si="0"/>
        <v>15</v>
      </c>
      <c r="B36" s="453">
        <v>2004</v>
      </c>
      <c r="C36" s="453" t="s">
        <v>476</v>
      </c>
      <c r="D36" s="459" t="s">
        <v>477</v>
      </c>
      <c r="E36" s="459" t="s">
        <v>478</v>
      </c>
      <c r="F36" s="453" t="s">
        <v>479</v>
      </c>
      <c r="G36" s="453" t="s">
        <v>480</v>
      </c>
      <c r="H36" s="432" t="s">
        <v>365</v>
      </c>
      <c r="I36" s="433">
        <v>0</v>
      </c>
      <c r="J36" s="457">
        <f t="shared" si="1"/>
        <v>0</v>
      </c>
      <c r="K36" s="434" t="s">
        <v>481</v>
      </c>
      <c r="L36" s="433">
        <v>0</v>
      </c>
      <c r="M36" s="432" t="s">
        <v>340</v>
      </c>
      <c r="N36" s="446">
        <v>0</v>
      </c>
      <c r="O36" s="447">
        <f t="shared" si="2"/>
        <v>0</v>
      </c>
      <c r="P36" s="440" t="s">
        <v>41</v>
      </c>
      <c r="Q36" s="433">
        <v>0</v>
      </c>
      <c r="R36" s="430" t="s">
        <v>41</v>
      </c>
      <c r="S36" s="433">
        <v>0</v>
      </c>
      <c r="T36" s="430" t="s">
        <v>41</v>
      </c>
      <c r="U36" s="433">
        <v>0</v>
      </c>
      <c r="V36" s="432"/>
      <c r="W36" s="433">
        <v>0</v>
      </c>
      <c r="X36" s="432"/>
      <c r="Y36" s="433">
        <v>0</v>
      </c>
      <c r="Z36" s="458">
        <f t="shared" si="3"/>
        <v>0</v>
      </c>
      <c r="AA36" s="436" t="s">
        <v>41</v>
      </c>
      <c r="AB36" s="433">
        <v>0</v>
      </c>
      <c r="AC36" s="436" t="s">
        <v>41</v>
      </c>
      <c r="AD36" s="433">
        <v>0</v>
      </c>
      <c r="AE36" s="432"/>
      <c r="AF36" s="446">
        <v>0</v>
      </c>
      <c r="AG36" s="458">
        <f t="shared" si="4"/>
        <v>0</v>
      </c>
      <c r="AH36" s="432"/>
      <c r="AI36" s="433">
        <v>0</v>
      </c>
      <c r="AJ36" s="432"/>
      <c r="AK36" s="433">
        <v>0</v>
      </c>
      <c r="AL36" s="450">
        <f t="shared" si="5"/>
        <v>0</v>
      </c>
    </row>
    <row r="37" spans="1:38" s="451" customFormat="1" ht="12.75" customHeight="1" x14ac:dyDescent="0.2">
      <c r="A37" s="452">
        <f t="shared" si="0"/>
        <v>15</v>
      </c>
      <c r="B37" s="453">
        <v>2007</v>
      </c>
      <c r="C37" s="453"/>
      <c r="D37" s="459" t="s">
        <v>482</v>
      </c>
      <c r="E37" s="459" t="s">
        <v>483</v>
      </c>
      <c r="F37" s="453" t="s">
        <v>145</v>
      </c>
      <c r="G37" s="453" t="s">
        <v>108</v>
      </c>
      <c r="H37" s="432" t="s">
        <v>353</v>
      </c>
      <c r="I37" s="433">
        <v>0</v>
      </c>
      <c r="J37" s="457">
        <f t="shared" si="1"/>
        <v>0</v>
      </c>
      <c r="K37" s="434" t="s">
        <v>484</v>
      </c>
      <c r="L37" s="433">
        <v>0</v>
      </c>
      <c r="M37" s="440" t="s">
        <v>41</v>
      </c>
      <c r="N37" s="446">
        <v>0</v>
      </c>
      <c r="O37" s="447">
        <f t="shared" si="2"/>
        <v>0</v>
      </c>
      <c r="P37" s="440" t="s">
        <v>41</v>
      </c>
      <c r="Q37" s="433">
        <v>0</v>
      </c>
      <c r="R37" s="430" t="s">
        <v>41</v>
      </c>
      <c r="S37" s="433">
        <v>0</v>
      </c>
      <c r="T37" s="430" t="s">
        <v>41</v>
      </c>
      <c r="U37" s="433">
        <v>0</v>
      </c>
      <c r="V37" s="432"/>
      <c r="W37" s="433">
        <v>0</v>
      </c>
      <c r="X37" s="432"/>
      <c r="Y37" s="433">
        <v>0</v>
      </c>
      <c r="Z37" s="458">
        <f t="shared" si="3"/>
        <v>0</v>
      </c>
      <c r="AA37" s="436" t="s">
        <v>41</v>
      </c>
      <c r="AB37" s="433">
        <v>0</v>
      </c>
      <c r="AC37" s="436" t="s">
        <v>41</v>
      </c>
      <c r="AD37" s="433">
        <v>0</v>
      </c>
      <c r="AE37" s="432"/>
      <c r="AF37" s="446">
        <v>0</v>
      </c>
      <c r="AG37" s="458">
        <f t="shared" si="4"/>
        <v>0</v>
      </c>
      <c r="AH37" s="432"/>
      <c r="AI37" s="433">
        <v>0</v>
      </c>
      <c r="AJ37" s="432"/>
      <c r="AK37" s="433">
        <v>0</v>
      </c>
      <c r="AL37" s="450">
        <f t="shared" si="5"/>
        <v>0</v>
      </c>
    </row>
    <row r="38" spans="1:38" s="451" customFormat="1" ht="12.75" customHeight="1" x14ac:dyDescent="0.2">
      <c r="A38" s="452">
        <f t="shared" si="0"/>
        <v>15</v>
      </c>
      <c r="B38" s="453">
        <v>2007</v>
      </c>
      <c r="C38" s="453" t="s">
        <v>485</v>
      </c>
      <c r="D38" s="459" t="s">
        <v>486</v>
      </c>
      <c r="E38" s="459" t="s">
        <v>487</v>
      </c>
      <c r="F38" s="453" t="s">
        <v>432</v>
      </c>
      <c r="G38" s="453" t="s">
        <v>108</v>
      </c>
      <c r="H38" s="432" t="s">
        <v>488</v>
      </c>
      <c r="I38" s="433">
        <v>0</v>
      </c>
      <c r="J38" s="457">
        <f t="shared" si="1"/>
        <v>0</v>
      </c>
      <c r="K38" s="434" t="s">
        <v>489</v>
      </c>
      <c r="L38" s="433">
        <v>0</v>
      </c>
      <c r="M38" s="432" t="s">
        <v>208</v>
      </c>
      <c r="N38" s="446">
        <v>0</v>
      </c>
      <c r="O38" s="447">
        <f t="shared" si="2"/>
        <v>0</v>
      </c>
      <c r="P38" s="440" t="s">
        <v>41</v>
      </c>
      <c r="Q38" s="433">
        <v>0</v>
      </c>
      <c r="R38" s="430" t="s">
        <v>41</v>
      </c>
      <c r="S38" s="433">
        <v>0</v>
      </c>
      <c r="T38" s="430" t="s">
        <v>41</v>
      </c>
      <c r="U38" s="433">
        <v>0</v>
      </c>
      <c r="V38" s="432"/>
      <c r="W38" s="433">
        <v>0</v>
      </c>
      <c r="X38" s="432"/>
      <c r="Y38" s="433">
        <v>0</v>
      </c>
      <c r="Z38" s="458">
        <f t="shared" si="3"/>
        <v>0</v>
      </c>
      <c r="AA38" s="436" t="s">
        <v>41</v>
      </c>
      <c r="AB38" s="433">
        <v>0</v>
      </c>
      <c r="AC38" s="432" t="s">
        <v>41</v>
      </c>
      <c r="AD38" s="433">
        <v>0</v>
      </c>
      <c r="AE38" s="432"/>
      <c r="AF38" s="446">
        <v>0</v>
      </c>
      <c r="AG38" s="458">
        <f t="shared" si="4"/>
        <v>0</v>
      </c>
      <c r="AH38" s="432"/>
      <c r="AI38" s="433">
        <v>0</v>
      </c>
      <c r="AJ38" s="432"/>
      <c r="AK38" s="433">
        <v>0</v>
      </c>
      <c r="AL38" s="450">
        <f t="shared" si="5"/>
        <v>0</v>
      </c>
    </row>
    <row r="39" spans="1:38" s="451" customFormat="1" ht="12.75" customHeight="1" x14ac:dyDescent="0.2">
      <c r="A39" s="452">
        <f t="shared" si="0"/>
        <v>15</v>
      </c>
      <c r="B39" s="453">
        <v>2005</v>
      </c>
      <c r="C39" s="453" t="s">
        <v>490</v>
      </c>
      <c r="D39" s="459" t="s">
        <v>491</v>
      </c>
      <c r="E39" s="459" t="s">
        <v>492</v>
      </c>
      <c r="F39" s="453" t="s">
        <v>356</v>
      </c>
      <c r="G39" s="453" t="s">
        <v>243</v>
      </c>
      <c r="H39" s="432" t="s">
        <v>198</v>
      </c>
      <c r="I39" s="433">
        <v>0</v>
      </c>
      <c r="J39" s="457">
        <f t="shared" si="1"/>
        <v>0</v>
      </c>
      <c r="K39" s="434" t="s">
        <v>236</v>
      </c>
      <c r="L39" s="433">
        <v>0</v>
      </c>
      <c r="M39" s="440" t="s">
        <v>41</v>
      </c>
      <c r="N39" s="446">
        <v>0</v>
      </c>
      <c r="O39" s="447">
        <f t="shared" si="2"/>
        <v>0</v>
      </c>
      <c r="P39" s="440" t="s">
        <v>41</v>
      </c>
      <c r="Q39" s="433">
        <v>0</v>
      </c>
      <c r="R39" s="430" t="s">
        <v>41</v>
      </c>
      <c r="S39" s="433">
        <v>0</v>
      </c>
      <c r="T39" s="430" t="s">
        <v>41</v>
      </c>
      <c r="U39" s="433">
        <v>0</v>
      </c>
      <c r="V39" s="432"/>
      <c r="W39" s="433">
        <v>0</v>
      </c>
      <c r="X39" s="432"/>
      <c r="Y39" s="433">
        <v>0</v>
      </c>
      <c r="Z39" s="458">
        <f t="shared" si="3"/>
        <v>0</v>
      </c>
      <c r="AA39" s="436" t="s">
        <v>41</v>
      </c>
      <c r="AB39" s="433">
        <v>0</v>
      </c>
      <c r="AC39" s="436" t="s">
        <v>41</v>
      </c>
      <c r="AD39" s="433">
        <v>0</v>
      </c>
      <c r="AE39" s="432"/>
      <c r="AF39" s="446">
        <v>0</v>
      </c>
      <c r="AG39" s="458">
        <f t="shared" si="4"/>
        <v>0</v>
      </c>
      <c r="AH39" s="432"/>
      <c r="AI39" s="433">
        <v>0</v>
      </c>
      <c r="AJ39" s="432"/>
      <c r="AK39" s="433">
        <v>0</v>
      </c>
      <c r="AL39" s="450">
        <f t="shared" si="5"/>
        <v>0</v>
      </c>
    </row>
    <row r="40" spans="1:38" s="451" customFormat="1" ht="12.75" customHeight="1" x14ac:dyDescent="0.2">
      <c r="A40" s="452">
        <f t="shared" si="0"/>
        <v>15</v>
      </c>
      <c r="B40" s="453">
        <v>2009</v>
      </c>
      <c r="C40" s="453" t="s">
        <v>493</v>
      </c>
      <c r="D40" s="459" t="s">
        <v>494</v>
      </c>
      <c r="E40" s="459" t="s">
        <v>495</v>
      </c>
      <c r="F40" s="453" t="s">
        <v>439</v>
      </c>
      <c r="G40" s="453" t="s">
        <v>48</v>
      </c>
      <c r="H40" s="432" t="s">
        <v>496</v>
      </c>
      <c r="I40" s="433">
        <v>0</v>
      </c>
      <c r="J40" s="457">
        <f t="shared" si="1"/>
        <v>0</v>
      </c>
      <c r="K40" s="440" t="s">
        <v>41</v>
      </c>
      <c r="L40" s="433">
        <v>0</v>
      </c>
      <c r="M40" s="432" t="s">
        <v>313</v>
      </c>
      <c r="N40" s="446">
        <v>0</v>
      </c>
      <c r="O40" s="447">
        <f t="shared" si="2"/>
        <v>0</v>
      </c>
      <c r="P40" s="440" t="s">
        <v>41</v>
      </c>
      <c r="Q40" s="433">
        <v>0</v>
      </c>
      <c r="R40" s="430" t="s">
        <v>41</v>
      </c>
      <c r="S40" s="433">
        <v>0</v>
      </c>
      <c r="T40" s="430" t="s">
        <v>41</v>
      </c>
      <c r="U40" s="433">
        <v>0</v>
      </c>
      <c r="V40" s="432"/>
      <c r="W40" s="433">
        <v>0</v>
      </c>
      <c r="X40" s="432"/>
      <c r="Y40" s="433">
        <v>0</v>
      </c>
      <c r="Z40" s="458">
        <f t="shared" si="3"/>
        <v>0</v>
      </c>
      <c r="AA40" s="436" t="s">
        <v>41</v>
      </c>
      <c r="AB40" s="433">
        <v>0</v>
      </c>
      <c r="AC40" s="436" t="s">
        <v>41</v>
      </c>
      <c r="AD40" s="433">
        <v>0</v>
      </c>
      <c r="AE40" s="432"/>
      <c r="AF40" s="446">
        <v>0</v>
      </c>
      <c r="AG40" s="458">
        <f t="shared" si="4"/>
        <v>0</v>
      </c>
      <c r="AH40" s="432"/>
      <c r="AI40" s="433">
        <v>0</v>
      </c>
      <c r="AJ40" s="432"/>
      <c r="AK40" s="433">
        <v>0</v>
      </c>
      <c r="AL40" s="450">
        <f t="shared" si="5"/>
        <v>0</v>
      </c>
    </row>
    <row r="41" spans="1:38" s="451" customFormat="1" ht="12.75" customHeight="1" x14ac:dyDescent="0.2">
      <c r="A41" s="452">
        <f t="shared" si="0"/>
        <v>15</v>
      </c>
      <c r="B41" s="453">
        <v>1994</v>
      </c>
      <c r="C41" s="453" t="s">
        <v>497</v>
      </c>
      <c r="D41" s="459" t="s">
        <v>498</v>
      </c>
      <c r="E41" s="459" t="s">
        <v>499</v>
      </c>
      <c r="F41" s="453" t="s">
        <v>500</v>
      </c>
      <c r="G41" s="453" t="s">
        <v>37</v>
      </c>
      <c r="H41" s="440" t="s">
        <v>41</v>
      </c>
      <c r="I41" s="433">
        <v>0</v>
      </c>
      <c r="J41" s="457">
        <f t="shared" si="1"/>
        <v>0</v>
      </c>
      <c r="K41" s="440" t="s">
        <v>41</v>
      </c>
      <c r="L41" s="433">
        <v>0</v>
      </c>
      <c r="M41" s="440" t="s">
        <v>41</v>
      </c>
      <c r="N41" s="446">
        <v>0</v>
      </c>
      <c r="O41" s="447">
        <f t="shared" si="2"/>
        <v>0</v>
      </c>
      <c r="P41" s="440" t="s">
        <v>41</v>
      </c>
      <c r="Q41" s="433">
        <v>0</v>
      </c>
      <c r="R41" s="430" t="s">
        <v>41</v>
      </c>
      <c r="S41" s="433">
        <v>0</v>
      </c>
      <c r="T41" s="430" t="s">
        <v>41</v>
      </c>
      <c r="U41" s="433">
        <v>0</v>
      </c>
      <c r="V41" s="432"/>
      <c r="W41" s="433">
        <v>0</v>
      </c>
      <c r="X41" s="432"/>
      <c r="Y41" s="433">
        <v>0</v>
      </c>
      <c r="Z41" s="458">
        <f t="shared" si="3"/>
        <v>0</v>
      </c>
      <c r="AA41" s="436" t="s">
        <v>41</v>
      </c>
      <c r="AB41" s="469">
        <v>0</v>
      </c>
      <c r="AC41" s="436" t="s">
        <v>41</v>
      </c>
      <c r="AD41" s="433">
        <v>0</v>
      </c>
      <c r="AE41" s="432"/>
      <c r="AF41" s="446">
        <v>0</v>
      </c>
      <c r="AG41" s="458">
        <f t="shared" si="4"/>
        <v>0</v>
      </c>
      <c r="AH41" s="432"/>
      <c r="AI41" s="433">
        <v>0</v>
      </c>
      <c r="AJ41" s="432"/>
      <c r="AK41" s="433">
        <v>0</v>
      </c>
      <c r="AL41" s="450">
        <f t="shared" si="5"/>
        <v>0</v>
      </c>
    </row>
    <row r="42" spans="1:38" s="451" customFormat="1" ht="12.75" customHeight="1" x14ac:dyDescent="0.2">
      <c r="A42" s="452">
        <f t="shared" si="0"/>
        <v>15</v>
      </c>
      <c r="B42" s="456">
        <v>2009</v>
      </c>
      <c r="C42" s="454"/>
      <c r="D42" s="455" t="s">
        <v>501</v>
      </c>
      <c r="E42" s="455" t="s">
        <v>502</v>
      </c>
      <c r="F42" s="453" t="s">
        <v>503</v>
      </c>
      <c r="G42" s="453" t="s">
        <v>480</v>
      </c>
      <c r="H42" s="432" t="s">
        <v>49</v>
      </c>
      <c r="I42" s="433">
        <v>0</v>
      </c>
      <c r="J42" s="457">
        <f t="shared" si="1"/>
        <v>0</v>
      </c>
      <c r="K42" s="440" t="s">
        <v>41</v>
      </c>
      <c r="L42" s="433">
        <v>0</v>
      </c>
      <c r="M42" s="440" t="s">
        <v>41</v>
      </c>
      <c r="N42" s="446">
        <v>0</v>
      </c>
      <c r="O42" s="458">
        <f t="shared" si="2"/>
        <v>0</v>
      </c>
      <c r="P42" s="440" t="s">
        <v>41</v>
      </c>
      <c r="Q42" s="433">
        <v>0</v>
      </c>
      <c r="R42" s="430" t="s">
        <v>41</v>
      </c>
      <c r="S42" s="433">
        <v>0</v>
      </c>
      <c r="T42" s="430" t="s">
        <v>41</v>
      </c>
      <c r="U42" s="433">
        <v>0</v>
      </c>
      <c r="V42" s="432"/>
      <c r="W42" s="433">
        <v>0</v>
      </c>
      <c r="X42" s="432"/>
      <c r="Y42" s="433">
        <v>0</v>
      </c>
      <c r="Z42" s="458">
        <f t="shared" si="3"/>
        <v>0</v>
      </c>
      <c r="AA42" s="436" t="s">
        <v>41</v>
      </c>
      <c r="AB42" s="433">
        <v>0</v>
      </c>
      <c r="AC42" s="436" t="s">
        <v>41</v>
      </c>
      <c r="AD42" s="433">
        <v>0</v>
      </c>
      <c r="AE42" s="432"/>
      <c r="AF42" s="446">
        <v>0</v>
      </c>
      <c r="AG42" s="458">
        <f t="shared" si="4"/>
        <v>0</v>
      </c>
      <c r="AH42" s="432"/>
      <c r="AI42" s="433">
        <v>0</v>
      </c>
      <c r="AJ42" s="432"/>
      <c r="AK42" s="433">
        <v>0</v>
      </c>
      <c r="AL42" s="450">
        <f t="shared" si="5"/>
        <v>0</v>
      </c>
    </row>
    <row r="43" spans="1:38" s="451" customFormat="1" ht="12.75" customHeight="1" x14ac:dyDescent="0.2">
      <c r="A43" s="452">
        <f t="shared" si="0"/>
        <v>15</v>
      </c>
      <c r="B43" s="453">
        <v>2009</v>
      </c>
      <c r="C43" s="453"/>
      <c r="D43" s="459" t="s">
        <v>504</v>
      </c>
      <c r="E43" s="459" t="s">
        <v>206</v>
      </c>
      <c r="F43" s="453" t="s">
        <v>439</v>
      </c>
      <c r="G43" s="453" t="s">
        <v>48</v>
      </c>
      <c r="H43" s="440" t="s">
        <v>41</v>
      </c>
      <c r="I43" s="433">
        <v>0</v>
      </c>
      <c r="J43" s="457">
        <f t="shared" si="1"/>
        <v>0</v>
      </c>
      <c r="K43" s="440" t="s">
        <v>41</v>
      </c>
      <c r="L43" s="433">
        <v>0</v>
      </c>
      <c r="M43" s="440" t="s">
        <v>41</v>
      </c>
      <c r="N43" s="446">
        <v>0</v>
      </c>
      <c r="O43" s="458">
        <f t="shared" si="2"/>
        <v>0</v>
      </c>
      <c r="P43" s="440" t="s">
        <v>41</v>
      </c>
      <c r="Q43" s="433">
        <v>0</v>
      </c>
      <c r="R43" s="430" t="s">
        <v>41</v>
      </c>
      <c r="S43" s="433">
        <v>0</v>
      </c>
      <c r="T43" s="430" t="s">
        <v>41</v>
      </c>
      <c r="U43" s="433">
        <v>0</v>
      </c>
      <c r="V43" s="432"/>
      <c r="W43" s="433">
        <v>0</v>
      </c>
      <c r="X43" s="432"/>
      <c r="Y43" s="433">
        <v>0</v>
      </c>
      <c r="Z43" s="458">
        <f t="shared" si="3"/>
        <v>0</v>
      </c>
      <c r="AA43" s="436" t="s">
        <v>41</v>
      </c>
      <c r="AB43" s="433">
        <v>0</v>
      </c>
      <c r="AC43" s="436" t="s">
        <v>41</v>
      </c>
      <c r="AD43" s="433">
        <v>0</v>
      </c>
      <c r="AE43" s="432"/>
      <c r="AF43" s="446">
        <v>0</v>
      </c>
      <c r="AG43" s="458">
        <f t="shared" si="4"/>
        <v>0</v>
      </c>
      <c r="AH43" s="432"/>
      <c r="AI43" s="433">
        <v>0</v>
      </c>
      <c r="AJ43" s="432"/>
      <c r="AK43" s="433">
        <v>0</v>
      </c>
      <c r="AL43" s="450">
        <f t="shared" si="5"/>
        <v>0</v>
      </c>
    </row>
    <row r="44" spans="1:38" s="451" customFormat="1" ht="12.75" customHeight="1" x14ac:dyDescent="0.2">
      <c r="A44" s="452">
        <f t="shared" si="0"/>
        <v>15</v>
      </c>
      <c r="B44" s="453">
        <v>2009</v>
      </c>
      <c r="C44" s="454"/>
      <c r="D44" s="459" t="s">
        <v>505</v>
      </c>
      <c r="E44" s="459" t="s">
        <v>506</v>
      </c>
      <c r="F44" s="456" t="s">
        <v>439</v>
      </c>
      <c r="G44" s="464" t="s">
        <v>48</v>
      </c>
      <c r="H44" s="440" t="s">
        <v>41</v>
      </c>
      <c r="I44" s="433">
        <v>0</v>
      </c>
      <c r="J44" s="457">
        <f t="shared" si="1"/>
        <v>0</v>
      </c>
      <c r="K44" s="440" t="s">
        <v>41</v>
      </c>
      <c r="L44" s="433">
        <v>0</v>
      </c>
      <c r="M44" s="440" t="s">
        <v>41</v>
      </c>
      <c r="N44" s="446">
        <v>0</v>
      </c>
      <c r="O44" s="458">
        <f t="shared" si="2"/>
        <v>0</v>
      </c>
      <c r="P44" s="440" t="s">
        <v>41</v>
      </c>
      <c r="Q44" s="433">
        <v>0</v>
      </c>
      <c r="R44" s="430" t="s">
        <v>41</v>
      </c>
      <c r="S44" s="433">
        <v>0</v>
      </c>
      <c r="T44" s="430" t="s">
        <v>41</v>
      </c>
      <c r="U44" s="433">
        <v>0</v>
      </c>
      <c r="V44" s="432"/>
      <c r="W44" s="433">
        <v>0</v>
      </c>
      <c r="X44" s="432"/>
      <c r="Y44" s="433">
        <v>0</v>
      </c>
      <c r="Z44" s="458">
        <f t="shared" si="3"/>
        <v>0</v>
      </c>
      <c r="AA44" s="436" t="s">
        <v>41</v>
      </c>
      <c r="AB44" s="433">
        <v>0</v>
      </c>
      <c r="AC44" s="436" t="s">
        <v>41</v>
      </c>
      <c r="AD44" s="433">
        <v>0</v>
      </c>
      <c r="AE44" s="432"/>
      <c r="AF44" s="446">
        <v>0</v>
      </c>
      <c r="AG44" s="458">
        <f t="shared" si="4"/>
        <v>0</v>
      </c>
      <c r="AH44" s="432"/>
      <c r="AI44" s="433">
        <v>0</v>
      </c>
      <c r="AJ44" s="432"/>
      <c r="AK44" s="433">
        <v>0</v>
      </c>
      <c r="AL44" s="450">
        <f t="shared" si="5"/>
        <v>0</v>
      </c>
    </row>
    <row r="45" spans="1:38" s="451" customFormat="1" ht="12.75" customHeight="1" x14ac:dyDescent="0.2">
      <c r="A45" s="452">
        <f t="shared" si="0"/>
        <v>15</v>
      </c>
      <c r="B45" s="453">
        <v>2006</v>
      </c>
      <c r="C45" s="454"/>
      <c r="D45" s="455" t="s">
        <v>99</v>
      </c>
      <c r="E45" s="455" t="s">
        <v>507</v>
      </c>
      <c r="F45" s="456" t="s">
        <v>439</v>
      </c>
      <c r="G45" s="456" t="s">
        <v>48</v>
      </c>
      <c r="H45" s="432" t="s">
        <v>404</v>
      </c>
      <c r="I45" s="433">
        <v>0</v>
      </c>
      <c r="J45" s="457">
        <f t="shared" si="1"/>
        <v>0</v>
      </c>
      <c r="K45" s="432" t="s">
        <v>103</v>
      </c>
      <c r="L45" s="433">
        <v>0</v>
      </c>
      <c r="M45" s="432" t="s">
        <v>41</v>
      </c>
      <c r="N45" s="446">
        <v>0</v>
      </c>
      <c r="O45" s="458">
        <f t="shared" si="2"/>
        <v>0</v>
      </c>
      <c r="P45" s="440" t="s">
        <v>41</v>
      </c>
      <c r="Q45" s="433">
        <v>0</v>
      </c>
      <c r="R45" s="430" t="s">
        <v>41</v>
      </c>
      <c r="S45" s="433">
        <v>0</v>
      </c>
      <c r="T45" s="430" t="s">
        <v>41</v>
      </c>
      <c r="U45" s="433">
        <v>0</v>
      </c>
      <c r="V45" s="432"/>
      <c r="W45" s="433">
        <v>0</v>
      </c>
      <c r="X45" s="432"/>
      <c r="Y45" s="433">
        <v>0</v>
      </c>
      <c r="Z45" s="458">
        <f t="shared" si="3"/>
        <v>0</v>
      </c>
      <c r="AA45" s="436" t="s">
        <v>41</v>
      </c>
      <c r="AB45" s="433">
        <v>0</v>
      </c>
      <c r="AC45" s="436" t="s">
        <v>41</v>
      </c>
      <c r="AD45" s="433">
        <v>0</v>
      </c>
      <c r="AE45" s="432"/>
      <c r="AF45" s="446">
        <v>0</v>
      </c>
      <c r="AG45" s="458">
        <f t="shared" si="4"/>
        <v>0</v>
      </c>
      <c r="AH45" s="432"/>
      <c r="AI45" s="433">
        <v>0</v>
      </c>
      <c r="AJ45" s="432"/>
      <c r="AK45" s="433">
        <v>0</v>
      </c>
      <c r="AL45" s="450">
        <f t="shared" si="5"/>
        <v>0</v>
      </c>
    </row>
    <row r="46" spans="1:38" s="451" customFormat="1" ht="12.75" customHeight="1" x14ac:dyDescent="0.2">
      <c r="A46" s="452">
        <f t="shared" si="0"/>
        <v>15</v>
      </c>
      <c r="B46" s="456">
        <v>2008</v>
      </c>
      <c r="C46" s="454"/>
      <c r="D46" s="455" t="s">
        <v>508</v>
      </c>
      <c r="E46" s="462" t="s">
        <v>507</v>
      </c>
      <c r="F46" s="456" t="s">
        <v>439</v>
      </c>
      <c r="G46" s="456" t="s">
        <v>48</v>
      </c>
      <c r="H46" s="432" t="s">
        <v>41</v>
      </c>
      <c r="I46" s="433">
        <v>0</v>
      </c>
      <c r="J46" s="457">
        <f t="shared" si="1"/>
        <v>0</v>
      </c>
      <c r="K46" s="432" t="s">
        <v>41</v>
      </c>
      <c r="L46" s="433">
        <v>0</v>
      </c>
      <c r="M46" s="432" t="s">
        <v>312</v>
      </c>
      <c r="N46" s="446">
        <v>0</v>
      </c>
      <c r="O46" s="458">
        <f t="shared" si="2"/>
        <v>0</v>
      </c>
      <c r="P46" s="440" t="s">
        <v>41</v>
      </c>
      <c r="Q46" s="433">
        <v>0</v>
      </c>
      <c r="R46" s="430" t="s">
        <v>41</v>
      </c>
      <c r="S46" s="433">
        <v>0</v>
      </c>
      <c r="T46" s="430" t="s">
        <v>41</v>
      </c>
      <c r="U46" s="433">
        <v>0</v>
      </c>
      <c r="V46" s="432"/>
      <c r="W46" s="433">
        <v>0</v>
      </c>
      <c r="X46" s="432"/>
      <c r="Y46" s="433">
        <v>0</v>
      </c>
      <c r="Z46" s="458">
        <f t="shared" si="3"/>
        <v>0</v>
      </c>
      <c r="AA46" s="436" t="s">
        <v>41</v>
      </c>
      <c r="AB46" s="433">
        <v>0</v>
      </c>
      <c r="AC46" s="432" t="s">
        <v>41</v>
      </c>
      <c r="AD46" s="433">
        <v>0</v>
      </c>
      <c r="AE46" s="432"/>
      <c r="AF46" s="446">
        <v>0</v>
      </c>
      <c r="AG46" s="458">
        <f t="shared" si="4"/>
        <v>0</v>
      </c>
      <c r="AH46" s="432"/>
      <c r="AI46" s="433">
        <v>0</v>
      </c>
      <c r="AJ46" s="432"/>
      <c r="AK46" s="433">
        <v>0</v>
      </c>
      <c r="AL46" s="450">
        <f t="shared" si="5"/>
        <v>0</v>
      </c>
    </row>
    <row r="47" spans="1:38" s="451" customFormat="1" ht="12.75" customHeight="1" x14ac:dyDescent="0.2">
      <c r="A47" s="452">
        <f t="shared" si="0"/>
        <v>15</v>
      </c>
      <c r="B47" s="453">
        <v>2009</v>
      </c>
      <c r="C47" s="453"/>
      <c r="D47" s="459" t="s">
        <v>509</v>
      </c>
      <c r="E47" s="459" t="s">
        <v>232</v>
      </c>
      <c r="F47" s="453" t="s">
        <v>434</v>
      </c>
      <c r="G47" s="453" t="s">
        <v>48</v>
      </c>
      <c r="H47" s="432" t="s">
        <v>41</v>
      </c>
      <c r="I47" s="433">
        <v>0</v>
      </c>
      <c r="J47" s="457">
        <f t="shared" si="1"/>
        <v>0</v>
      </c>
      <c r="K47" s="434" t="s">
        <v>122</v>
      </c>
      <c r="L47" s="433">
        <v>0</v>
      </c>
      <c r="M47" s="432" t="s">
        <v>510</v>
      </c>
      <c r="N47" s="446">
        <v>0</v>
      </c>
      <c r="O47" s="458">
        <f t="shared" si="2"/>
        <v>0</v>
      </c>
      <c r="P47" s="440" t="s">
        <v>41</v>
      </c>
      <c r="Q47" s="433">
        <v>0</v>
      </c>
      <c r="R47" s="430" t="s">
        <v>41</v>
      </c>
      <c r="S47" s="433">
        <v>0</v>
      </c>
      <c r="T47" s="430" t="s">
        <v>41</v>
      </c>
      <c r="U47" s="433">
        <v>0</v>
      </c>
      <c r="V47" s="432"/>
      <c r="W47" s="433">
        <v>0</v>
      </c>
      <c r="X47" s="432"/>
      <c r="Y47" s="433">
        <v>0</v>
      </c>
      <c r="Z47" s="458">
        <f t="shared" si="3"/>
        <v>0</v>
      </c>
      <c r="AA47" s="436" t="s">
        <v>41</v>
      </c>
      <c r="AB47" s="433">
        <v>0</v>
      </c>
      <c r="AC47" s="436" t="s">
        <v>41</v>
      </c>
      <c r="AD47" s="433">
        <v>0</v>
      </c>
      <c r="AE47" s="432"/>
      <c r="AF47" s="446">
        <v>0</v>
      </c>
      <c r="AG47" s="458">
        <f t="shared" si="4"/>
        <v>0</v>
      </c>
      <c r="AH47" s="432"/>
      <c r="AI47" s="433">
        <v>0</v>
      </c>
      <c r="AJ47" s="432"/>
      <c r="AK47" s="433">
        <v>0</v>
      </c>
      <c r="AL47" s="450">
        <f t="shared" si="5"/>
        <v>0</v>
      </c>
    </row>
    <row r="48" spans="1:38" s="451" customFormat="1" ht="12.75" customHeight="1" x14ac:dyDescent="0.2">
      <c r="A48" s="452">
        <f t="shared" si="0"/>
        <v>15</v>
      </c>
      <c r="B48" s="453">
        <v>2009</v>
      </c>
      <c r="C48" s="454"/>
      <c r="D48" s="459" t="s">
        <v>511</v>
      </c>
      <c r="E48" s="459" t="s">
        <v>232</v>
      </c>
      <c r="F48" s="453" t="s">
        <v>439</v>
      </c>
      <c r="G48" s="453" t="s">
        <v>48</v>
      </c>
      <c r="H48" s="432" t="s">
        <v>512</v>
      </c>
      <c r="I48" s="433">
        <v>0</v>
      </c>
      <c r="J48" s="457">
        <f t="shared" si="1"/>
        <v>0</v>
      </c>
      <c r="K48" s="434" t="s">
        <v>513</v>
      </c>
      <c r="L48" s="433">
        <v>0</v>
      </c>
      <c r="M48" s="432" t="s">
        <v>229</v>
      </c>
      <c r="N48" s="446">
        <v>0</v>
      </c>
      <c r="O48" s="458">
        <f t="shared" si="2"/>
        <v>0</v>
      </c>
      <c r="P48" s="440" t="s">
        <v>41</v>
      </c>
      <c r="Q48" s="433">
        <v>0</v>
      </c>
      <c r="R48" s="430" t="s">
        <v>41</v>
      </c>
      <c r="S48" s="433">
        <v>0</v>
      </c>
      <c r="T48" s="430" t="s">
        <v>41</v>
      </c>
      <c r="U48" s="433">
        <v>0</v>
      </c>
      <c r="V48" s="432"/>
      <c r="W48" s="433">
        <v>0</v>
      </c>
      <c r="X48" s="432"/>
      <c r="Y48" s="433">
        <v>0</v>
      </c>
      <c r="Z48" s="458">
        <f t="shared" si="3"/>
        <v>0</v>
      </c>
      <c r="AA48" s="432" t="s">
        <v>41</v>
      </c>
      <c r="AB48" s="433">
        <v>0</v>
      </c>
      <c r="AC48" s="436" t="s">
        <v>41</v>
      </c>
      <c r="AD48" s="433">
        <v>0</v>
      </c>
      <c r="AE48" s="432"/>
      <c r="AF48" s="446">
        <v>0</v>
      </c>
      <c r="AG48" s="458">
        <f t="shared" si="4"/>
        <v>0</v>
      </c>
      <c r="AH48" s="432"/>
      <c r="AI48" s="433">
        <v>0</v>
      </c>
      <c r="AJ48" s="432"/>
      <c r="AK48" s="433">
        <v>0</v>
      </c>
      <c r="AL48" s="450">
        <f t="shared" si="5"/>
        <v>0</v>
      </c>
    </row>
    <row r="49" spans="1:38" s="451" customFormat="1" ht="12.75" customHeight="1" x14ac:dyDescent="0.2">
      <c r="A49" s="452">
        <f t="shared" si="0"/>
        <v>15</v>
      </c>
      <c r="B49" s="453">
        <v>2009</v>
      </c>
      <c r="C49" s="453"/>
      <c r="D49" s="459" t="s">
        <v>514</v>
      </c>
      <c r="E49" s="459" t="s">
        <v>232</v>
      </c>
      <c r="F49" s="453" t="s">
        <v>434</v>
      </c>
      <c r="G49" s="453" t="s">
        <v>48</v>
      </c>
      <c r="H49" s="432" t="s">
        <v>234</v>
      </c>
      <c r="I49" s="433">
        <v>0</v>
      </c>
      <c r="J49" s="457">
        <f t="shared" si="1"/>
        <v>0</v>
      </c>
      <c r="K49" s="432" t="s">
        <v>41</v>
      </c>
      <c r="L49" s="433">
        <v>0</v>
      </c>
      <c r="M49" s="440" t="s">
        <v>41</v>
      </c>
      <c r="N49" s="446">
        <v>0</v>
      </c>
      <c r="O49" s="458">
        <f t="shared" si="2"/>
        <v>0</v>
      </c>
      <c r="P49" s="440" t="s">
        <v>41</v>
      </c>
      <c r="Q49" s="433">
        <v>0</v>
      </c>
      <c r="R49" s="430" t="s">
        <v>41</v>
      </c>
      <c r="S49" s="433">
        <v>0</v>
      </c>
      <c r="T49" s="430" t="s">
        <v>41</v>
      </c>
      <c r="U49" s="433">
        <v>0</v>
      </c>
      <c r="V49" s="432"/>
      <c r="W49" s="433">
        <v>0</v>
      </c>
      <c r="X49" s="432"/>
      <c r="Y49" s="433">
        <v>0</v>
      </c>
      <c r="Z49" s="458">
        <f t="shared" si="3"/>
        <v>0</v>
      </c>
      <c r="AA49" s="436" t="s">
        <v>41</v>
      </c>
      <c r="AB49" s="433">
        <v>0</v>
      </c>
      <c r="AC49" s="436" t="s">
        <v>41</v>
      </c>
      <c r="AD49" s="433">
        <v>0</v>
      </c>
      <c r="AE49" s="432"/>
      <c r="AF49" s="446">
        <v>0</v>
      </c>
      <c r="AG49" s="458">
        <f t="shared" si="4"/>
        <v>0</v>
      </c>
      <c r="AH49" s="432"/>
      <c r="AI49" s="433">
        <v>0</v>
      </c>
      <c r="AJ49" s="432"/>
      <c r="AK49" s="433">
        <v>0</v>
      </c>
      <c r="AL49" s="450">
        <f t="shared" si="5"/>
        <v>0</v>
      </c>
    </row>
    <row r="50" spans="1:38" s="451" customFormat="1" ht="12.75" customHeight="1" x14ac:dyDescent="0.2">
      <c r="A50" s="452">
        <f t="shared" si="0"/>
        <v>15</v>
      </c>
      <c r="B50" s="456">
        <v>2008</v>
      </c>
      <c r="C50" s="454"/>
      <c r="D50" s="455" t="s">
        <v>515</v>
      </c>
      <c r="E50" s="455" t="s">
        <v>232</v>
      </c>
      <c r="F50" s="456" t="s">
        <v>439</v>
      </c>
      <c r="G50" s="456" t="s">
        <v>48</v>
      </c>
      <c r="H50" s="432" t="s">
        <v>41</v>
      </c>
      <c r="I50" s="433">
        <v>0</v>
      </c>
      <c r="J50" s="457">
        <f t="shared" si="1"/>
        <v>0</v>
      </c>
      <c r="K50" s="432" t="s">
        <v>41</v>
      </c>
      <c r="L50" s="433">
        <v>0</v>
      </c>
      <c r="M50" s="440" t="s">
        <v>41</v>
      </c>
      <c r="N50" s="446">
        <v>0</v>
      </c>
      <c r="O50" s="458">
        <f t="shared" si="2"/>
        <v>0</v>
      </c>
      <c r="P50" s="440" t="s">
        <v>41</v>
      </c>
      <c r="Q50" s="433">
        <v>0</v>
      </c>
      <c r="R50" s="430" t="s">
        <v>41</v>
      </c>
      <c r="S50" s="433">
        <v>0</v>
      </c>
      <c r="T50" s="430" t="s">
        <v>41</v>
      </c>
      <c r="U50" s="433">
        <v>0</v>
      </c>
      <c r="V50" s="432"/>
      <c r="W50" s="433">
        <v>0</v>
      </c>
      <c r="X50" s="432"/>
      <c r="Y50" s="433">
        <v>0</v>
      </c>
      <c r="Z50" s="458">
        <f t="shared" si="3"/>
        <v>0</v>
      </c>
      <c r="AA50" s="436" t="s">
        <v>41</v>
      </c>
      <c r="AB50" s="433">
        <v>0</v>
      </c>
      <c r="AC50" s="436" t="s">
        <v>41</v>
      </c>
      <c r="AD50" s="433">
        <v>0</v>
      </c>
      <c r="AE50" s="432"/>
      <c r="AF50" s="446">
        <v>0</v>
      </c>
      <c r="AG50" s="458">
        <f t="shared" si="4"/>
        <v>0</v>
      </c>
      <c r="AH50" s="432"/>
      <c r="AI50" s="433">
        <v>0</v>
      </c>
      <c r="AJ50" s="432"/>
      <c r="AK50" s="433">
        <v>0</v>
      </c>
      <c r="AL50" s="450">
        <f t="shared" si="5"/>
        <v>0</v>
      </c>
    </row>
    <row r="51" spans="1:38" s="451" customFormat="1" ht="12.75" customHeight="1" x14ac:dyDescent="0.2">
      <c r="A51" s="452">
        <f t="shared" si="0"/>
        <v>15</v>
      </c>
      <c r="B51" s="453">
        <v>2001</v>
      </c>
      <c r="C51" s="454" t="s">
        <v>516</v>
      </c>
      <c r="D51" s="455" t="s">
        <v>467</v>
      </c>
      <c r="E51" s="455" t="s">
        <v>202</v>
      </c>
      <c r="F51" s="456" t="s">
        <v>145</v>
      </c>
      <c r="G51" s="456" t="s">
        <v>108</v>
      </c>
      <c r="H51" s="432" t="s">
        <v>41</v>
      </c>
      <c r="I51" s="433">
        <v>0</v>
      </c>
      <c r="J51" s="457">
        <f t="shared" si="1"/>
        <v>0</v>
      </c>
      <c r="K51" s="432" t="s">
        <v>41</v>
      </c>
      <c r="L51" s="433">
        <v>0</v>
      </c>
      <c r="M51" s="440" t="s">
        <v>41</v>
      </c>
      <c r="N51" s="446">
        <v>0</v>
      </c>
      <c r="O51" s="458">
        <f t="shared" si="2"/>
        <v>0</v>
      </c>
      <c r="P51" s="440" t="s">
        <v>41</v>
      </c>
      <c r="Q51" s="433">
        <v>0</v>
      </c>
      <c r="R51" s="430" t="s">
        <v>41</v>
      </c>
      <c r="S51" s="433">
        <v>0</v>
      </c>
      <c r="T51" s="430" t="s">
        <v>41</v>
      </c>
      <c r="U51" s="433">
        <v>0</v>
      </c>
      <c r="V51" s="432"/>
      <c r="W51" s="433">
        <v>0</v>
      </c>
      <c r="X51" s="432"/>
      <c r="Y51" s="433">
        <v>0</v>
      </c>
      <c r="Z51" s="458">
        <f t="shared" si="3"/>
        <v>0</v>
      </c>
      <c r="AA51" s="436" t="s">
        <v>440</v>
      </c>
      <c r="AB51" s="433">
        <v>0</v>
      </c>
      <c r="AC51" s="436" t="s">
        <v>41</v>
      </c>
      <c r="AD51" s="433">
        <v>0</v>
      </c>
      <c r="AE51" s="432"/>
      <c r="AF51" s="446">
        <v>0</v>
      </c>
      <c r="AG51" s="458">
        <f t="shared" si="4"/>
        <v>0</v>
      </c>
      <c r="AH51" s="432"/>
      <c r="AI51" s="433">
        <v>0</v>
      </c>
      <c r="AJ51" s="432"/>
      <c r="AK51" s="433">
        <v>0</v>
      </c>
      <c r="AL51" s="450">
        <f t="shared" si="5"/>
        <v>0</v>
      </c>
    </row>
    <row r="52" spans="1:38" s="451" customFormat="1" ht="12.75" customHeight="1" x14ac:dyDescent="0.2">
      <c r="A52" s="452">
        <f t="shared" si="0"/>
        <v>15</v>
      </c>
      <c r="B52" s="453">
        <v>2009</v>
      </c>
      <c r="C52" s="453"/>
      <c r="D52" s="459" t="s">
        <v>517</v>
      </c>
      <c r="E52" s="459" t="s">
        <v>518</v>
      </c>
      <c r="F52" s="453" t="s">
        <v>447</v>
      </c>
      <c r="G52" s="453" t="s">
        <v>37</v>
      </c>
      <c r="H52" s="432" t="s">
        <v>519</v>
      </c>
      <c r="I52" s="433">
        <v>0</v>
      </c>
      <c r="J52" s="457">
        <f t="shared" si="1"/>
        <v>0</v>
      </c>
      <c r="K52" s="432" t="s">
        <v>41</v>
      </c>
      <c r="L52" s="433">
        <v>0</v>
      </c>
      <c r="M52" s="440" t="s">
        <v>41</v>
      </c>
      <c r="N52" s="446">
        <v>0</v>
      </c>
      <c r="O52" s="458">
        <f t="shared" si="2"/>
        <v>0</v>
      </c>
      <c r="P52" s="440" t="s">
        <v>41</v>
      </c>
      <c r="Q52" s="433">
        <v>0</v>
      </c>
      <c r="R52" s="430" t="s">
        <v>41</v>
      </c>
      <c r="S52" s="433">
        <v>0</v>
      </c>
      <c r="T52" s="430" t="s">
        <v>41</v>
      </c>
      <c r="U52" s="433">
        <v>0</v>
      </c>
      <c r="V52" s="432"/>
      <c r="W52" s="433">
        <v>0</v>
      </c>
      <c r="X52" s="432"/>
      <c r="Y52" s="433">
        <v>0</v>
      </c>
      <c r="Z52" s="458">
        <f t="shared" si="3"/>
        <v>0</v>
      </c>
      <c r="AA52" s="436" t="s">
        <v>41</v>
      </c>
      <c r="AB52" s="433">
        <v>0</v>
      </c>
      <c r="AC52" s="436" t="s">
        <v>41</v>
      </c>
      <c r="AD52" s="433">
        <v>0</v>
      </c>
      <c r="AE52" s="432"/>
      <c r="AF52" s="446">
        <v>0</v>
      </c>
      <c r="AG52" s="458">
        <f t="shared" si="4"/>
        <v>0</v>
      </c>
      <c r="AH52" s="432"/>
      <c r="AI52" s="433">
        <v>0</v>
      </c>
      <c r="AJ52" s="432"/>
      <c r="AK52" s="433">
        <v>0</v>
      </c>
      <c r="AL52" s="450">
        <f t="shared" si="5"/>
        <v>0</v>
      </c>
    </row>
    <row r="53" spans="1:38" s="451" customFormat="1" ht="12.75" customHeight="1" x14ac:dyDescent="0.2">
      <c r="A53" s="452">
        <f t="shared" si="0"/>
        <v>15</v>
      </c>
      <c r="B53" s="453">
        <v>2005</v>
      </c>
      <c r="C53" s="453"/>
      <c r="D53" s="459" t="s">
        <v>483</v>
      </c>
      <c r="E53" s="459" t="s">
        <v>518</v>
      </c>
      <c r="F53" s="453" t="s">
        <v>447</v>
      </c>
      <c r="G53" s="453" t="s">
        <v>37</v>
      </c>
      <c r="H53" s="432" t="s">
        <v>156</v>
      </c>
      <c r="I53" s="433">
        <v>0</v>
      </c>
      <c r="J53" s="457">
        <f t="shared" si="1"/>
        <v>0</v>
      </c>
      <c r="K53" s="432" t="s">
        <v>41</v>
      </c>
      <c r="L53" s="433">
        <v>0</v>
      </c>
      <c r="M53" s="440" t="s">
        <v>41</v>
      </c>
      <c r="N53" s="446">
        <v>0</v>
      </c>
      <c r="O53" s="458">
        <f t="shared" si="2"/>
        <v>0</v>
      </c>
      <c r="P53" s="440" t="s">
        <v>41</v>
      </c>
      <c r="Q53" s="433">
        <v>0</v>
      </c>
      <c r="R53" s="430" t="s">
        <v>41</v>
      </c>
      <c r="S53" s="433">
        <v>0</v>
      </c>
      <c r="T53" s="430" t="s">
        <v>41</v>
      </c>
      <c r="U53" s="433">
        <v>0</v>
      </c>
      <c r="V53" s="432"/>
      <c r="W53" s="433">
        <v>0</v>
      </c>
      <c r="X53" s="432"/>
      <c r="Y53" s="433">
        <v>0</v>
      </c>
      <c r="Z53" s="458">
        <f t="shared" si="3"/>
        <v>0</v>
      </c>
      <c r="AA53" s="436" t="s">
        <v>41</v>
      </c>
      <c r="AB53" s="433">
        <v>0</v>
      </c>
      <c r="AC53" s="436" t="s">
        <v>41</v>
      </c>
      <c r="AD53" s="433">
        <v>0</v>
      </c>
      <c r="AE53" s="432"/>
      <c r="AF53" s="446">
        <v>0</v>
      </c>
      <c r="AG53" s="458">
        <f t="shared" si="4"/>
        <v>0</v>
      </c>
      <c r="AH53" s="432"/>
      <c r="AI53" s="433">
        <v>0</v>
      </c>
      <c r="AJ53" s="432"/>
      <c r="AK53" s="433">
        <v>0</v>
      </c>
      <c r="AL53" s="450">
        <f t="shared" si="5"/>
        <v>0</v>
      </c>
    </row>
    <row r="54" spans="1:38" s="451" customFormat="1" ht="12.75" customHeight="1" x14ac:dyDescent="0.2">
      <c r="A54" s="452">
        <f t="shared" si="0"/>
        <v>15</v>
      </c>
      <c r="B54" s="456">
        <v>2008</v>
      </c>
      <c r="C54" s="454"/>
      <c r="D54" s="455" t="s">
        <v>338</v>
      </c>
      <c r="E54" s="455" t="s">
        <v>520</v>
      </c>
      <c r="F54" s="453" t="s">
        <v>434</v>
      </c>
      <c r="G54" s="453" t="s">
        <v>48</v>
      </c>
      <c r="H54" s="432" t="s">
        <v>294</v>
      </c>
      <c r="I54" s="433">
        <v>0</v>
      </c>
      <c r="J54" s="457">
        <f t="shared" si="1"/>
        <v>0</v>
      </c>
      <c r="K54" s="432" t="s">
        <v>41</v>
      </c>
      <c r="L54" s="433">
        <v>0</v>
      </c>
      <c r="M54" s="440" t="s">
        <v>41</v>
      </c>
      <c r="N54" s="446">
        <v>0</v>
      </c>
      <c r="O54" s="458">
        <f t="shared" si="2"/>
        <v>0</v>
      </c>
      <c r="P54" s="440" t="s">
        <v>41</v>
      </c>
      <c r="Q54" s="433">
        <v>0</v>
      </c>
      <c r="R54" s="430" t="s">
        <v>41</v>
      </c>
      <c r="S54" s="433">
        <v>0</v>
      </c>
      <c r="T54" s="430" t="s">
        <v>41</v>
      </c>
      <c r="U54" s="433">
        <v>0</v>
      </c>
      <c r="V54" s="432"/>
      <c r="W54" s="433">
        <v>0</v>
      </c>
      <c r="X54" s="432"/>
      <c r="Y54" s="433">
        <v>0</v>
      </c>
      <c r="Z54" s="458">
        <f t="shared" si="3"/>
        <v>0</v>
      </c>
      <c r="AA54" s="436" t="s">
        <v>41</v>
      </c>
      <c r="AB54" s="433">
        <v>0</v>
      </c>
      <c r="AC54" s="436" t="s">
        <v>41</v>
      </c>
      <c r="AD54" s="433">
        <v>0</v>
      </c>
      <c r="AE54" s="432"/>
      <c r="AF54" s="446">
        <v>0</v>
      </c>
      <c r="AG54" s="458">
        <f t="shared" si="4"/>
        <v>0</v>
      </c>
      <c r="AH54" s="432"/>
      <c r="AI54" s="433">
        <v>0</v>
      </c>
      <c r="AJ54" s="432"/>
      <c r="AK54" s="433">
        <v>0</v>
      </c>
      <c r="AL54" s="450">
        <f t="shared" si="5"/>
        <v>0</v>
      </c>
    </row>
    <row r="55" spans="1:38" ht="12.75" customHeight="1" thickBot="1" x14ac:dyDescent="0.25">
      <c r="A55" s="88"/>
      <c r="B55" s="114"/>
      <c r="C55" s="115"/>
      <c r="D55" s="116"/>
      <c r="E55" s="116"/>
      <c r="F55" s="114"/>
      <c r="G55" s="114"/>
      <c r="H55" s="92"/>
      <c r="I55" s="93"/>
      <c r="J55" s="94"/>
      <c r="K55" s="92"/>
      <c r="L55" s="93"/>
      <c r="M55" s="92"/>
      <c r="N55" s="95"/>
      <c r="O55" s="96"/>
      <c r="P55" s="92"/>
      <c r="Q55" s="93"/>
      <c r="R55" s="92"/>
      <c r="S55" s="93"/>
      <c r="T55" s="92"/>
      <c r="U55" s="93"/>
      <c r="V55" s="92"/>
      <c r="W55" s="93"/>
      <c r="X55" s="92"/>
      <c r="Y55" s="93"/>
      <c r="Z55" s="97"/>
      <c r="AA55" s="92"/>
      <c r="AB55" s="93">
        <v>0</v>
      </c>
      <c r="AC55" s="92"/>
      <c r="AD55" s="93"/>
      <c r="AE55" s="92"/>
      <c r="AF55" s="95"/>
      <c r="AG55" s="97"/>
      <c r="AH55" s="92"/>
      <c r="AI55" s="93"/>
      <c r="AJ55" s="92"/>
      <c r="AK55" s="93"/>
      <c r="AL55" s="129"/>
    </row>
    <row r="56" spans="1:38" ht="12.75" customHeight="1" thickTop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L56" s="59"/>
    </row>
    <row r="57" spans="1:38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L57" s="59"/>
    </row>
    <row r="58" spans="1:38" ht="30.75" customHeight="1" x14ac:dyDescent="0.2">
      <c r="A58" s="101"/>
      <c r="B58" s="356" t="s">
        <v>271</v>
      </c>
      <c r="C58" s="356"/>
      <c r="D58" s="356"/>
      <c r="E58" s="356"/>
      <c r="F58" s="356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L58" s="59"/>
    </row>
    <row r="59" spans="1:38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L59" s="59"/>
    </row>
    <row r="60" spans="1:38" ht="50.25" customHeight="1" x14ac:dyDescent="0.2">
      <c r="A60" s="376" t="s">
        <v>521</v>
      </c>
      <c r="B60" s="376"/>
      <c r="C60" s="376"/>
      <c r="D60" s="376"/>
      <c r="E60" s="376"/>
      <c r="F60" s="376"/>
      <c r="G60" s="376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L60" s="59"/>
    </row>
    <row r="61" spans="1:38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L61" s="59"/>
    </row>
    <row r="62" spans="1:38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L62" s="59"/>
    </row>
    <row r="63" spans="1:38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L63" s="59"/>
    </row>
    <row r="64" spans="1:38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L64" s="59"/>
    </row>
    <row r="65" spans="1:38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L65" s="59"/>
    </row>
    <row r="66" spans="1:38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L66" s="59"/>
    </row>
    <row r="67" spans="1:38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L67" s="59"/>
    </row>
    <row r="68" spans="1:38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L68" s="59"/>
    </row>
    <row r="69" spans="1:38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L69" s="59"/>
    </row>
    <row r="70" spans="1:38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L70" s="59"/>
    </row>
    <row r="71" spans="1:38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L71" s="59"/>
    </row>
    <row r="72" spans="1:38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L72" s="59"/>
    </row>
    <row r="73" spans="1:38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L73" s="59"/>
    </row>
    <row r="74" spans="1:38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L74" s="59"/>
    </row>
    <row r="75" spans="1:38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L75" s="59"/>
    </row>
    <row r="76" spans="1:38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L76" s="59"/>
    </row>
    <row r="77" spans="1:38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L77" s="59"/>
    </row>
    <row r="78" spans="1:38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L78" s="59"/>
    </row>
    <row r="79" spans="1:38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L79" s="59"/>
    </row>
    <row r="80" spans="1:38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L80" s="59"/>
    </row>
    <row r="81" spans="1:38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L81" s="59"/>
    </row>
    <row r="82" spans="1:38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L82" s="59"/>
    </row>
    <row r="83" spans="1:38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L83" s="59"/>
    </row>
    <row r="84" spans="1:38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L84" s="59"/>
    </row>
    <row r="85" spans="1:38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L85" s="59"/>
    </row>
    <row r="86" spans="1:38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L86" s="59"/>
    </row>
    <row r="87" spans="1:38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L87" s="59"/>
    </row>
    <row r="88" spans="1:38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L88" s="59"/>
    </row>
    <row r="89" spans="1:38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L89" s="59"/>
    </row>
    <row r="90" spans="1:38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L90" s="59"/>
    </row>
    <row r="91" spans="1:38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L91" s="59"/>
    </row>
    <row r="92" spans="1:38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L92" s="59"/>
    </row>
    <row r="93" spans="1:38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L93" s="59"/>
    </row>
    <row r="94" spans="1:38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L94" s="59"/>
    </row>
    <row r="95" spans="1:38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L95" s="59"/>
    </row>
    <row r="96" spans="1:38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L96" s="59"/>
    </row>
    <row r="97" spans="1:38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L97" s="59"/>
    </row>
    <row r="98" spans="1:38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L98" s="59"/>
    </row>
    <row r="99" spans="1:38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L99" s="59"/>
    </row>
    <row r="100" spans="1:38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L100" s="59"/>
    </row>
    <row r="101" spans="1:38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L101" s="59"/>
    </row>
    <row r="102" spans="1:38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L102" s="59"/>
    </row>
    <row r="103" spans="1:38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L103" s="59"/>
    </row>
    <row r="104" spans="1:38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L104" s="59"/>
    </row>
    <row r="105" spans="1:38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L105" s="59"/>
    </row>
    <row r="106" spans="1:38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L106" s="59"/>
    </row>
    <row r="107" spans="1:38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L107" s="59"/>
    </row>
    <row r="108" spans="1:38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L108" s="59"/>
    </row>
    <row r="109" spans="1:38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L109" s="59"/>
    </row>
    <row r="110" spans="1:38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L110" s="59"/>
    </row>
    <row r="111" spans="1:38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L111" s="59"/>
    </row>
    <row r="112" spans="1:38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L112" s="59"/>
    </row>
    <row r="113" spans="1:38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L113" s="59"/>
    </row>
    <row r="114" spans="1:38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L114" s="59"/>
    </row>
    <row r="115" spans="1:38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L115" s="59"/>
    </row>
    <row r="116" spans="1:38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L116" s="59"/>
    </row>
    <row r="117" spans="1:38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L117" s="59"/>
    </row>
    <row r="118" spans="1:38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L118" s="59"/>
    </row>
    <row r="119" spans="1:38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L119" s="59"/>
    </row>
    <row r="120" spans="1:38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L120" s="59"/>
    </row>
    <row r="121" spans="1:38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L121" s="59"/>
    </row>
    <row r="122" spans="1:38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L122" s="59"/>
    </row>
    <row r="123" spans="1:38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L123" s="59"/>
    </row>
    <row r="124" spans="1:38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L124" s="59"/>
    </row>
    <row r="125" spans="1:38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L125" s="59"/>
    </row>
    <row r="126" spans="1:38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L126" s="59"/>
    </row>
    <row r="127" spans="1:38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L127" s="59"/>
    </row>
    <row r="128" spans="1:38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L128" s="59"/>
    </row>
    <row r="129" spans="1:38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L129" s="59"/>
    </row>
    <row r="130" spans="1:38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L130" s="59"/>
    </row>
    <row r="131" spans="1:38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L131" s="59"/>
    </row>
    <row r="132" spans="1:38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L132" s="59"/>
    </row>
    <row r="133" spans="1:38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L133" s="59"/>
    </row>
    <row r="134" spans="1:38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L134" s="59"/>
    </row>
    <row r="135" spans="1:38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L135" s="59"/>
    </row>
    <row r="136" spans="1:38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L136" s="59"/>
    </row>
    <row r="137" spans="1:38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L137" s="59"/>
    </row>
    <row r="138" spans="1:38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L138" s="59"/>
    </row>
    <row r="139" spans="1:38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L139" s="59"/>
    </row>
    <row r="140" spans="1:38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L140" s="59"/>
    </row>
    <row r="141" spans="1:38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L141" s="59"/>
    </row>
    <row r="142" spans="1:38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L142" s="59"/>
    </row>
    <row r="143" spans="1:38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L143" s="59"/>
    </row>
    <row r="144" spans="1:38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L144" s="59"/>
    </row>
    <row r="145" spans="1:38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L145" s="59"/>
    </row>
    <row r="146" spans="1:38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L146" s="59"/>
    </row>
    <row r="147" spans="1:38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L147" s="59"/>
    </row>
    <row r="148" spans="1:38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L148" s="59"/>
    </row>
    <row r="149" spans="1:38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L149" s="59"/>
    </row>
    <row r="150" spans="1:38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L150" s="59"/>
    </row>
    <row r="151" spans="1:38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L151" s="59"/>
    </row>
    <row r="152" spans="1:38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L152" s="59"/>
    </row>
    <row r="153" spans="1:38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L153" s="59"/>
    </row>
    <row r="154" spans="1:38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L154" s="59"/>
    </row>
    <row r="155" spans="1:38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L155" s="59"/>
    </row>
    <row r="156" spans="1:38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L156" s="59"/>
    </row>
    <row r="157" spans="1:38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L157" s="59"/>
    </row>
    <row r="158" spans="1:38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L158" s="59"/>
    </row>
    <row r="159" spans="1:38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L159" s="59"/>
    </row>
    <row r="160" spans="1:38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L160" s="59"/>
    </row>
    <row r="161" spans="1:38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L161" s="59"/>
    </row>
    <row r="162" spans="1:38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L162" s="59"/>
    </row>
    <row r="163" spans="1:38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L163" s="59"/>
    </row>
    <row r="164" spans="1:38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L164" s="59"/>
    </row>
    <row r="165" spans="1:38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L165" s="59"/>
    </row>
    <row r="166" spans="1:38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L166" s="59"/>
    </row>
    <row r="167" spans="1:38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L167" s="59"/>
    </row>
    <row r="168" spans="1:38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L168" s="59"/>
    </row>
    <row r="169" spans="1:38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L169" s="59"/>
    </row>
    <row r="170" spans="1:38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L170" s="59"/>
    </row>
    <row r="171" spans="1:38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L171" s="59"/>
    </row>
    <row r="172" spans="1:38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L172" s="59"/>
    </row>
    <row r="173" spans="1:38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L173" s="59"/>
    </row>
    <row r="174" spans="1:38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L174" s="59"/>
    </row>
    <row r="175" spans="1:38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L175" s="59"/>
    </row>
    <row r="176" spans="1:38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L176" s="59"/>
    </row>
    <row r="177" spans="1:38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L177" s="59"/>
    </row>
    <row r="178" spans="1:38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L178" s="59"/>
    </row>
    <row r="179" spans="1:38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L179" s="59"/>
    </row>
    <row r="180" spans="1:38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L180" s="59"/>
    </row>
    <row r="181" spans="1:38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L181" s="59"/>
    </row>
    <row r="182" spans="1:38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L182" s="59"/>
    </row>
    <row r="183" spans="1:38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L183" s="59"/>
    </row>
    <row r="184" spans="1:38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L184" s="59"/>
    </row>
    <row r="185" spans="1:38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L185" s="59"/>
    </row>
    <row r="186" spans="1:38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L186" s="59"/>
    </row>
    <row r="187" spans="1:38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L187" s="59"/>
    </row>
    <row r="188" spans="1:38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L188" s="59"/>
    </row>
    <row r="189" spans="1:38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L189" s="59"/>
    </row>
    <row r="190" spans="1:38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L190" s="59"/>
    </row>
    <row r="191" spans="1:38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L191" s="59"/>
    </row>
    <row r="192" spans="1:38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L192" s="59"/>
    </row>
    <row r="193" spans="1:38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L193" s="59"/>
    </row>
    <row r="194" spans="1:38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L194" s="59"/>
    </row>
    <row r="195" spans="1:38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L195" s="59"/>
    </row>
    <row r="196" spans="1:38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L196" s="59"/>
    </row>
    <row r="197" spans="1:38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L197" s="59"/>
    </row>
    <row r="198" spans="1:38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L198" s="59"/>
    </row>
    <row r="199" spans="1:38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L199" s="59"/>
    </row>
    <row r="200" spans="1:38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L200" s="59"/>
    </row>
    <row r="201" spans="1:38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L201" s="59"/>
    </row>
    <row r="202" spans="1:38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L202" s="59"/>
    </row>
    <row r="203" spans="1:38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L203" s="59"/>
    </row>
    <row r="204" spans="1:38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L204" s="59"/>
    </row>
    <row r="205" spans="1:38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L205" s="59"/>
    </row>
    <row r="206" spans="1:38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L206" s="59"/>
    </row>
    <row r="207" spans="1:38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L207" s="59"/>
    </row>
    <row r="208" spans="1:38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L208" s="59"/>
    </row>
    <row r="209" spans="1:38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L209" s="59"/>
    </row>
    <row r="210" spans="1:38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L210" s="59"/>
    </row>
    <row r="211" spans="1:38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L211" s="59"/>
    </row>
    <row r="212" spans="1:38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L212" s="59"/>
    </row>
    <row r="213" spans="1:38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L213" s="59"/>
    </row>
    <row r="214" spans="1:38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L214" s="59"/>
    </row>
    <row r="215" spans="1:38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L215" s="59"/>
    </row>
    <row r="216" spans="1:38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L216" s="59"/>
    </row>
    <row r="217" spans="1:38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L217" s="59"/>
    </row>
    <row r="218" spans="1:38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L218" s="59"/>
    </row>
    <row r="219" spans="1:38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L219" s="59"/>
    </row>
    <row r="220" spans="1:38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L220" s="59"/>
    </row>
    <row r="221" spans="1:38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L221" s="59"/>
    </row>
    <row r="222" spans="1:38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L222" s="59"/>
    </row>
    <row r="223" spans="1:38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L223" s="59"/>
    </row>
    <row r="224" spans="1:38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L224" s="59"/>
    </row>
    <row r="225" spans="1:38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L225" s="59"/>
    </row>
    <row r="226" spans="1:38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L226" s="59"/>
    </row>
    <row r="227" spans="1:38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L227" s="59"/>
    </row>
    <row r="228" spans="1:38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L228" s="59"/>
    </row>
    <row r="229" spans="1:38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L229" s="59"/>
    </row>
    <row r="230" spans="1:38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L230" s="59"/>
    </row>
    <row r="231" spans="1:38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L231" s="59"/>
    </row>
    <row r="232" spans="1:38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L232" s="59"/>
    </row>
    <row r="233" spans="1:38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L233" s="59"/>
    </row>
    <row r="234" spans="1:38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L234" s="59"/>
    </row>
    <row r="235" spans="1:38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L235" s="59"/>
    </row>
    <row r="236" spans="1:38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L236" s="59"/>
    </row>
    <row r="237" spans="1:38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L237" s="59"/>
    </row>
    <row r="238" spans="1:38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L238" s="59"/>
    </row>
    <row r="239" spans="1:38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L239" s="59"/>
    </row>
    <row r="240" spans="1:38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L240" s="59"/>
    </row>
    <row r="241" spans="1:38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L241" s="59"/>
    </row>
    <row r="242" spans="1:38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L242" s="59"/>
    </row>
    <row r="243" spans="1:38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L243" s="59"/>
    </row>
    <row r="244" spans="1:38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L244" s="59"/>
    </row>
    <row r="245" spans="1:38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L245" s="59"/>
    </row>
    <row r="246" spans="1:38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L246" s="59"/>
    </row>
    <row r="247" spans="1:38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L247" s="59"/>
    </row>
    <row r="248" spans="1:38" ht="12.75" customHeight="1" x14ac:dyDescent="0.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L248" s="59"/>
    </row>
    <row r="249" spans="1:38" ht="12.75" customHeight="1" x14ac:dyDescent="0.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L249" s="59"/>
    </row>
    <row r="250" spans="1:38" ht="12.75" customHeight="1" x14ac:dyDescent="0.2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L250" s="59"/>
    </row>
    <row r="251" spans="1:38" ht="12.75" customHeight="1" x14ac:dyDescent="0.2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L251" s="59"/>
    </row>
    <row r="252" spans="1:38" ht="12.75" customHeight="1" x14ac:dyDescent="0.2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L252" s="59"/>
    </row>
    <row r="253" spans="1:38" ht="12.75" customHeight="1" x14ac:dyDescent="0.2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L253" s="59"/>
    </row>
    <row r="254" spans="1:38" ht="12.75" customHeight="1" x14ac:dyDescent="0.2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L254" s="59"/>
    </row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29">
    <mergeCell ref="P1:Z2"/>
    <mergeCell ref="AA1:AG2"/>
    <mergeCell ref="AH1:AI8"/>
    <mergeCell ref="AJ1:AK8"/>
    <mergeCell ref="R3:S8"/>
    <mergeCell ref="T3:U8"/>
    <mergeCell ref="V3:W8"/>
    <mergeCell ref="X3:Y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B58:F58"/>
    <mergeCell ref="A60:G60"/>
    <mergeCell ref="Z3:Z8"/>
    <mergeCell ref="AA3:AB8"/>
    <mergeCell ref="AC3:AD8"/>
  </mergeCells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2A15-6816-DD4D-8B4D-8ACC1B4D1AF4}">
  <dimension ref="A1:AL912"/>
  <sheetViews>
    <sheetView workbookViewId="0"/>
  </sheetViews>
  <sheetFormatPr baseColWidth="10" defaultRowHeight="15" customHeight="1" x14ac:dyDescent="0.2"/>
  <cols>
    <col min="1" max="2" width="16.1640625" customWidth="1"/>
    <col min="3" max="3" width="16.1640625" hidden="1" customWidth="1"/>
    <col min="4" max="4" width="18.33203125" customWidth="1"/>
    <col min="5" max="5" width="18.6640625" customWidth="1"/>
    <col min="6" max="37" width="16.1640625" customWidth="1"/>
    <col min="38" max="38" width="17.83203125" customWidth="1"/>
    <col min="39" max="1024" width="16.1640625" customWidth="1"/>
  </cols>
  <sheetData>
    <row r="1" spans="1:38" ht="18" thickTop="1" thickBot="1" x14ac:dyDescent="0.25">
      <c r="A1" s="130"/>
      <c r="B1" s="131"/>
      <c r="C1" s="132"/>
      <c r="D1" s="132" t="s">
        <v>522</v>
      </c>
      <c r="E1" s="132"/>
      <c r="F1" s="132"/>
      <c r="G1" s="132"/>
      <c r="H1" s="369" t="s">
        <v>523</v>
      </c>
      <c r="I1" s="369"/>
      <c r="J1" s="369"/>
      <c r="K1" s="369" t="s">
        <v>1</v>
      </c>
      <c r="L1" s="369"/>
      <c r="M1" s="369"/>
      <c r="N1" s="369"/>
      <c r="O1" s="369"/>
      <c r="P1" s="369" t="s">
        <v>524</v>
      </c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 t="s">
        <v>525</v>
      </c>
      <c r="AB1" s="369"/>
      <c r="AC1" s="369"/>
      <c r="AD1" s="369"/>
      <c r="AE1" s="369"/>
      <c r="AF1" s="369"/>
      <c r="AG1" s="369"/>
      <c r="AH1" s="369" t="s">
        <v>274</v>
      </c>
      <c r="AI1" s="369"/>
      <c r="AJ1" s="369" t="s">
        <v>526</v>
      </c>
      <c r="AK1" s="369"/>
      <c r="AL1" s="384" t="s">
        <v>276</v>
      </c>
    </row>
    <row r="2" spans="1:38" ht="21" thickTop="1" thickBot="1" x14ac:dyDescent="0.25">
      <c r="A2" s="362"/>
      <c r="B2" s="362"/>
      <c r="C2" s="363" t="s">
        <v>527</v>
      </c>
      <c r="D2" s="363"/>
      <c r="E2" s="363"/>
      <c r="F2" s="363"/>
      <c r="G2" s="363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84"/>
    </row>
    <row r="3" spans="1:38" ht="18" thickTop="1" thickBot="1" x14ac:dyDescent="0.25">
      <c r="A3" s="362"/>
      <c r="B3" s="362"/>
      <c r="C3" s="385" t="s">
        <v>8</v>
      </c>
      <c r="D3" s="385"/>
      <c r="E3" s="385"/>
      <c r="F3" s="385"/>
      <c r="G3" s="385"/>
      <c r="H3" s="382" t="s">
        <v>528</v>
      </c>
      <c r="I3" s="382"/>
      <c r="J3" s="386"/>
      <c r="K3" s="381" t="s">
        <v>529</v>
      </c>
      <c r="L3" s="381"/>
      <c r="M3" s="382" t="s">
        <v>530</v>
      </c>
      <c r="N3" s="382"/>
      <c r="O3" s="380"/>
      <c r="P3" s="381" t="s">
        <v>531</v>
      </c>
      <c r="Q3" s="381"/>
      <c r="R3" s="382" t="s">
        <v>532</v>
      </c>
      <c r="S3" s="382"/>
      <c r="T3" s="382" t="s">
        <v>533</v>
      </c>
      <c r="U3" s="382"/>
      <c r="V3" s="382" t="s">
        <v>534</v>
      </c>
      <c r="W3" s="382"/>
      <c r="X3" s="387" t="s">
        <v>535</v>
      </c>
      <c r="Y3" s="387"/>
      <c r="Z3" s="380"/>
      <c r="AA3" s="381" t="s">
        <v>536</v>
      </c>
      <c r="AB3" s="381"/>
      <c r="AC3" s="382" t="s">
        <v>18</v>
      </c>
      <c r="AD3" s="382"/>
      <c r="AE3" s="382" t="s">
        <v>19</v>
      </c>
      <c r="AF3" s="382"/>
      <c r="AG3" s="380"/>
      <c r="AH3" s="369"/>
      <c r="AI3" s="369"/>
      <c r="AJ3" s="369"/>
      <c r="AK3" s="369"/>
      <c r="AL3" s="384"/>
    </row>
    <row r="4" spans="1:38" ht="18" thickTop="1" thickBot="1" x14ac:dyDescent="0.25">
      <c r="A4" s="362"/>
      <c r="B4" s="362"/>
      <c r="C4" s="385"/>
      <c r="D4" s="385"/>
      <c r="E4" s="385"/>
      <c r="F4" s="385"/>
      <c r="G4" s="385"/>
      <c r="H4" s="382"/>
      <c r="I4" s="382"/>
      <c r="J4" s="386"/>
      <c r="K4" s="381"/>
      <c r="L4" s="381"/>
      <c r="M4" s="382"/>
      <c r="N4" s="382"/>
      <c r="O4" s="380"/>
      <c r="P4" s="381"/>
      <c r="Q4" s="381"/>
      <c r="R4" s="382"/>
      <c r="S4" s="382"/>
      <c r="T4" s="382"/>
      <c r="U4" s="382"/>
      <c r="V4" s="382"/>
      <c r="W4" s="382"/>
      <c r="X4" s="387"/>
      <c r="Y4" s="387"/>
      <c r="Z4" s="380"/>
      <c r="AA4" s="381"/>
      <c r="AB4" s="381"/>
      <c r="AC4" s="382"/>
      <c r="AD4" s="382"/>
      <c r="AE4" s="382"/>
      <c r="AF4" s="382"/>
      <c r="AG4" s="380"/>
      <c r="AH4" s="369"/>
      <c r="AI4" s="369"/>
      <c r="AJ4" s="369"/>
      <c r="AK4" s="369"/>
      <c r="AL4" s="384"/>
    </row>
    <row r="5" spans="1:38" ht="18" thickTop="1" thickBot="1" x14ac:dyDescent="0.25">
      <c r="A5" s="362"/>
      <c r="B5" s="362"/>
      <c r="C5" s="383" t="s">
        <v>537</v>
      </c>
      <c r="D5" s="383"/>
      <c r="E5" s="383"/>
      <c r="F5" s="383"/>
      <c r="G5" s="383"/>
      <c r="H5" s="382"/>
      <c r="I5" s="382"/>
      <c r="J5" s="386"/>
      <c r="K5" s="381"/>
      <c r="L5" s="381"/>
      <c r="M5" s="382"/>
      <c r="N5" s="382"/>
      <c r="O5" s="380"/>
      <c r="P5" s="381"/>
      <c r="Q5" s="381"/>
      <c r="R5" s="382"/>
      <c r="S5" s="382"/>
      <c r="T5" s="382"/>
      <c r="U5" s="382"/>
      <c r="V5" s="382"/>
      <c r="W5" s="382"/>
      <c r="X5" s="387"/>
      <c r="Y5" s="387"/>
      <c r="Z5" s="380"/>
      <c r="AA5" s="381"/>
      <c r="AB5" s="381"/>
      <c r="AC5" s="382"/>
      <c r="AD5" s="382"/>
      <c r="AE5" s="382"/>
      <c r="AF5" s="382"/>
      <c r="AG5" s="380"/>
      <c r="AH5" s="369"/>
      <c r="AI5" s="369"/>
      <c r="AJ5" s="369"/>
      <c r="AK5" s="369"/>
      <c r="AL5" s="384"/>
    </row>
    <row r="6" spans="1:38" ht="18" thickTop="1" thickBot="1" x14ac:dyDescent="0.25">
      <c r="A6" s="362"/>
      <c r="B6" s="362"/>
      <c r="C6" s="383"/>
      <c r="D6" s="383"/>
      <c r="E6" s="383"/>
      <c r="F6" s="383"/>
      <c r="G6" s="383"/>
      <c r="H6" s="382"/>
      <c r="I6" s="382"/>
      <c r="J6" s="386"/>
      <c r="K6" s="381"/>
      <c r="L6" s="381"/>
      <c r="M6" s="382"/>
      <c r="N6" s="382"/>
      <c r="O6" s="380"/>
      <c r="P6" s="381"/>
      <c r="Q6" s="381"/>
      <c r="R6" s="382"/>
      <c r="S6" s="382"/>
      <c r="T6" s="382"/>
      <c r="U6" s="382"/>
      <c r="V6" s="382"/>
      <c r="W6" s="382"/>
      <c r="X6" s="387"/>
      <c r="Y6" s="387"/>
      <c r="Z6" s="380"/>
      <c r="AA6" s="381"/>
      <c r="AB6" s="381"/>
      <c r="AC6" s="382"/>
      <c r="AD6" s="382"/>
      <c r="AE6" s="382"/>
      <c r="AF6" s="382"/>
      <c r="AG6" s="380"/>
      <c r="AH6" s="369"/>
      <c r="AI6" s="369"/>
      <c r="AJ6" s="369"/>
      <c r="AK6" s="369"/>
      <c r="AL6" s="384"/>
    </row>
    <row r="7" spans="1:38" ht="18" thickTop="1" thickBot="1" x14ac:dyDescent="0.25">
      <c r="A7" s="360" t="s">
        <v>21</v>
      </c>
      <c r="B7" s="360"/>
      <c r="C7" s="360"/>
      <c r="D7" s="360"/>
      <c r="E7" s="360"/>
      <c r="F7" s="360"/>
      <c r="G7" s="360"/>
      <c r="H7" s="382"/>
      <c r="I7" s="382"/>
      <c r="J7" s="386"/>
      <c r="K7" s="381"/>
      <c r="L7" s="381"/>
      <c r="M7" s="382"/>
      <c r="N7" s="382"/>
      <c r="O7" s="380"/>
      <c r="P7" s="381"/>
      <c r="Q7" s="381"/>
      <c r="R7" s="382"/>
      <c r="S7" s="382"/>
      <c r="T7" s="382"/>
      <c r="U7" s="382"/>
      <c r="V7" s="382"/>
      <c r="W7" s="382"/>
      <c r="X7" s="387"/>
      <c r="Y7" s="387"/>
      <c r="Z7" s="380"/>
      <c r="AA7" s="381"/>
      <c r="AB7" s="381"/>
      <c r="AC7" s="382"/>
      <c r="AD7" s="382"/>
      <c r="AE7" s="382"/>
      <c r="AF7" s="382"/>
      <c r="AG7" s="380"/>
      <c r="AH7" s="369"/>
      <c r="AI7" s="369"/>
      <c r="AJ7" s="369"/>
      <c r="AK7" s="369"/>
      <c r="AL7" s="384"/>
    </row>
    <row r="8" spans="1:38" ht="18" thickTop="1" thickBot="1" x14ac:dyDescent="0.25">
      <c r="A8" s="360"/>
      <c r="B8" s="360"/>
      <c r="C8" s="360"/>
      <c r="D8" s="360"/>
      <c r="E8" s="360"/>
      <c r="F8" s="360"/>
      <c r="G8" s="360"/>
      <c r="H8" s="382"/>
      <c r="I8" s="382"/>
      <c r="J8" s="386"/>
      <c r="K8" s="381"/>
      <c r="L8" s="381"/>
      <c r="M8" s="382"/>
      <c r="N8" s="382"/>
      <c r="O8" s="380"/>
      <c r="P8" s="381"/>
      <c r="Q8" s="381"/>
      <c r="R8" s="382"/>
      <c r="S8" s="382"/>
      <c r="T8" s="382"/>
      <c r="U8" s="382"/>
      <c r="V8" s="382"/>
      <c r="W8" s="382"/>
      <c r="X8" s="387"/>
      <c r="Y8" s="387"/>
      <c r="Z8" s="380"/>
      <c r="AA8" s="381"/>
      <c r="AB8" s="381"/>
      <c r="AC8" s="382"/>
      <c r="AD8" s="382"/>
      <c r="AE8" s="382"/>
      <c r="AF8" s="382"/>
      <c r="AG8" s="380"/>
      <c r="AH8" s="369"/>
      <c r="AI8" s="369"/>
      <c r="AJ8" s="369"/>
      <c r="AK8" s="369"/>
      <c r="AL8" s="384"/>
    </row>
    <row r="9" spans="1:38" ht="34" thickTop="1" thickBot="1" x14ac:dyDescent="0.25">
      <c r="A9" s="133" t="s">
        <v>22</v>
      </c>
      <c r="B9" s="134" t="s">
        <v>289</v>
      </c>
      <c r="C9" s="134" t="s">
        <v>24</v>
      </c>
      <c r="D9" s="134" t="s">
        <v>25</v>
      </c>
      <c r="E9" s="134" t="s">
        <v>26</v>
      </c>
      <c r="F9" s="134" t="s">
        <v>27</v>
      </c>
      <c r="G9" s="135" t="s">
        <v>28</v>
      </c>
      <c r="H9" s="136" t="s">
        <v>29</v>
      </c>
      <c r="I9" s="136" t="s">
        <v>30</v>
      </c>
      <c r="J9" s="137" t="s">
        <v>31</v>
      </c>
      <c r="K9" s="136" t="s">
        <v>29</v>
      </c>
      <c r="L9" s="136" t="s">
        <v>30</v>
      </c>
      <c r="M9" s="136" t="s">
        <v>29</v>
      </c>
      <c r="N9" s="136" t="s">
        <v>30</v>
      </c>
      <c r="O9" s="137" t="s">
        <v>31</v>
      </c>
      <c r="P9" s="136" t="s">
        <v>29</v>
      </c>
      <c r="Q9" s="136" t="s">
        <v>30</v>
      </c>
      <c r="R9" s="136" t="s">
        <v>29</v>
      </c>
      <c r="S9" s="136" t="s">
        <v>30</v>
      </c>
      <c r="T9" s="136" t="s">
        <v>29</v>
      </c>
      <c r="U9" s="136" t="s">
        <v>30</v>
      </c>
      <c r="V9" s="136" t="s">
        <v>29</v>
      </c>
      <c r="W9" s="136" t="s">
        <v>30</v>
      </c>
      <c r="X9" s="136" t="s">
        <v>29</v>
      </c>
      <c r="Y9" s="136" t="s">
        <v>30</v>
      </c>
      <c r="Z9" s="137" t="s">
        <v>31</v>
      </c>
      <c r="AA9" s="138" t="s">
        <v>29</v>
      </c>
      <c r="AB9" s="136" t="s">
        <v>30</v>
      </c>
      <c r="AC9" s="136" t="s">
        <v>29</v>
      </c>
      <c r="AD9" s="136" t="s">
        <v>30</v>
      </c>
      <c r="AE9" s="138" t="s">
        <v>29</v>
      </c>
      <c r="AF9" s="136" t="s">
        <v>30</v>
      </c>
      <c r="AG9" s="136" t="s">
        <v>31</v>
      </c>
      <c r="AH9" s="136" t="s">
        <v>29</v>
      </c>
      <c r="AI9" s="136" t="s">
        <v>30</v>
      </c>
      <c r="AJ9" s="136" t="s">
        <v>29</v>
      </c>
      <c r="AK9" s="136" t="s">
        <v>30</v>
      </c>
      <c r="AL9" s="139" t="s">
        <v>32</v>
      </c>
    </row>
    <row r="10" spans="1:38" ht="17" thickTop="1" x14ac:dyDescent="0.2">
      <c r="A10" s="140">
        <f t="shared" ref="A10:A48" si="0">_xlfn.RANK.EQ(AL10, $AL$1:$AL$48)</f>
        <v>1</v>
      </c>
      <c r="B10" s="141">
        <v>2007</v>
      </c>
      <c r="C10" s="142" t="s">
        <v>538</v>
      </c>
      <c r="D10" s="143" t="s">
        <v>539</v>
      </c>
      <c r="E10" s="144" t="s">
        <v>63</v>
      </c>
      <c r="F10" s="141" t="s">
        <v>540</v>
      </c>
      <c r="G10" s="141" t="s">
        <v>48</v>
      </c>
      <c r="H10" s="65" t="s">
        <v>67</v>
      </c>
      <c r="I10" s="52">
        <v>500</v>
      </c>
      <c r="J10" s="145">
        <f t="shared" ref="J10:J48" si="1">LARGE(I10,1)</f>
        <v>500</v>
      </c>
      <c r="K10" s="47" t="s">
        <v>67</v>
      </c>
      <c r="L10" s="52">
        <v>4000</v>
      </c>
      <c r="M10" s="24" t="s">
        <v>41</v>
      </c>
      <c r="N10" s="66">
        <v>0</v>
      </c>
      <c r="O10" s="146">
        <f t="shared" ref="O10:O48" si="2">LARGE(L10:N10,1)</f>
        <v>4000</v>
      </c>
      <c r="P10" s="147" t="s">
        <v>512</v>
      </c>
      <c r="Q10" s="148">
        <v>4000</v>
      </c>
      <c r="R10" s="149" t="s">
        <v>512</v>
      </c>
      <c r="S10" s="148">
        <v>4000</v>
      </c>
      <c r="T10" s="150" t="s">
        <v>541</v>
      </c>
      <c r="U10" s="52">
        <v>0</v>
      </c>
      <c r="V10" s="151"/>
      <c r="W10" s="152">
        <v>0</v>
      </c>
      <c r="X10" s="144"/>
      <c r="Y10" s="153">
        <v>0</v>
      </c>
      <c r="Z10" s="146">
        <f t="shared" ref="Z10:Z48" si="3">LARGE(Q10:Y10,1)+LARGE(Q10:Y10,2)+LARGE(Q10:Y10,3)+LARGE(Q10:Y10,4)</f>
        <v>8000</v>
      </c>
      <c r="AA10" s="154" t="s">
        <v>41</v>
      </c>
      <c r="AB10" s="155">
        <v>0</v>
      </c>
      <c r="AC10" s="151"/>
      <c r="AD10" s="152">
        <v>0</v>
      </c>
      <c r="AE10" s="144"/>
      <c r="AF10" s="156">
        <v>0</v>
      </c>
      <c r="AG10" s="157">
        <f t="shared" ref="AG10:AG48" si="4">LARGE(AB10:AF10,1)</f>
        <v>0</v>
      </c>
      <c r="AH10" s="151"/>
      <c r="AI10" s="152">
        <v>0</v>
      </c>
      <c r="AJ10" s="151"/>
      <c r="AK10" s="152">
        <v>0</v>
      </c>
      <c r="AL10" s="158">
        <f t="shared" ref="AL10:AL48" si="5">AG10+Z10+O10+J10+AJ10</f>
        <v>12500</v>
      </c>
    </row>
    <row r="11" spans="1:38" ht="16" x14ac:dyDescent="0.2">
      <c r="A11" s="140">
        <f t="shared" si="0"/>
        <v>2</v>
      </c>
      <c r="B11" s="40">
        <v>2009</v>
      </c>
      <c r="C11" s="40" t="s">
        <v>542</v>
      </c>
      <c r="D11" s="126" t="s">
        <v>543</v>
      </c>
      <c r="E11" s="126" t="s">
        <v>377</v>
      </c>
      <c r="F11" s="40" t="s">
        <v>127</v>
      </c>
      <c r="G11" s="40" t="s">
        <v>48</v>
      </c>
      <c r="H11" s="65" t="s">
        <v>73</v>
      </c>
      <c r="I11" s="52">
        <v>75</v>
      </c>
      <c r="J11" s="145">
        <f t="shared" si="1"/>
        <v>75</v>
      </c>
      <c r="K11" s="47" t="s">
        <v>42</v>
      </c>
      <c r="L11" s="52">
        <v>2000</v>
      </c>
      <c r="M11" s="125" t="s">
        <v>41</v>
      </c>
      <c r="N11" s="66">
        <v>0</v>
      </c>
      <c r="O11" s="146">
        <f t="shared" si="2"/>
        <v>2000</v>
      </c>
      <c r="P11" s="125" t="s">
        <v>41</v>
      </c>
      <c r="Q11" s="152">
        <v>0</v>
      </c>
      <c r="R11" s="149" t="s">
        <v>466</v>
      </c>
      <c r="S11" s="52">
        <v>2000</v>
      </c>
      <c r="T11" s="150" t="s">
        <v>359</v>
      </c>
      <c r="U11" s="52">
        <v>4000</v>
      </c>
      <c r="V11" s="151"/>
      <c r="W11" s="152">
        <v>0</v>
      </c>
      <c r="X11" s="144"/>
      <c r="Y11" s="156">
        <v>0</v>
      </c>
      <c r="Z11" s="146">
        <f t="shared" si="3"/>
        <v>6000</v>
      </c>
      <c r="AA11" s="125" t="s">
        <v>41</v>
      </c>
      <c r="AB11" s="155">
        <v>0</v>
      </c>
      <c r="AC11" s="151"/>
      <c r="AD11" s="152">
        <v>0</v>
      </c>
      <c r="AE11" s="159"/>
      <c r="AF11" s="156">
        <v>0</v>
      </c>
      <c r="AG11" s="157">
        <f t="shared" si="4"/>
        <v>0</v>
      </c>
      <c r="AH11" s="151"/>
      <c r="AI11" s="152">
        <v>0</v>
      </c>
      <c r="AJ11" s="151"/>
      <c r="AK11" s="152">
        <v>0</v>
      </c>
      <c r="AL11" s="158">
        <f t="shared" si="5"/>
        <v>8075</v>
      </c>
    </row>
    <row r="12" spans="1:38" ht="16" x14ac:dyDescent="0.2">
      <c r="A12" s="140">
        <f t="shared" si="0"/>
        <v>3</v>
      </c>
      <c r="B12" s="40">
        <v>1994</v>
      </c>
      <c r="C12" s="141" t="s">
        <v>544</v>
      </c>
      <c r="D12" s="143" t="s">
        <v>545</v>
      </c>
      <c r="E12" s="143" t="s">
        <v>546</v>
      </c>
      <c r="F12" s="40" t="s">
        <v>547</v>
      </c>
      <c r="G12" s="40" t="s">
        <v>48</v>
      </c>
      <c r="H12" s="44" t="s">
        <v>41</v>
      </c>
      <c r="I12" s="52">
        <v>0</v>
      </c>
      <c r="J12" s="145">
        <f t="shared" si="1"/>
        <v>0</v>
      </c>
      <c r="K12" s="44" t="s">
        <v>41</v>
      </c>
      <c r="L12" s="52">
        <v>0</v>
      </c>
      <c r="M12" s="154" t="s">
        <v>41</v>
      </c>
      <c r="N12" s="156">
        <v>0</v>
      </c>
      <c r="O12" s="146">
        <f t="shared" si="2"/>
        <v>0</v>
      </c>
      <c r="P12" s="154" t="s">
        <v>41</v>
      </c>
      <c r="Q12" s="148">
        <v>0</v>
      </c>
      <c r="R12" s="149" t="s">
        <v>548</v>
      </c>
      <c r="S12" s="52">
        <v>2000</v>
      </c>
      <c r="T12" s="150" t="s">
        <v>173</v>
      </c>
      <c r="U12" s="52">
        <v>2000</v>
      </c>
      <c r="V12" s="151"/>
      <c r="W12" s="152">
        <v>0</v>
      </c>
      <c r="X12" s="160"/>
      <c r="Y12" s="153">
        <v>0</v>
      </c>
      <c r="Z12" s="146">
        <f t="shared" si="3"/>
        <v>4000</v>
      </c>
      <c r="AA12" s="147" t="s">
        <v>549</v>
      </c>
      <c r="AB12" s="155">
        <v>2000</v>
      </c>
      <c r="AC12" s="151"/>
      <c r="AD12" s="152">
        <v>0</v>
      </c>
      <c r="AE12" s="161"/>
      <c r="AF12" s="156">
        <v>0</v>
      </c>
      <c r="AG12" s="157">
        <f t="shared" si="4"/>
        <v>2000</v>
      </c>
      <c r="AH12" s="151"/>
      <c r="AI12" s="152">
        <v>0</v>
      </c>
      <c r="AJ12" s="151"/>
      <c r="AK12" s="152">
        <v>0</v>
      </c>
      <c r="AL12" s="158">
        <f t="shared" si="5"/>
        <v>6000</v>
      </c>
    </row>
    <row r="13" spans="1:38" ht="16" x14ac:dyDescent="0.2">
      <c r="A13" s="140">
        <f t="shared" si="0"/>
        <v>4</v>
      </c>
      <c r="B13" s="40">
        <v>2007</v>
      </c>
      <c r="C13" s="162" t="s">
        <v>550</v>
      </c>
      <c r="D13" s="163" t="s">
        <v>551</v>
      </c>
      <c r="E13" s="163" t="s">
        <v>552</v>
      </c>
      <c r="F13" s="40" t="s">
        <v>233</v>
      </c>
      <c r="G13" s="40" t="s">
        <v>48</v>
      </c>
      <c r="H13" s="47" t="s">
        <v>38</v>
      </c>
      <c r="I13" s="52">
        <v>400</v>
      </c>
      <c r="J13" s="145">
        <f t="shared" si="1"/>
        <v>400</v>
      </c>
      <c r="K13" s="47" t="s">
        <v>553</v>
      </c>
      <c r="L13" s="52">
        <v>0</v>
      </c>
      <c r="M13" s="149" t="s">
        <v>42</v>
      </c>
      <c r="N13" s="52">
        <v>2000</v>
      </c>
      <c r="O13" s="164">
        <f t="shared" si="2"/>
        <v>2000</v>
      </c>
      <c r="P13" s="154" t="s">
        <v>41</v>
      </c>
      <c r="Q13" s="152">
        <v>0</v>
      </c>
      <c r="R13" s="149" t="s">
        <v>408</v>
      </c>
      <c r="S13" s="52">
        <v>0</v>
      </c>
      <c r="T13" s="150" t="s">
        <v>262</v>
      </c>
      <c r="U13" s="52">
        <v>0</v>
      </c>
      <c r="V13" s="151"/>
      <c r="W13" s="152">
        <v>0</v>
      </c>
      <c r="X13" s="159"/>
      <c r="Y13" s="156">
        <v>0</v>
      </c>
      <c r="Z13" s="146">
        <f t="shared" si="3"/>
        <v>0</v>
      </c>
      <c r="AA13" s="125" t="s">
        <v>41</v>
      </c>
      <c r="AB13" s="155">
        <v>0</v>
      </c>
      <c r="AC13" s="151"/>
      <c r="AD13" s="152">
        <v>0</v>
      </c>
      <c r="AE13" s="159"/>
      <c r="AF13" s="156">
        <v>0</v>
      </c>
      <c r="AG13" s="157">
        <f t="shared" si="4"/>
        <v>0</v>
      </c>
      <c r="AH13" s="151"/>
      <c r="AI13" s="152">
        <v>0</v>
      </c>
      <c r="AJ13" s="151"/>
      <c r="AK13" s="152">
        <v>0</v>
      </c>
      <c r="AL13" s="158">
        <f t="shared" si="5"/>
        <v>2400</v>
      </c>
    </row>
    <row r="14" spans="1:38" ht="16" x14ac:dyDescent="0.2">
      <c r="A14" s="140">
        <f t="shared" si="0"/>
        <v>4</v>
      </c>
      <c r="B14" s="40">
        <v>1998</v>
      </c>
      <c r="C14" s="41" t="s">
        <v>554</v>
      </c>
      <c r="D14" s="42" t="s">
        <v>555</v>
      </c>
      <c r="E14" s="42" t="s">
        <v>556</v>
      </c>
      <c r="F14" s="40" t="s">
        <v>557</v>
      </c>
      <c r="G14" s="40" t="s">
        <v>108</v>
      </c>
      <c r="H14" s="47" t="s">
        <v>42</v>
      </c>
      <c r="I14" s="52">
        <v>300</v>
      </c>
      <c r="J14" s="145">
        <f t="shared" si="1"/>
        <v>300</v>
      </c>
      <c r="K14" s="47" t="s">
        <v>248</v>
      </c>
      <c r="L14" s="52">
        <v>100</v>
      </c>
      <c r="M14" s="24" t="s">
        <v>41</v>
      </c>
      <c r="N14" s="66">
        <v>0</v>
      </c>
      <c r="O14" s="146">
        <f t="shared" si="2"/>
        <v>100</v>
      </c>
      <c r="P14" s="125" t="s">
        <v>41</v>
      </c>
      <c r="Q14" s="148">
        <v>0</v>
      </c>
      <c r="R14" s="149" t="s">
        <v>93</v>
      </c>
      <c r="S14" s="52">
        <v>2000</v>
      </c>
      <c r="T14" s="150" t="s">
        <v>558</v>
      </c>
      <c r="U14" s="52">
        <v>0</v>
      </c>
      <c r="V14" s="151"/>
      <c r="W14" s="152">
        <v>0</v>
      </c>
      <c r="X14" s="144"/>
      <c r="Y14" s="153">
        <v>0</v>
      </c>
      <c r="Z14" s="146">
        <f t="shared" si="3"/>
        <v>2000</v>
      </c>
      <c r="AA14" s="125" t="s">
        <v>41</v>
      </c>
      <c r="AB14" s="155">
        <v>0</v>
      </c>
      <c r="AC14" s="151"/>
      <c r="AD14" s="152">
        <v>0</v>
      </c>
      <c r="AE14" s="144"/>
      <c r="AF14" s="156">
        <v>0</v>
      </c>
      <c r="AG14" s="157">
        <f t="shared" si="4"/>
        <v>0</v>
      </c>
      <c r="AH14" s="151"/>
      <c r="AI14" s="152">
        <v>0</v>
      </c>
      <c r="AJ14" s="151"/>
      <c r="AK14" s="152">
        <v>0</v>
      </c>
      <c r="AL14" s="158">
        <f t="shared" si="5"/>
        <v>2400</v>
      </c>
    </row>
    <row r="15" spans="1:38" ht="16" x14ac:dyDescent="0.2">
      <c r="A15" s="140">
        <f t="shared" si="0"/>
        <v>6</v>
      </c>
      <c r="B15" s="40">
        <v>2005</v>
      </c>
      <c r="C15" s="41" t="s">
        <v>559</v>
      </c>
      <c r="D15" s="42" t="s">
        <v>560</v>
      </c>
      <c r="E15" s="42" t="s">
        <v>126</v>
      </c>
      <c r="F15" s="43" t="s">
        <v>127</v>
      </c>
      <c r="G15" s="43" t="s">
        <v>48</v>
      </c>
      <c r="H15" s="24" t="s">
        <v>41</v>
      </c>
      <c r="I15" s="52">
        <v>0</v>
      </c>
      <c r="J15" s="145">
        <f t="shared" si="1"/>
        <v>0</v>
      </c>
      <c r="K15" s="47" t="s">
        <v>160</v>
      </c>
      <c r="L15" s="52">
        <v>0</v>
      </c>
      <c r="M15" s="125" t="s">
        <v>41</v>
      </c>
      <c r="N15" s="156">
        <v>0</v>
      </c>
      <c r="O15" s="146">
        <f t="shared" si="2"/>
        <v>0</v>
      </c>
      <c r="P15" s="125" t="s">
        <v>41</v>
      </c>
      <c r="Q15" s="152">
        <v>0</v>
      </c>
      <c r="R15" s="149" t="s">
        <v>561</v>
      </c>
      <c r="S15" s="52">
        <v>2000</v>
      </c>
      <c r="T15" s="24" t="s">
        <v>41</v>
      </c>
      <c r="U15" s="52">
        <v>0</v>
      </c>
      <c r="V15" s="151"/>
      <c r="W15" s="152">
        <v>0</v>
      </c>
      <c r="X15" s="165"/>
      <c r="Y15" s="156">
        <v>0</v>
      </c>
      <c r="Z15" s="146">
        <f t="shared" si="3"/>
        <v>2000</v>
      </c>
      <c r="AA15" s="154" t="s">
        <v>41</v>
      </c>
      <c r="AB15" s="155">
        <v>0</v>
      </c>
      <c r="AC15" s="151"/>
      <c r="AD15" s="152">
        <v>0</v>
      </c>
      <c r="AE15" s="161"/>
      <c r="AF15" s="156">
        <v>0</v>
      </c>
      <c r="AG15" s="157">
        <f t="shared" si="4"/>
        <v>0</v>
      </c>
      <c r="AH15" s="151"/>
      <c r="AI15" s="152">
        <v>0</v>
      </c>
      <c r="AJ15" s="151"/>
      <c r="AK15" s="152">
        <v>0</v>
      </c>
      <c r="AL15" s="158">
        <f t="shared" si="5"/>
        <v>2000</v>
      </c>
    </row>
    <row r="16" spans="1:38" ht="16" x14ac:dyDescent="0.2">
      <c r="A16" s="140">
        <f t="shared" si="0"/>
        <v>7</v>
      </c>
      <c r="B16" s="40">
        <v>2009</v>
      </c>
      <c r="C16" s="166" t="s">
        <v>562</v>
      </c>
      <c r="D16" s="126" t="s">
        <v>563</v>
      </c>
      <c r="E16" s="167" t="s">
        <v>564</v>
      </c>
      <c r="F16" s="40" t="s">
        <v>86</v>
      </c>
      <c r="G16" s="40" t="s">
        <v>37</v>
      </c>
      <c r="H16" s="47" t="s">
        <v>53</v>
      </c>
      <c r="I16" s="52">
        <v>150</v>
      </c>
      <c r="J16" s="145">
        <f t="shared" si="1"/>
        <v>150</v>
      </c>
      <c r="K16" s="47" t="s">
        <v>561</v>
      </c>
      <c r="L16" s="52">
        <v>100</v>
      </c>
      <c r="M16" s="149" t="s">
        <v>295</v>
      </c>
      <c r="N16" s="66">
        <v>100</v>
      </c>
      <c r="O16" s="146">
        <f t="shared" si="2"/>
        <v>100</v>
      </c>
      <c r="P16" s="125" t="s">
        <v>41</v>
      </c>
      <c r="Q16" s="152">
        <v>0</v>
      </c>
      <c r="R16" s="149" t="s">
        <v>228</v>
      </c>
      <c r="S16" s="52">
        <v>1000</v>
      </c>
      <c r="T16" s="168" t="s">
        <v>489</v>
      </c>
      <c r="U16" s="52">
        <v>0</v>
      </c>
      <c r="V16" s="151"/>
      <c r="W16" s="152">
        <v>0</v>
      </c>
      <c r="X16" s="159"/>
      <c r="Y16" s="156">
        <v>0</v>
      </c>
      <c r="Z16" s="146">
        <f t="shared" si="3"/>
        <v>1000</v>
      </c>
      <c r="AA16" s="125" t="s">
        <v>41</v>
      </c>
      <c r="AB16" s="155">
        <v>0</v>
      </c>
      <c r="AC16" s="151"/>
      <c r="AD16" s="152">
        <v>0</v>
      </c>
      <c r="AE16" s="151"/>
      <c r="AF16" s="156">
        <v>0</v>
      </c>
      <c r="AG16" s="157">
        <f t="shared" si="4"/>
        <v>0</v>
      </c>
      <c r="AH16" s="151"/>
      <c r="AI16" s="152">
        <v>0</v>
      </c>
      <c r="AJ16" s="151"/>
      <c r="AK16" s="152">
        <v>0</v>
      </c>
      <c r="AL16" s="158">
        <f t="shared" si="5"/>
        <v>1250</v>
      </c>
    </row>
    <row r="17" spans="1:38" ht="16" x14ac:dyDescent="0.2">
      <c r="A17" s="140">
        <f t="shared" si="0"/>
        <v>8</v>
      </c>
      <c r="B17" s="40">
        <v>2010</v>
      </c>
      <c r="C17" s="169" t="s">
        <v>565</v>
      </c>
      <c r="D17" s="163" t="s">
        <v>566</v>
      </c>
      <c r="E17" s="163" t="s">
        <v>329</v>
      </c>
      <c r="F17" s="40" t="s">
        <v>86</v>
      </c>
      <c r="G17" s="40" t="s">
        <v>37</v>
      </c>
      <c r="H17" s="47" t="s">
        <v>512</v>
      </c>
      <c r="I17" s="52">
        <v>0</v>
      </c>
      <c r="J17" s="145">
        <f t="shared" si="1"/>
        <v>0</v>
      </c>
      <c r="K17" s="47" t="s">
        <v>337</v>
      </c>
      <c r="L17" s="52">
        <v>0</v>
      </c>
      <c r="M17" s="149" t="s">
        <v>567</v>
      </c>
      <c r="N17" s="156">
        <v>0</v>
      </c>
      <c r="O17" s="146">
        <f t="shared" si="2"/>
        <v>0</v>
      </c>
      <c r="P17" s="125" t="s">
        <v>41</v>
      </c>
      <c r="Q17" s="152">
        <v>0</v>
      </c>
      <c r="R17" s="149" t="s">
        <v>568</v>
      </c>
      <c r="S17" s="52">
        <v>1000</v>
      </c>
      <c r="T17" s="24" t="s">
        <v>41</v>
      </c>
      <c r="U17" s="52">
        <v>0</v>
      </c>
      <c r="V17" s="151"/>
      <c r="W17" s="152">
        <v>0</v>
      </c>
      <c r="X17" s="165"/>
      <c r="Y17" s="156">
        <v>0</v>
      </c>
      <c r="Z17" s="146">
        <f t="shared" si="3"/>
        <v>1000</v>
      </c>
      <c r="AA17" s="125" t="s">
        <v>41</v>
      </c>
      <c r="AB17" s="155">
        <v>0</v>
      </c>
      <c r="AC17" s="151"/>
      <c r="AD17" s="152">
        <v>0</v>
      </c>
      <c r="AE17" s="151"/>
      <c r="AF17" s="156">
        <v>0</v>
      </c>
      <c r="AG17" s="157">
        <f t="shared" si="4"/>
        <v>0</v>
      </c>
      <c r="AH17" s="151"/>
      <c r="AI17" s="152">
        <v>0</v>
      </c>
      <c r="AJ17" s="151"/>
      <c r="AK17" s="152">
        <v>0</v>
      </c>
      <c r="AL17" s="158">
        <f t="shared" si="5"/>
        <v>1000</v>
      </c>
    </row>
    <row r="18" spans="1:38" ht="16" x14ac:dyDescent="0.2">
      <c r="A18" s="140">
        <f t="shared" si="0"/>
        <v>9</v>
      </c>
      <c r="B18" s="40">
        <v>2005</v>
      </c>
      <c r="C18" s="41" t="s">
        <v>569</v>
      </c>
      <c r="D18" s="42" t="s">
        <v>570</v>
      </c>
      <c r="E18" s="42" t="s">
        <v>571</v>
      </c>
      <c r="F18" s="43" t="s">
        <v>64</v>
      </c>
      <c r="G18" s="43" t="s">
        <v>48</v>
      </c>
      <c r="H18" s="65" t="s">
        <v>74</v>
      </c>
      <c r="I18" s="52">
        <v>75</v>
      </c>
      <c r="J18" s="145">
        <f t="shared" si="1"/>
        <v>75</v>
      </c>
      <c r="K18" s="47" t="s">
        <v>109</v>
      </c>
      <c r="L18" s="52">
        <v>500</v>
      </c>
      <c r="M18" s="125" t="s">
        <v>41</v>
      </c>
      <c r="N18" s="66">
        <v>0</v>
      </c>
      <c r="O18" s="146">
        <f t="shared" si="2"/>
        <v>500</v>
      </c>
      <c r="P18" s="125" t="s">
        <v>41</v>
      </c>
      <c r="Q18" s="152">
        <v>0</v>
      </c>
      <c r="R18" s="149" t="s">
        <v>572</v>
      </c>
      <c r="S18" s="52">
        <v>0</v>
      </c>
      <c r="T18" s="150" t="s">
        <v>573</v>
      </c>
      <c r="U18" s="52">
        <v>0</v>
      </c>
      <c r="V18" s="151"/>
      <c r="W18" s="152">
        <v>0</v>
      </c>
      <c r="X18" s="159"/>
      <c r="Y18" s="156">
        <v>0</v>
      </c>
      <c r="Z18" s="146">
        <f t="shared" si="3"/>
        <v>0</v>
      </c>
      <c r="AA18" s="125" t="s">
        <v>41</v>
      </c>
      <c r="AB18" s="155">
        <v>0</v>
      </c>
      <c r="AC18" s="151"/>
      <c r="AD18" s="152">
        <v>0</v>
      </c>
      <c r="AE18" s="159"/>
      <c r="AF18" s="156">
        <v>0</v>
      </c>
      <c r="AG18" s="157">
        <f t="shared" si="4"/>
        <v>0</v>
      </c>
      <c r="AH18" s="151"/>
      <c r="AI18" s="152">
        <v>0</v>
      </c>
      <c r="AJ18" s="151"/>
      <c r="AK18" s="152">
        <v>0</v>
      </c>
      <c r="AL18" s="158">
        <f t="shared" si="5"/>
        <v>575</v>
      </c>
    </row>
    <row r="19" spans="1:38" ht="16" x14ac:dyDescent="0.2">
      <c r="A19" s="140">
        <f t="shared" si="0"/>
        <v>10</v>
      </c>
      <c r="B19" s="170">
        <v>2009</v>
      </c>
      <c r="C19" s="170" t="s">
        <v>574</v>
      </c>
      <c r="D19" s="171" t="s">
        <v>575</v>
      </c>
      <c r="E19" s="171" t="s">
        <v>576</v>
      </c>
      <c r="F19" s="40" t="s">
        <v>127</v>
      </c>
      <c r="G19" s="40" t="s">
        <v>48</v>
      </c>
      <c r="H19" s="47" t="s">
        <v>60</v>
      </c>
      <c r="I19" s="52">
        <v>75</v>
      </c>
      <c r="J19" s="145">
        <f t="shared" si="1"/>
        <v>75</v>
      </c>
      <c r="K19" s="47" t="s">
        <v>577</v>
      </c>
      <c r="L19" s="52">
        <v>0</v>
      </c>
      <c r="M19" s="149" t="s">
        <v>365</v>
      </c>
      <c r="N19" s="156">
        <v>250</v>
      </c>
      <c r="O19" s="146">
        <f t="shared" si="2"/>
        <v>250</v>
      </c>
      <c r="P19" s="154" t="s">
        <v>41</v>
      </c>
      <c r="Q19" s="152">
        <v>0</v>
      </c>
      <c r="R19" s="149" t="s">
        <v>262</v>
      </c>
      <c r="S19" s="52">
        <v>0</v>
      </c>
      <c r="T19" s="24" t="s">
        <v>41</v>
      </c>
      <c r="U19" s="52">
        <v>0</v>
      </c>
      <c r="V19" s="151"/>
      <c r="W19" s="152">
        <v>0</v>
      </c>
      <c r="X19" s="165"/>
      <c r="Y19" s="156">
        <v>0</v>
      </c>
      <c r="Z19" s="146">
        <f t="shared" si="3"/>
        <v>0</v>
      </c>
      <c r="AA19" s="125" t="s">
        <v>41</v>
      </c>
      <c r="AB19" s="155">
        <v>0</v>
      </c>
      <c r="AC19" s="151"/>
      <c r="AD19" s="152">
        <v>0</v>
      </c>
      <c r="AE19" s="151"/>
      <c r="AF19" s="156">
        <v>0</v>
      </c>
      <c r="AG19" s="157">
        <f t="shared" si="4"/>
        <v>0</v>
      </c>
      <c r="AH19" s="151"/>
      <c r="AI19" s="152">
        <v>0</v>
      </c>
      <c r="AJ19" s="151"/>
      <c r="AK19" s="152">
        <v>0</v>
      </c>
      <c r="AL19" s="158">
        <f t="shared" si="5"/>
        <v>325</v>
      </c>
    </row>
    <row r="20" spans="1:38" ht="16" x14ac:dyDescent="0.2">
      <c r="A20" s="140">
        <f t="shared" si="0"/>
        <v>11</v>
      </c>
      <c r="B20" s="40">
        <v>2004</v>
      </c>
      <c r="C20" s="41" t="s">
        <v>578</v>
      </c>
      <c r="D20" s="42" t="s">
        <v>579</v>
      </c>
      <c r="E20" s="42" t="s">
        <v>580</v>
      </c>
      <c r="F20" s="43" t="s">
        <v>107</v>
      </c>
      <c r="G20" s="43" t="s">
        <v>108</v>
      </c>
      <c r="H20" s="47" t="s">
        <v>42</v>
      </c>
      <c r="I20" s="52">
        <v>300</v>
      </c>
      <c r="J20" s="145">
        <f t="shared" si="1"/>
        <v>300</v>
      </c>
      <c r="K20" s="24" t="s">
        <v>41</v>
      </c>
      <c r="L20" s="52">
        <v>0</v>
      </c>
      <c r="M20" s="24" t="s">
        <v>41</v>
      </c>
      <c r="N20" s="52">
        <v>0</v>
      </c>
      <c r="O20" s="164">
        <f t="shared" si="2"/>
        <v>0</v>
      </c>
      <c r="P20" s="125" t="s">
        <v>41</v>
      </c>
      <c r="Q20" s="152">
        <v>0</v>
      </c>
      <c r="R20" s="24" t="s">
        <v>41</v>
      </c>
      <c r="S20" s="52">
        <v>0</v>
      </c>
      <c r="T20" s="24" t="s">
        <v>41</v>
      </c>
      <c r="U20" s="52">
        <v>0</v>
      </c>
      <c r="V20" s="151"/>
      <c r="W20" s="152">
        <v>0</v>
      </c>
      <c r="X20" s="159"/>
      <c r="Y20" s="156">
        <v>0</v>
      </c>
      <c r="Z20" s="146">
        <f t="shared" si="3"/>
        <v>0</v>
      </c>
      <c r="AA20" s="125" t="s">
        <v>41</v>
      </c>
      <c r="AB20" s="155">
        <v>0</v>
      </c>
      <c r="AC20" s="151"/>
      <c r="AD20" s="152">
        <v>0</v>
      </c>
      <c r="AE20" s="161"/>
      <c r="AF20" s="156">
        <v>0</v>
      </c>
      <c r="AG20" s="157">
        <f t="shared" si="4"/>
        <v>0</v>
      </c>
      <c r="AH20" s="151"/>
      <c r="AI20" s="152">
        <v>0</v>
      </c>
      <c r="AJ20" s="151"/>
      <c r="AK20" s="152">
        <v>0</v>
      </c>
      <c r="AL20" s="158">
        <f t="shared" si="5"/>
        <v>300</v>
      </c>
    </row>
    <row r="21" spans="1:38" ht="16" x14ac:dyDescent="0.2">
      <c r="A21" s="140">
        <f t="shared" si="0"/>
        <v>12</v>
      </c>
      <c r="B21" s="40">
        <v>2000</v>
      </c>
      <c r="C21" s="142" t="s">
        <v>581</v>
      </c>
      <c r="D21" s="143" t="s">
        <v>575</v>
      </c>
      <c r="E21" s="144" t="s">
        <v>520</v>
      </c>
      <c r="F21" s="40" t="s">
        <v>582</v>
      </c>
      <c r="G21" s="40" t="s">
        <v>48</v>
      </c>
      <c r="H21" s="65" t="s">
        <v>92</v>
      </c>
      <c r="I21" s="52">
        <v>0</v>
      </c>
      <c r="J21" s="145">
        <f t="shared" si="1"/>
        <v>0</v>
      </c>
      <c r="K21" s="47" t="s">
        <v>58</v>
      </c>
      <c r="L21" s="52">
        <v>250</v>
      </c>
      <c r="M21" s="149" t="s">
        <v>583</v>
      </c>
      <c r="N21" s="52">
        <v>100</v>
      </c>
      <c r="O21" s="164">
        <f t="shared" si="2"/>
        <v>250</v>
      </c>
      <c r="P21" s="125" t="s">
        <v>41</v>
      </c>
      <c r="Q21" s="152">
        <v>0</v>
      </c>
      <c r="R21" s="149" t="s">
        <v>584</v>
      </c>
      <c r="S21" s="52">
        <v>0</v>
      </c>
      <c r="T21" s="150" t="s">
        <v>350</v>
      </c>
      <c r="U21" s="52">
        <v>0</v>
      </c>
      <c r="V21" s="151"/>
      <c r="W21" s="152">
        <v>0</v>
      </c>
      <c r="X21" s="159"/>
      <c r="Y21" s="156">
        <v>0</v>
      </c>
      <c r="Z21" s="146">
        <f t="shared" si="3"/>
        <v>0</v>
      </c>
      <c r="AA21" s="172" t="s">
        <v>541</v>
      </c>
      <c r="AB21" s="155">
        <v>0</v>
      </c>
      <c r="AC21" s="151"/>
      <c r="AD21" s="152">
        <v>0</v>
      </c>
      <c r="AE21" s="151"/>
      <c r="AF21" s="156">
        <v>0</v>
      </c>
      <c r="AG21" s="157">
        <f t="shared" si="4"/>
        <v>0</v>
      </c>
      <c r="AH21" s="151"/>
      <c r="AI21" s="152">
        <v>0</v>
      </c>
      <c r="AJ21" s="151"/>
      <c r="AK21" s="152">
        <v>0</v>
      </c>
      <c r="AL21" s="158">
        <f t="shared" si="5"/>
        <v>250</v>
      </c>
    </row>
    <row r="22" spans="1:38" ht="16" x14ac:dyDescent="0.2">
      <c r="A22" s="140">
        <f t="shared" si="0"/>
        <v>12</v>
      </c>
      <c r="B22" s="40">
        <v>2009</v>
      </c>
      <c r="C22" s="173" t="s">
        <v>585</v>
      </c>
      <c r="D22" s="126" t="s">
        <v>586</v>
      </c>
      <c r="E22" s="174" t="s">
        <v>206</v>
      </c>
      <c r="F22" s="40" t="s">
        <v>127</v>
      </c>
      <c r="G22" s="40" t="s">
        <v>48</v>
      </c>
      <c r="H22" s="47" t="s">
        <v>49</v>
      </c>
      <c r="I22" s="52">
        <v>0</v>
      </c>
      <c r="J22" s="145">
        <f t="shared" si="1"/>
        <v>0</v>
      </c>
      <c r="K22" s="47" t="s">
        <v>141</v>
      </c>
      <c r="L22" s="52">
        <v>0</v>
      </c>
      <c r="M22" s="149" t="s">
        <v>512</v>
      </c>
      <c r="N22" s="156">
        <v>250</v>
      </c>
      <c r="O22" s="146">
        <f t="shared" si="2"/>
        <v>250</v>
      </c>
      <c r="P22" s="154" t="s">
        <v>41</v>
      </c>
      <c r="Q22" s="152">
        <v>0</v>
      </c>
      <c r="R22" s="149" t="s">
        <v>337</v>
      </c>
      <c r="S22" s="52">
        <v>0</v>
      </c>
      <c r="T22" s="24" t="s">
        <v>41</v>
      </c>
      <c r="U22" s="52">
        <v>0</v>
      </c>
      <c r="V22" s="151"/>
      <c r="W22" s="152">
        <v>0</v>
      </c>
      <c r="X22" s="165"/>
      <c r="Y22" s="156">
        <v>0</v>
      </c>
      <c r="Z22" s="146">
        <f t="shared" si="3"/>
        <v>0</v>
      </c>
      <c r="AA22" s="154" t="s">
        <v>41</v>
      </c>
      <c r="AB22" s="155">
        <v>0</v>
      </c>
      <c r="AC22" s="151"/>
      <c r="AD22" s="152">
        <v>0</v>
      </c>
      <c r="AE22" s="151"/>
      <c r="AF22" s="156">
        <v>0</v>
      </c>
      <c r="AG22" s="157">
        <f t="shared" si="4"/>
        <v>0</v>
      </c>
      <c r="AH22" s="151"/>
      <c r="AI22" s="152">
        <v>0</v>
      </c>
      <c r="AJ22" s="151"/>
      <c r="AK22" s="152">
        <v>0</v>
      </c>
      <c r="AL22" s="158">
        <f t="shared" si="5"/>
        <v>250</v>
      </c>
    </row>
    <row r="23" spans="1:38" ht="16" x14ac:dyDescent="0.2">
      <c r="A23" s="140">
        <f t="shared" si="0"/>
        <v>14</v>
      </c>
      <c r="B23" s="40">
        <v>2007</v>
      </c>
      <c r="C23" s="173" t="s">
        <v>587</v>
      </c>
      <c r="D23" s="126" t="s">
        <v>588</v>
      </c>
      <c r="E23" s="174" t="s">
        <v>206</v>
      </c>
      <c r="F23" s="40" t="s">
        <v>127</v>
      </c>
      <c r="G23" s="40" t="s">
        <v>48</v>
      </c>
      <c r="H23" s="65" t="s">
        <v>370</v>
      </c>
      <c r="I23" s="52">
        <v>75</v>
      </c>
      <c r="J23" s="145">
        <f t="shared" si="1"/>
        <v>75</v>
      </c>
      <c r="K23" s="47" t="s">
        <v>294</v>
      </c>
      <c r="L23" s="52">
        <v>100</v>
      </c>
      <c r="M23" s="149" t="s">
        <v>319</v>
      </c>
      <c r="N23" s="52">
        <v>100</v>
      </c>
      <c r="O23" s="164">
        <f t="shared" si="2"/>
        <v>100</v>
      </c>
      <c r="P23" s="125" t="s">
        <v>41</v>
      </c>
      <c r="Q23" s="152">
        <v>0</v>
      </c>
      <c r="R23" s="149" t="s">
        <v>589</v>
      </c>
      <c r="S23" s="52">
        <v>0</v>
      </c>
      <c r="T23" s="24" t="s">
        <v>41</v>
      </c>
      <c r="U23" s="52">
        <v>0</v>
      </c>
      <c r="V23" s="151"/>
      <c r="W23" s="152">
        <v>0</v>
      </c>
      <c r="X23" s="159"/>
      <c r="Y23" s="156">
        <v>0</v>
      </c>
      <c r="Z23" s="146">
        <f t="shared" si="3"/>
        <v>0</v>
      </c>
      <c r="AA23" s="125" t="s">
        <v>41</v>
      </c>
      <c r="AB23" s="155">
        <v>0</v>
      </c>
      <c r="AC23" s="151"/>
      <c r="AD23" s="152">
        <v>0</v>
      </c>
      <c r="AE23" s="151"/>
      <c r="AF23" s="156">
        <v>0</v>
      </c>
      <c r="AG23" s="157">
        <f t="shared" si="4"/>
        <v>0</v>
      </c>
      <c r="AH23" s="151"/>
      <c r="AI23" s="152">
        <v>0</v>
      </c>
      <c r="AJ23" s="151"/>
      <c r="AK23" s="152">
        <v>0</v>
      </c>
      <c r="AL23" s="158">
        <f t="shared" si="5"/>
        <v>175</v>
      </c>
    </row>
    <row r="24" spans="1:38" ht="16" x14ac:dyDescent="0.2">
      <c r="A24" s="140">
        <f t="shared" si="0"/>
        <v>14</v>
      </c>
      <c r="B24" s="40">
        <v>2006</v>
      </c>
      <c r="C24" s="40" t="s">
        <v>590</v>
      </c>
      <c r="D24" s="126" t="s">
        <v>591</v>
      </c>
      <c r="E24" s="126" t="s">
        <v>592</v>
      </c>
      <c r="F24" s="40" t="s">
        <v>127</v>
      </c>
      <c r="G24" s="40" t="s">
        <v>48</v>
      </c>
      <c r="H24" s="65" t="s">
        <v>109</v>
      </c>
      <c r="I24" s="52">
        <v>75</v>
      </c>
      <c r="J24" s="145">
        <f t="shared" si="1"/>
        <v>75</v>
      </c>
      <c r="K24" s="175" t="s">
        <v>198</v>
      </c>
      <c r="L24" s="52">
        <v>100</v>
      </c>
      <c r="M24" s="24" t="s">
        <v>41</v>
      </c>
      <c r="N24" s="52">
        <v>0</v>
      </c>
      <c r="O24" s="164">
        <f t="shared" si="2"/>
        <v>100</v>
      </c>
      <c r="P24" s="125" t="s">
        <v>41</v>
      </c>
      <c r="Q24" s="152">
        <v>0</v>
      </c>
      <c r="R24" s="176" t="s">
        <v>593</v>
      </c>
      <c r="S24" s="52">
        <v>0</v>
      </c>
      <c r="T24" s="24" t="s">
        <v>41</v>
      </c>
      <c r="U24" s="52">
        <v>0</v>
      </c>
      <c r="V24" s="151"/>
      <c r="W24" s="152">
        <v>0</v>
      </c>
      <c r="X24" s="159"/>
      <c r="Y24" s="156">
        <v>0</v>
      </c>
      <c r="Z24" s="146">
        <f t="shared" si="3"/>
        <v>0</v>
      </c>
      <c r="AA24" s="125" t="s">
        <v>41</v>
      </c>
      <c r="AB24" s="155">
        <v>0</v>
      </c>
      <c r="AC24" s="151"/>
      <c r="AD24" s="152">
        <v>0</v>
      </c>
      <c r="AE24" s="151"/>
      <c r="AF24" s="156">
        <v>0</v>
      </c>
      <c r="AG24" s="157">
        <f t="shared" si="4"/>
        <v>0</v>
      </c>
      <c r="AH24" s="151"/>
      <c r="AI24" s="152">
        <v>0</v>
      </c>
      <c r="AJ24" s="151"/>
      <c r="AK24" s="152">
        <v>0</v>
      </c>
      <c r="AL24" s="158">
        <f t="shared" si="5"/>
        <v>175</v>
      </c>
    </row>
    <row r="25" spans="1:38" ht="16" x14ac:dyDescent="0.2">
      <c r="A25" s="140">
        <f t="shared" si="0"/>
        <v>14</v>
      </c>
      <c r="B25" s="43">
        <v>2005</v>
      </c>
      <c r="C25" s="41" t="s">
        <v>594</v>
      </c>
      <c r="D25" s="42" t="s">
        <v>595</v>
      </c>
      <c r="E25" s="42" t="s">
        <v>596</v>
      </c>
      <c r="F25" s="43" t="s">
        <v>155</v>
      </c>
      <c r="G25" s="43" t="s">
        <v>108</v>
      </c>
      <c r="H25" s="65" t="s">
        <v>128</v>
      </c>
      <c r="I25" s="52">
        <v>75</v>
      </c>
      <c r="J25" s="145">
        <f t="shared" si="1"/>
        <v>75</v>
      </c>
      <c r="K25" s="175" t="s">
        <v>597</v>
      </c>
      <c r="L25" s="52">
        <v>100</v>
      </c>
      <c r="M25" s="125" t="s">
        <v>41</v>
      </c>
      <c r="N25" s="52">
        <v>0</v>
      </c>
      <c r="O25" s="164">
        <f t="shared" si="2"/>
        <v>100</v>
      </c>
      <c r="P25" s="125" t="s">
        <v>41</v>
      </c>
      <c r="Q25" s="152">
        <v>0</v>
      </c>
      <c r="R25" s="177" t="s">
        <v>598</v>
      </c>
      <c r="S25" s="52">
        <v>0</v>
      </c>
      <c r="T25" s="24" t="s">
        <v>41</v>
      </c>
      <c r="U25" s="52">
        <v>0</v>
      </c>
      <c r="V25" s="151"/>
      <c r="W25" s="152">
        <v>0</v>
      </c>
      <c r="X25" s="159"/>
      <c r="Y25" s="156">
        <v>0</v>
      </c>
      <c r="Z25" s="146">
        <f t="shared" si="3"/>
        <v>0</v>
      </c>
      <c r="AA25" s="125" t="s">
        <v>41</v>
      </c>
      <c r="AB25" s="155">
        <v>0</v>
      </c>
      <c r="AC25" s="178"/>
      <c r="AD25" s="152">
        <v>0</v>
      </c>
      <c r="AE25" s="151"/>
      <c r="AF25" s="156">
        <v>0</v>
      </c>
      <c r="AG25" s="157">
        <f t="shared" si="4"/>
        <v>0</v>
      </c>
      <c r="AH25" s="151"/>
      <c r="AI25" s="152">
        <v>0</v>
      </c>
      <c r="AJ25" s="151"/>
      <c r="AK25" s="152">
        <v>0</v>
      </c>
      <c r="AL25" s="158">
        <f t="shared" si="5"/>
        <v>175</v>
      </c>
    </row>
    <row r="26" spans="1:38" ht="16" x14ac:dyDescent="0.2">
      <c r="A26" s="140">
        <f t="shared" si="0"/>
        <v>14</v>
      </c>
      <c r="B26" s="40">
        <v>2008</v>
      </c>
      <c r="C26" s="141" t="s">
        <v>599</v>
      </c>
      <c r="D26" s="143" t="s">
        <v>600</v>
      </c>
      <c r="E26" s="143" t="s">
        <v>601</v>
      </c>
      <c r="F26" s="40" t="s">
        <v>64</v>
      </c>
      <c r="G26" s="43" t="s">
        <v>48</v>
      </c>
      <c r="H26" s="47" t="s">
        <v>115</v>
      </c>
      <c r="I26" s="52">
        <v>75</v>
      </c>
      <c r="J26" s="145">
        <f t="shared" si="1"/>
        <v>75</v>
      </c>
      <c r="K26" s="47" t="s">
        <v>75</v>
      </c>
      <c r="L26" s="52">
        <v>0</v>
      </c>
      <c r="M26" s="149" t="s">
        <v>602</v>
      </c>
      <c r="N26" s="156">
        <v>100</v>
      </c>
      <c r="O26" s="146">
        <f t="shared" si="2"/>
        <v>100</v>
      </c>
      <c r="P26" s="154" t="s">
        <v>41</v>
      </c>
      <c r="Q26" s="152">
        <v>0</v>
      </c>
      <c r="R26" s="149" t="s">
        <v>603</v>
      </c>
      <c r="S26" s="52">
        <v>0</v>
      </c>
      <c r="T26" s="24" t="s">
        <v>41</v>
      </c>
      <c r="U26" s="52">
        <v>0</v>
      </c>
      <c r="V26" s="151"/>
      <c r="W26" s="152">
        <v>0</v>
      </c>
      <c r="X26" s="165"/>
      <c r="Y26" s="156">
        <v>0</v>
      </c>
      <c r="Z26" s="146">
        <f t="shared" si="3"/>
        <v>0</v>
      </c>
      <c r="AA26" s="125" t="s">
        <v>41</v>
      </c>
      <c r="AB26" s="155">
        <v>0</v>
      </c>
      <c r="AC26" s="151"/>
      <c r="AD26" s="152">
        <v>0</v>
      </c>
      <c r="AE26" s="151"/>
      <c r="AF26" s="156">
        <v>0</v>
      </c>
      <c r="AG26" s="157">
        <f t="shared" si="4"/>
        <v>0</v>
      </c>
      <c r="AH26" s="151"/>
      <c r="AI26" s="152">
        <v>0</v>
      </c>
      <c r="AJ26" s="151"/>
      <c r="AK26" s="152">
        <v>0</v>
      </c>
      <c r="AL26" s="158">
        <f t="shared" si="5"/>
        <v>175</v>
      </c>
    </row>
    <row r="27" spans="1:38" ht="16" x14ac:dyDescent="0.2">
      <c r="A27" s="140">
        <f t="shared" si="0"/>
        <v>18</v>
      </c>
      <c r="B27" s="43">
        <v>1996</v>
      </c>
      <c r="C27" s="41" t="s">
        <v>604</v>
      </c>
      <c r="D27" s="42" t="s">
        <v>605</v>
      </c>
      <c r="E27" s="42" t="s">
        <v>606</v>
      </c>
      <c r="F27" s="43" t="s">
        <v>607</v>
      </c>
      <c r="G27" s="43" t="s">
        <v>108</v>
      </c>
      <c r="H27" s="47" t="s">
        <v>101</v>
      </c>
      <c r="I27" s="52">
        <v>150</v>
      </c>
      <c r="J27" s="145">
        <f t="shared" si="1"/>
        <v>150</v>
      </c>
      <c r="K27" s="24" t="s">
        <v>41</v>
      </c>
      <c r="L27" s="52">
        <v>0</v>
      </c>
      <c r="M27" s="24" t="s">
        <v>41</v>
      </c>
      <c r="N27" s="52">
        <v>0</v>
      </c>
      <c r="O27" s="164">
        <f t="shared" si="2"/>
        <v>0</v>
      </c>
      <c r="P27" s="125" t="s">
        <v>41</v>
      </c>
      <c r="Q27" s="152">
        <v>0</v>
      </c>
      <c r="R27" s="24" t="s">
        <v>41</v>
      </c>
      <c r="S27" s="52">
        <v>0</v>
      </c>
      <c r="T27" s="24" t="s">
        <v>41</v>
      </c>
      <c r="U27" s="52">
        <v>0</v>
      </c>
      <c r="V27" s="151"/>
      <c r="W27" s="152">
        <v>0</v>
      </c>
      <c r="X27" s="159"/>
      <c r="Y27" s="156">
        <v>0</v>
      </c>
      <c r="Z27" s="146">
        <f t="shared" si="3"/>
        <v>0</v>
      </c>
      <c r="AA27" s="154" t="s">
        <v>41</v>
      </c>
      <c r="AB27" s="155">
        <v>0</v>
      </c>
      <c r="AC27" s="151"/>
      <c r="AD27" s="152">
        <v>0</v>
      </c>
      <c r="AE27" s="151"/>
      <c r="AF27" s="156">
        <v>0</v>
      </c>
      <c r="AG27" s="157">
        <f t="shared" si="4"/>
        <v>0</v>
      </c>
      <c r="AH27" s="151"/>
      <c r="AI27" s="152">
        <v>0</v>
      </c>
      <c r="AJ27" s="151"/>
      <c r="AK27" s="152">
        <v>0</v>
      </c>
      <c r="AL27" s="158">
        <f t="shared" si="5"/>
        <v>150</v>
      </c>
    </row>
    <row r="28" spans="1:38" ht="16" x14ac:dyDescent="0.2">
      <c r="A28" s="140">
        <f t="shared" si="0"/>
        <v>18</v>
      </c>
      <c r="B28" s="40">
        <v>2007</v>
      </c>
      <c r="C28" s="40" t="s">
        <v>608</v>
      </c>
      <c r="D28" s="126" t="s">
        <v>609</v>
      </c>
      <c r="E28" s="126" t="s">
        <v>610</v>
      </c>
      <c r="F28" s="40" t="s">
        <v>86</v>
      </c>
      <c r="G28" s="40" t="s">
        <v>37</v>
      </c>
      <c r="H28" s="47" t="s">
        <v>65</v>
      </c>
      <c r="I28" s="52">
        <v>150</v>
      </c>
      <c r="J28" s="145">
        <f t="shared" si="1"/>
        <v>150</v>
      </c>
      <c r="K28" s="175" t="s">
        <v>611</v>
      </c>
      <c r="L28" s="52">
        <v>0</v>
      </c>
      <c r="M28" s="125" t="s">
        <v>41</v>
      </c>
      <c r="N28" s="156">
        <v>0</v>
      </c>
      <c r="O28" s="146">
        <f t="shared" si="2"/>
        <v>0</v>
      </c>
      <c r="P28" s="125" t="s">
        <v>41</v>
      </c>
      <c r="Q28" s="152">
        <v>0</v>
      </c>
      <c r="R28" s="177" t="s">
        <v>612</v>
      </c>
      <c r="S28" s="52">
        <v>0</v>
      </c>
      <c r="T28" s="179" t="s">
        <v>374</v>
      </c>
      <c r="U28" s="52">
        <v>0</v>
      </c>
      <c r="V28" s="151"/>
      <c r="W28" s="152">
        <v>0</v>
      </c>
      <c r="X28" s="165"/>
      <c r="Y28" s="156">
        <v>0</v>
      </c>
      <c r="Z28" s="146">
        <f t="shared" si="3"/>
        <v>0</v>
      </c>
      <c r="AA28" s="125" t="s">
        <v>41</v>
      </c>
      <c r="AB28" s="155">
        <v>0</v>
      </c>
      <c r="AC28" s="151"/>
      <c r="AD28" s="152">
        <v>0</v>
      </c>
      <c r="AE28" s="151"/>
      <c r="AF28" s="156">
        <v>0</v>
      </c>
      <c r="AG28" s="157">
        <f t="shared" si="4"/>
        <v>0</v>
      </c>
      <c r="AH28" s="151"/>
      <c r="AI28" s="152">
        <v>0</v>
      </c>
      <c r="AJ28" s="151"/>
      <c r="AK28" s="152">
        <v>0</v>
      </c>
      <c r="AL28" s="158">
        <f t="shared" si="5"/>
        <v>150</v>
      </c>
    </row>
    <row r="29" spans="1:38" ht="16" x14ac:dyDescent="0.2">
      <c r="A29" s="140">
        <f t="shared" si="0"/>
        <v>18</v>
      </c>
      <c r="B29" s="40">
        <v>2001</v>
      </c>
      <c r="C29" s="173" t="s">
        <v>613</v>
      </c>
      <c r="D29" s="126" t="s">
        <v>614</v>
      </c>
      <c r="E29" s="174" t="s">
        <v>615</v>
      </c>
      <c r="F29" s="40" t="s">
        <v>616</v>
      </c>
      <c r="G29" s="40" t="s">
        <v>108</v>
      </c>
      <c r="H29" s="47" t="s">
        <v>324</v>
      </c>
      <c r="I29" s="52">
        <v>150</v>
      </c>
      <c r="J29" s="145">
        <f t="shared" si="1"/>
        <v>150</v>
      </c>
      <c r="K29" s="24" t="s">
        <v>41</v>
      </c>
      <c r="L29" s="52">
        <v>0</v>
      </c>
      <c r="M29" s="125" t="s">
        <v>41</v>
      </c>
      <c r="N29" s="156">
        <v>0</v>
      </c>
      <c r="O29" s="146">
        <f t="shared" si="2"/>
        <v>0</v>
      </c>
      <c r="P29" s="125" t="s">
        <v>41</v>
      </c>
      <c r="Q29" s="152">
        <v>0</v>
      </c>
      <c r="R29" s="150" t="s">
        <v>411</v>
      </c>
      <c r="S29" s="52">
        <v>0</v>
      </c>
      <c r="T29" s="24" t="s">
        <v>41</v>
      </c>
      <c r="U29" s="52">
        <v>0</v>
      </c>
      <c r="V29" s="151"/>
      <c r="W29" s="152">
        <v>0</v>
      </c>
      <c r="X29" s="160"/>
      <c r="Y29" s="156">
        <v>0</v>
      </c>
      <c r="Z29" s="146">
        <f t="shared" si="3"/>
        <v>0</v>
      </c>
      <c r="AA29" s="125" t="s">
        <v>41</v>
      </c>
      <c r="AB29" s="155">
        <v>0</v>
      </c>
      <c r="AC29" s="151"/>
      <c r="AD29" s="152">
        <v>0</v>
      </c>
      <c r="AE29" s="151"/>
      <c r="AF29" s="156">
        <v>0</v>
      </c>
      <c r="AG29" s="157">
        <f t="shared" si="4"/>
        <v>0</v>
      </c>
      <c r="AH29" s="151"/>
      <c r="AI29" s="152">
        <v>0</v>
      </c>
      <c r="AJ29" s="151"/>
      <c r="AK29" s="152">
        <v>0</v>
      </c>
      <c r="AL29" s="158">
        <f t="shared" si="5"/>
        <v>150</v>
      </c>
    </row>
    <row r="30" spans="1:38" ht="16" x14ac:dyDescent="0.2">
      <c r="A30" s="140">
        <f t="shared" si="0"/>
        <v>21</v>
      </c>
      <c r="B30" s="40">
        <v>2008</v>
      </c>
      <c r="C30" s="40" t="s">
        <v>617</v>
      </c>
      <c r="D30" s="167" t="s">
        <v>618</v>
      </c>
      <c r="E30" s="126" t="s">
        <v>619</v>
      </c>
      <c r="F30" s="40" t="s">
        <v>64</v>
      </c>
      <c r="G30" s="43" t="s">
        <v>48</v>
      </c>
      <c r="H30" s="65" t="s">
        <v>227</v>
      </c>
      <c r="I30" s="52">
        <v>0</v>
      </c>
      <c r="J30" s="145">
        <f t="shared" si="1"/>
        <v>0</v>
      </c>
      <c r="K30" s="47" t="s">
        <v>173</v>
      </c>
      <c r="L30" s="52">
        <v>100</v>
      </c>
      <c r="M30" s="149" t="s">
        <v>620</v>
      </c>
      <c r="N30" s="156">
        <v>0</v>
      </c>
      <c r="O30" s="146">
        <f t="shared" si="2"/>
        <v>100</v>
      </c>
      <c r="P30" s="125" t="s">
        <v>41</v>
      </c>
      <c r="Q30" s="152">
        <v>0</v>
      </c>
      <c r="R30" s="24" t="s">
        <v>41</v>
      </c>
      <c r="S30" s="52">
        <v>0</v>
      </c>
      <c r="T30" s="24" t="s">
        <v>41</v>
      </c>
      <c r="U30" s="52">
        <v>0</v>
      </c>
      <c r="V30" s="151"/>
      <c r="W30" s="152">
        <v>0</v>
      </c>
      <c r="X30" s="165"/>
      <c r="Y30" s="156">
        <v>0</v>
      </c>
      <c r="Z30" s="146">
        <f t="shared" si="3"/>
        <v>0</v>
      </c>
      <c r="AA30" s="125" t="s">
        <v>41</v>
      </c>
      <c r="AB30" s="155">
        <v>0</v>
      </c>
      <c r="AC30" s="151"/>
      <c r="AD30" s="152">
        <v>0</v>
      </c>
      <c r="AE30" s="151"/>
      <c r="AF30" s="156">
        <v>0</v>
      </c>
      <c r="AG30" s="157">
        <f t="shared" si="4"/>
        <v>0</v>
      </c>
      <c r="AH30" s="151"/>
      <c r="AI30" s="152">
        <v>0</v>
      </c>
      <c r="AJ30" s="151"/>
      <c r="AK30" s="152">
        <v>0</v>
      </c>
      <c r="AL30" s="158">
        <f t="shared" si="5"/>
        <v>100</v>
      </c>
    </row>
    <row r="31" spans="1:38" ht="16" x14ac:dyDescent="0.2">
      <c r="A31" s="140">
        <f t="shared" si="0"/>
        <v>21</v>
      </c>
      <c r="B31" s="40">
        <v>2009</v>
      </c>
      <c r="C31" s="40" t="s">
        <v>621</v>
      </c>
      <c r="D31" s="126" t="s">
        <v>622</v>
      </c>
      <c r="E31" s="180" t="s">
        <v>63</v>
      </c>
      <c r="F31" s="40" t="s">
        <v>127</v>
      </c>
      <c r="G31" s="40" t="s">
        <v>48</v>
      </c>
      <c r="H31" s="47" t="s">
        <v>469</v>
      </c>
      <c r="I31" s="52">
        <v>0</v>
      </c>
      <c r="J31" s="145">
        <f t="shared" si="1"/>
        <v>0</v>
      </c>
      <c r="K31" s="175" t="s">
        <v>623</v>
      </c>
      <c r="L31" s="52">
        <v>0</v>
      </c>
      <c r="M31" s="149" t="s">
        <v>624</v>
      </c>
      <c r="N31" s="156">
        <v>100</v>
      </c>
      <c r="O31" s="146">
        <f t="shared" si="2"/>
        <v>100</v>
      </c>
      <c r="P31" s="125" t="s">
        <v>41</v>
      </c>
      <c r="Q31" s="152">
        <v>0</v>
      </c>
      <c r="R31" s="176" t="s">
        <v>340</v>
      </c>
      <c r="S31" s="52">
        <v>0</v>
      </c>
      <c r="T31" s="24" t="s">
        <v>41</v>
      </c>
      <c r="U31" s="52">
        <v>0</v>
      </c>
      <c r="V31" s="151"/>
      <c r="W31" s="152">
        <v>0</v>
      </c>
      <c r="X31" s="165"/>
      <c r="Y31" s="156">
        <v>0</v>
      </c>
      <c r="Z31" s="146">
        <f t="shared" si="3"/>
        <v>0</v>
      </c>
      <c r="AA31" s="154" t="s">
        <v>41</v>
      </c>
      <c r="AB31" s="155">
        <v>0</v>
      </c>
      <c r="AC31" s="178"/>
      <c r="AD31" s="152">
        <v>0</v>
      </c>
      <c r="AE31" s="151"/>
      <c r="AF31" s="156">
        <v>0</v>
      </c>
      <c r="AG31" s="157">
        <f t="shared" si="4"/>
        <v>0</v>
      </c>
      <c r="AH31" s="151"/>
      <c r="AI31" s="152">
        <v>0</v>
      </c>
      <c r="AJ31" s="151"/>
      <c r="AK31" s="152">
        <v>0</v>
      </c>
      <c r="AL31" s="158">
        <f t="shared" si="5"/>
        <v>100</v>
      </c>
    </row>
    <row r="32" spans="1:38" ht="16" x14ac:dyDescent="0.2">
      <c r="A32" s="140">
        <f t="shared" si="0"/>
        <v>21</v>
      </c>
      <c r="B32" s="40">
        <v>2006</v>
      </c>
      <c r="C32" s="173" t="s">
        <v>625</v>
      </c>
      <c r="D32" s="126" t="s">
        <v>626</v>
      </c>
      <c r="E32" s="174" t="s">
        <v>46</v>
      </c>
      <c r="F32" s="40" t="s">
        <v>47</v>
      </c>
      <c r="G32" s="40" t="s">
        <v>48</v>
      </c>
      <c r="H32" s="47" t="s">
        <v>234</v>
      </c>
      <c r="I32" s="52">
        <v>0</v>
      </c>
      <c r="J32" s="145">
        <f t="shared" si="1"/>
        <v>0</v>
      </c>
      <c r="K32" s="47" t="s">
        <v>573</v>
      </c>
      <c r="L32" s="52">
        <v>0</v>
      </c>
      <c r="M32" s="149" t="s">
        <v>146</v>
      </c>
      <c r="N32" s="156">
        <v>100</v>
      </c>
      <c r="O32" s="146">
        <f t="shared" si="2"/>
        <v>100</v>
      </c>
      <c r="P32" s="154" t="s">
        <v>41</v>
      </c>
      <c r="Q32" s="152">
        <v>0</v>
      </c>
      <c r="R32" s="44" t="s">
        <v>41</v>
      </c>
      <c r="S32" s="52">
        <v>0</v>
      </c>
      <c r="T32" s="24" t="s">
        <v>41</v>
      </c>
      <c r="U32" s="52">
        <v>0</v>
      </c>
      <c r="V32" s="151"/>
      <c r="W32" s="152">
        <v>0</v>
      </c>
      <c r="X32" s="165"/>
      <c r="Y32" s="156">
        <v>0</v>
      </c>
      <c r="Z32" s="146">
        <f t="shared" si="3"/>
        <v>0</v>
      </c>
      <c r="AA32" s="125" t="s">
        <v>41</v>
      </c>
      <c r="AB32" s="155">
        <v>0</v>
      </c>
      <c r="AC32" s="151"/>
      <c r="AD32" s="152">
        <v>0</v>
      </c>
      <c r="AE32" s="151"/>
      <c r="AF32" s="156">
        <v>0</v>
      </c>
      <c r="AG32" s="157">
        <f t="shared" si="4"/>
        <v>0</v>
      </c>
      <c r="AH32" s="151"/>
      <c r="AI32" s="152">
        <v>0</v>
      </c>
      <c r="AJ32" s="151"/>
      <c r="AK32" s="152">
        <v>0</v>
      </c>
      <c r="AL32" s="158">
        <f t="shared" si="5"/>
        <v>100</v>
      </c>
    </row>
    <row r="33" spans="1:38" ht="16" x14ac:dyDescent="0.2">
      <c r="A33" s="140">
        <f t="shared" si="0"/>
        <v>24</v>
      </c>
      <c r="B33" s="40">
        <v>1998</v>
      </c>
      <c r="C33" s="173" t="s">
        <v>627</v>
      </c>
      <c r="D33" s="126" t="s">
        <v>628</v>
      </c>
      <c r="E33" s="174" t="s">
        <v>629</v>
      </c>
      <c r="F33" s="40" t="s">
        <v>630</v>
      </c>
      <c r="G33" s="40" t="s">
        <v>631</v>
      </c>
      <c r="H33" s="47" t="s">
        <v>66</v>
      </c>
      <c r="I33" s="52">
        <v>0</v>
      </c>
      <c r="J33" s="145">
        <f t="shared" si="1"/>
        <v>0</v>
      </c>
      <c r="K33" s="24" t="s">
        <v>41</v>
      </c>
      <c r="L33" s="52">
        <v>0</v>
      </c>
      <c r="M33" s="125" t="s">
        <v>41</v>
      </c>
      <c r="N33" s="156">
        <v>0</v>
      </c>
      <c r="O33" s="146">
        <f t="shared" si="2"/>
        <v>0</v>
      </c>
      <c r="P33" s="125" t="s">
        <v>41</v>
      </c>
      <c r="Q33" s="152">
        <v>0</v>
      </c>
      <c r="R33" s="149" t="s">
        <v>632</v>
      </c>
      <c r="S33" s="52">
        <v>0</v>
      </c>
      <c r="T33" s="150" t="s">
        <v>189</v>
      </c>
      <c r="U33" s="52">
        <v>0</v>
      </c>
      <c r="V33" s="151"/>
      <c r="W33" s="152">
        <v>0</v>
      </c>
      <c r="X33" s="165"/>
      <c r="Y33" s="156">
        <v>0</v>
      </c>
      <c r="Z33" s="146">
        <f t="shared" si="3"/>
        <v>0</v>
      </c>
      <c r="AA33" s="125" t="s">
        <v>41</v>
      </c>
      <c r="AB33" s="155">
        <v>0</v>
      </c>
      <c r="AC33" s="108"/>
      <c r="AD33" s="152">
        <v>0</v>
      </c>
      <c r="AE33" s="151"/>
      <c r="AF33" s="156">
        <v>0</v>
      </c>
      <c r="AG33" s="157">
        <f t="shared" si="4"/>
        <v>0</v>
      </c>
      <c r="AH33" s="151"/>
      <c r="AI33" s="152">
        <v>0</v>
      </c>
      <c r="AJ33" s="151"/>
      <c r="AK33" s="152">
        <v>0</v>
      </c>
      <c r="AL33" s="158">
        <f t="shared" si="5"/>
        <v>0</v>
      </c>
    </row>
    <row r="34" spans="1:38" ht="16" x14ac:dyDescent="0.2">
      <c r="A34" s="140">
        <f t="shared" si="0"/>
        <v>24</v>
      </c>
      <c r="B34" s="40">
        <v>2006</v>
      </c>
      <c r="C34" s="141" t="s">
        <v>633</v>
      </c>
      <c r="D34" s="143" t="s">
        <v>634</v>
      </c>
      <c r="E34" s="143" t="s">
        <v>468</v>
      </c>
      <c r="F34" s="40" t="s">
        <v>233</v>
      </c>
      <c r="G34" s="40" t="s">
        <v>48</v>
      </c>
      <c r="H34" s="47" t="s">
        <v>359</v>
      </c>
      <c r="I34" s="52">
        <v>0</v>
      </c>
      <c r="J34" s="145">
        <f t="shared" si="1"/>
        <v>0</v>
      </c>
      <c r="K34" s="47" t="s">
        <v>635</v>
      </c>
      <c r="L34" s="52">
        <v>0</v>
      </c>
      <c r="M34" s="125" t="s">
        <v>41</v>
      </c>
      <c r="N34" s="156">
        <v>0</v>
      </c>
      <c r="O34" s="146">
        <f t="shared" si="2"/>
        <v>0</v>
      </c>
      <c r="P34" s="125" t="s">
        <v>41</v>
      </c>
      <c r="Q34" s="152">
        <v>0</v>
      </c>
      <c r="R34" s="24" t="s">
        <v>41</v>
      </c>
      <c r="S34" s="52">
        <v>0</v>
      </c>
      <c r="T34" s="24" t="s">
        <v>41</v>
      </c>
      <c r="U34" s="52">
        <v>0</v>
      </c>
      <c r="V34" s="151"/>
      <c r="W34" s="152">
        <v>0</v>
      </c>
      <c r="X34" s="165"/>
      <c r="Y34" s="156">
        <v>0</v>
      </c>
      <c r="Z34" s="146">
        <f t="shared" si="3"/>
        <v>0</v>
      </c>
      <c r="AA34" s="125" t="s">
        <v>41</v>
      </c>
      <c r="AB34" s="155">
        <v>0</v>
      </c>
      <c r="AC34" s="151"/>
      <c r="AD34" s="152">
        <v>0</v>
      </c>
      <c r="AE34" s="151"/>
      <c r="AF34" s="156">
        <v>0</v>
      </c>
      <c r="AG34" s="157">
        <f t="shared" si="4"/>
        <v>0</v>
      </c>
      <c r="AH34" s="151"/>
      <c r="AI34" s="152">
        <v>0</v>
      </c>
      <c r="AJ34" s="151"/>
      <c r="AK34" s="152">
        <v>0</v>
      </c>
      <c r="AL34" s="158">
        <f t="shared" si="5"/>
        <v>0</v>
      </c>
    </row>
    <row r="35" spans="1:38" ht="16" x14ac:dyDescent="0.2">
      <c r="A35" s="140">
        <f t="shared" si="0"/>
        <v>24</v>
      </c>
      <c r="B35" s="43">
        <v>2005</v>
      </c>
      <c r="C35" s="42"/>
      <c r="D35" s="42" t="s">
        <v>636</v>
      </c>
      <c r="E35" s="42" t="s">
        <v>637</v>
      </c>
      <c r="F35" s="43" t="s">
        <v>86</v>
      </c>
      <c r="G35" s="43" t="s">
        <v>37</v>
      </c>
      <c r="H35" s="47" t="s">
        <v>404</v>
      </c>
      <c r="I35" s="52">
        <v>0</v>
      </c>
      <c r="J35" s="145">
        <f t="shared" si="1"/>
        <v>0</v>
      </c>
      <c r="K35" s="24" t="s">
        <v>41</v>
      </c>
      <c r="L35" s="52">
        <v>0</v>
      </c>
      <c r="M35" s="125" t="s">
        <v>41</v>
      </c>
      <c r="N35" s="156">
        <v>0</v>
      </c>
      <c r="O35" s="146">
        <f t="shared" si="2"/>
        <v>0</v>
      </c>
      <c r="P35" s="125" t="s">
        <v>41</v>
      </c>
      <c r="Q35" s="152">
        <v>0</v>
      </c>
      <c r="R35" s="149" t="s">
        <v>208</v>
      </c>
      <c r="S35" s="52">
        <v>0</v>
      </c>
      <c r="T35" s="24" t="s">
        <v>41</v>
      </c>
      <c r="U35" s="52">
        <v>0</v>
      </c>
      <c r="V35" s="151"/>
      <c r="W35" s="152">
        <v>0</v>
      </c>
      <c r="X35" s="165"/>
      <c r="Y35" s="156">
        <v>0</v>
      </c>
      <c r="Z35" s="146">
        <f t="shared" si="3"/>
        <v>0</v>
      </c>
      <c r="AA35" s="154" t="s">
        <v>41</v>
      </c>
      <c r="AB35" s="155">
        <v>0</v>
      </c>
      <c r="AC35" s="151"/>
      <c r="AD35" s="152">
        <v>0</v>
      </c>
      <c r="AE35" s="151"/>
      <c r="AF35" s="156">
        <v>0</v>
      </c>
      <c r="AG35" s="157">
        <f t="shared" si="4"/>
        <v>0</v>
      </c>
      <c r="AH35" s="151"/>
      <c r="AI35" s="152">
        <v>0</v>
      </c>
      <c r="AJ35" s="151"/>
      <c r="AK35" s="152">
        <v>0</v>
      </c>
      <c r="AL35" s="158">
        <f t="shared" si="5"/>
        <v>0</v>
      </c>
    </row>
    <row r="36" spans="1:38" ht="16" x14ac:dyDescent="0.2">
      <c r="A36" s="140">
        <f t="shared" si="0"/>
        <v>24</v>
      </c>
      <c r="B36" s="40">
        <v>2002</v>
      </c>
      <c r="C36" s="40" t="s">
        <v>638</v>
      </c>
      <c r="D36" s="126" t="s">
        <v>639</v>
      </c>
      <c r="E36" s="126" t="s">
        <v>640</v>
      </c>
      <c r="F36" s="40" t="s">
        <v>616</v>
      </c>
      <c r="G36" s="40" t="s">
        <v>108</v>
      </c>
      <c r="H36" s="47" t="s">
        <v>269</v>
      </c>
      <c r="I36" s="52">
        <v>0</v>
      </c>
      <c r="J36" s="145">
        <f t="shared" si="1"/>
        <v>0</v>
      </c>
      <c r="K36" s="24" t="s">
        <v>41</v>
      </c>
      <c r="L36" s="52">
        <v>0</v>
      </c>
      <c r="M36" s="125" t="s">
        <v>41</v>
      </c>
      <c r="N36" s="156">
        <v>0</v>
      </c>
      <c r="O36" s="146">
        <f t="shared" si="2"/>
        <v>0</v>
      </c>
      <c r="P36" s="125" t="s">
        <v>41</v>
      </c>
      <c r="Q36" s="152">
        <v>0</v>
      </c>
      <c r="R36" s="149" t="s">
        <v>75</v>
      </c>
      <c r="S36" s="52">
        <v>0</v>
      </c>
      <c r="T36" s="24" t="s">
        <v>41</v>
      </c>
      <c r="U36" s="52">
        <v>0</v>
      </c>
      <c r="V36" s="151"/>
      <c r="W36" s="152">
        <v>0</v>
      </c>
      <c r="X36" s="165"/>
      <c r="Y36" s="156">
        <v>0</v>
      </c>
      <c r="Z36" s="146">
        <f t="shared" si="3"/>
        <v>0</v>
      </c>
      <c r="AA36" s="125" t="s">
        <v>41</v>
      </c>
      <c r="AB36" s="155">
        <v>0</v>
      </c>
      <c r="AC36" s="149"/>
      <c r="AD36" s="152">
        <v>0</v>
      </c>
      <c r="AE36" s="151"/>
      <c r="AF36" s="156">
        <v>0</v>
      </c>
      <c r="AG36" s="157">
        <f t="shared" si="4"/>
        <v>0</v>
      </c>
      <c r="AH36" s="151"/>
      <c r="AI36" s="152">
        <v>0</v>
      </c>
      <c r="AJ36" s="151"/>
      <c r="AK36" s="152">
        <v>0</v>
      </c>
      <c r="AL36" s="158">
        <f t="shared" si="5"/>
        <v>0</v>
      </c>
    </row>
    <row r="37" spans="1:38" ht="16" x14ac:dyDescent="0.2">
      <c r="A37" s="140">
        <f t="shared" si="0"/>
        <v>24</v>
      </c>
      <c r="B37" s="43">
        <v>1993</v>
      </c>
      <c r="C37" s="41" t="s">
        <v>641</v>
      </c>
      <c r="D37" s="42" t="s">
        <v>642</v>
      </c>
      <c r="E37" s="42" t="s">
        <v>643</v>
      </c>
      <c r="F37" s="43" t="s">
        <v>308</v>
      </c>
      <c r="G37" s="43" t="s">
        <v>108</v>
      </c>
      <c r="H37" s="24" t="s">
        <v>41</v>
      </c>
      <c r="I37" s="52">
        <v>0</v>
      </c>
      <c r="J37" s="145">
        <f t="shared" si="1"/>
        <v>0</v>
      </c>
      <c r="K37" s="24" t="s">
        <v>41</v>
      </c>
      <c r="L37" s="52">
        <v>0</v>
      </c>
      <c r="M37" s="125" t="s">
        <v>41</v>
      </c>
      <c r="N37" s="156">
        <v>0</v>
      </c>
      <c r="O37" s="146">
        <f t="shared" si="2"/>
        <v>0</v>
      </c>
      <c r="P37" s="181" t="s">
        <v>644</v>
      </c>
      <c r="Q37" s="152">
        <v>0</v>
      </c>
      <c r="R37" s="177" t="s">
        <v>645</v>
      </c>
      <c r="S37" s="52">
        <v>0</v>
      </c>
      <c r="T37" s="179" t="s">
        <v>577</v>
      </c>
      <c r="U37" s="52">
        <v>0</v>
      </c>
      <c r="V37" s="151"/>
      <c r="W37" s="152">
        <v>0</v>
      </c>
      <c r="X37" s="165"/>
      <c r="Y37" s="156">
        <v>0</v>
      </c>
      <c r="Z37" s="146">
        <f t="shared" si="3"/>
        <v>0</v>
      </c>
      <c r="AA37" s="125" t="s">
        <v>41</v>
      </c>
      <c r="AB37" s="155">
        <v>0</v>
      </c>
      <c r="AC37" s="151"/>
      <c r="AD37" s="152">
        <v>0</v>
      </c>
      <c r="AE37" s="151"/>
      <c r="AF37" s="156">
        <v>0</v>
      </c>
      <c r="AG37" s="157">
        <f t="shared" si="4"/>
        <v>0</v>
      </c>
      <c r="AH37" s="151"/>
      <c r="AI37" s="152">
        <v>0</v>
      </c>
      <c r="AJ37" s="151"/>
      <c r="AK37" s="152">
        <v>0</v>
      </c>
      <c r="AL37" s="158">
        <f t="shared" si="5"/>
        <v>0</v>
      </c>
    </row>
    <row r="38" spans="1:38" ht="16" x14ac:dyDescent="0.2">
      <c r="A38" s="140">
        <f t="shared" si="0"/>
        <v>24</v>
      </c>
      <c r="B38" s="40">
        <v>2011</v>
      </c>
      <c r="C38" s="169" t="s">
        <v>646</v>
      </c>
      <c r="D38" s="163" t="s">
        <v>647</v>
      </c>
      <c r="E38" s="163" t="s">
        <v>648</v>
      </c>
      <c r="F38" s="40" t="s">
        <v>86</v>
      </c>
      <c r="G38" s="40" t="s">
        <v>37</v>
      </c>
      <c r="H38" s="24" t="s">
        <v>41</v>
      </c>
      <c r="I38" s="52">
        <v>0</v>
      </c>
      <c r="J38" s="145">
        <f t="shared" si="1"/>
        <v>0</v>
      </c>
      <c r="K38" s="24" t="s">
        <v>41</v>
      </c>
      <c r="L38" s="52">
        <v>0</v>
      </c>
      <c r="M38" s="125" t="s">
        <v>41</v>
      </c>
      <c r="N38" s="156">
        <v>0</v>
      </c>
      <c r="O38" s="146">
        <f t="shared" si="2"/>
        <v>0</v>
      </c>
      <c r="P38" s="125" t="s">
        <v>41</v>
      </c>
      <c r="Q38" s="152">
        <v>0</v>
      </c>
      <c r="R38" s="24" t="s">
        <v>41</v>
      </c>
      <c r="S38" s="52">
        <v>0</v>
      </c>
      <c r="T38" s="24" t="s">
        <v>41</v>
      </c>
      <c r="U38" s="52">
        <v>0</v>
      </c>
      <c r="V38" s="151"/>
      <c r="W38" s="152">
        <v>0</v>
      </c>
      <c r="X38" s="165"/>
      <c r="Y38" s="156">
        <v>0</v>
      </c>
      <c r="Z38" s="146">
        <f t="shared" si="3"/>
        <v>0</v>
      </c>
      <c r="AA38" s="125" t="s">
        <v>41</v>
      </c>
      <c r="AB38" s="155">
        <v>0</v>
      </c>
      <c r="AC38" s="151"/>
      <c r="AD38" s="152">
        <v>0</v>
      </c>
      <c r="AE38" s="151"/>
      <c r="AF38" s="156">
        <v>0</v>
      </c>
      <c r="AG38" s="157">
        <f t="shared" si="4"/>
        <v>0</v>
      </c>
      <c r="AH38" s="151"/>
      <c r="AI38" s="152">
        <v>0</v>
      </c>
      <c r="AJ38" s="151"/>
      <c r="AK38" s="152">
        <v>0</v>
      </c>
      <c r="AL38" s="158">
        <f t="shared" si="5"/>
        <v>0</v>
      </c>
    </row>
    <row r="39" spans="1:38" ht="16" x14ac:dyDescent="0.2">
      <c r="A39" s="140">
        <f t="shared" si="0"/>
        <v>24</v>
      </c>
      <c r="B39" s="40">
        <v>2005</v>
      </c>
      <c r="C39" s="41" t="s">
        <v>649</v>
      </c>
      <c r="D39" s="42" t="s">
        <v>650</v>
      </c>
      <c r="E39" s="42" t="s">
        <v>651</v>
      </c>
      <c r="F39" s="43" t="s">
        <v>107</v>
      </c>
      <c r="G39" s="43" t="s">
        <v>108</v>
      </c>
      <c r="H39" s="47" t="s">
        <v>40</v>
      </c>
      <c r="I39" s="52">
        <v>0</v>
      </c>
      <c r="J39" s="145">
        <f t="shared" si="1"/>
        <v>0</v>
      </c>
      <c r="K39" s="47" t="s">
        <v>337</v>
      </c>
      <c r="L39" s="52">
        <v>0</v>
      </c>
      <c r="M39" s="149" t="s">
        <v>52</v>
      </c>
      <c r="N39" s="156">
        <v>0</v>
      </c>
      <c r="O39" s="146">
        <f t="shared" si="2"/>
        <v>0</v>
      </c>
      <c r="P39" s="125" t="s">
        <v>41</v>
      </c>
      <c r="Q39" s="152">
        <v>0</v>
      </c>
      <c r="R39" s="150" t="s">
        <v>611</v>
      </c>
      <c r="S39" s="52">
        <v>0</v>
      </c>
      <c r="T39" s="168" t="s">
        <v>97</v>
      </c>
      <c r="U39" s="52">
        <v>0</v>
      </c>
      <c r="V39" s="151"/>
      <c r="W39" s="152">
        <v>0</v>
      </c>
      <c r="X39" s="165"/>
      <c r="Y39" s="156">
        <v>0</v>
      </c>
      <c r="Z39" s="146">
        <f t="shared" si="3"/>
        <v>0</v>
      </c>
      <c r="AA39" s="125" t="s">
        <v>41</v>
      </c>
      <c r="AB39" s="155">
        <v>0</v>
      </c>
      <c r="AC39" s="151"/>
      <c r="AD39" s="152">
        <v>0</v>
      </c>
      <c r="AE39" s="151"/>
      <c r="AF39" s="156">
        <v>0</v>
      </c>
      <c r="AG39" s="157">
        <f t="shared" si="4"/>
        <v>0</v>
      </c>
      <c r="AH39" s="151"/>
      <c r="AI39" s="152">
        <v>0</v>
      </c>
      <c r="AJ39" s="151"/>
      <c r="AK39" s="152">
        <v>0</v>
      </c>
      <c r="AL39" s="158">
        <f t="shared" si="5"/>
        <v>0</v>
      </c>
    </row>
    <row r="40" spans="1:38" ht="16" x14ac:dyDescent="0.2">
      <c r="A40" s="140">
        <f t="shared" si="0"/>
        <v>24</v>
      </c>
      <c r="B40" s="40">
        <v>1995</v>
      </c>
      <c r="C40" s="169" t="s">
        <v>652</v>
      </c>
      <c r="D40" s="163" t="s">
        <v>653</v>
      </c>
      <c r="E40" s="163" t="s">
        <v>654</v>
      </c>
      <c r="F40" s="40" t="s">
        <v>91</v>
      </c>
      <c r="G40" s="40" t="s">
        <v>37</v>
      </c>
      <c r="H40" s="24" t="s">
        <v>41</v>
      </c>
      <c r="I40" s="52">
        <v>0</v>
      </c>
      <c r="J40" s="145">
        <f t="shared" si="1"/>
        <v>0</v>
      </c>
      <c r="K40" s="24" t="s">
        <v>41</v>
      </c>
      <c r="L40" s="52">
        <v>0</v>
      </c>
      <c r="M40" s="125" t="s">
        <v>41</v>
      </c>
      <c r="N40" s="156">
        <v>0</v>
      </c>
      <c r="O40" s="146">
        <f t="shared" si="2"/>
        <v>0</v>
      </c>
      <c r="P40" s="125" t="s">
        <v>41</v>
      </c>
      <c r="Q40" s="152">
        <v>0</v>
      </c>
      <c r="R40" s="177" t="s">
        <v>593</v>
      </c>
      <c r="S40" s="52">
        <v>0</v>
      </c>
      <c r="T40" s="24" t="s">
        <v>41</v>
      </c>
      <c r="U40" s="52">
        <v>0</v>
      </c>
      <c r="V40" s="151"/>
      <c r="W40" s="152">
        <v>0</v>
      </c>
      <c r="X40" s="165"/>
      <c r="Y40" s="156">
        <v>0</v>
      </c>
      <c r="Z40" s="146">
        <f t="shared" si="3"/>
        <v>0</v>
      </c>
      <c r="AA40" s="125" t="s">
        <v>41</v>
      </c>
      <c r="AB40" s="155">
        <v>0</v>
      </c>
      <c r="AC40" s="149"/>
      <c r="AD40" s="152">
        <v>0</v>
      </c>
      <c r="AE40" s="151"/>
      <c r="AF40" s="156">
        <v>0</v>
      </c>
      <c r="AG40" s="157">
        <f t="shared" si="4"/>
        <v>0</v>
      </c>
      <c r="AH40" s="151"/>
      <c r="AI40" s="152">
        <v>0</v>
      </c>
      <c r="AJ40" s="151"/>
      <c r="AK40" s="152">
        <v>0</v>
      </c>
      <c r="AL40" s="158">
        <f t="shared" si="5"/>
        <v>0</v>
      </c>
    </row>
    <row r="41" spans="1:38" ht="16" x14ac:dyDescent="0.2">
      <c r="A41" s="140">
        <f t="shared" si="0"/>
        <v>24</v>
      </c>
      <c r="B41" s="40">
        <v>2004</v>
      </c>
      <c r="C41" s="162" t="s">
        <v>655</v>
      </c>
      <c r="D41" s="182" t="s">
        <v>656</v>
      </c>
      <c r="E41" s="182" t="s">
        <v>657</v>
      </c>
      <c r="F41" s="43" t="s">
        <v>658</v>
      </c>
      <c r="G41" s="43" t="s">
        <v>37</v>
      </c>
      <c r="H41" s="47" t="s">
        <v>244</v>
      </c>
      <c r="I41" s="52">
        <v>0</v>
      </c>
      <c r="J41" s="145">
        <f t="shared" si="1"/>
        <v>0</v>
      </c>
      <c r="K41" s="175" t="s">
        <v>472</v>
      </c>
      <c r="L41" s="52">
        <v>0</v>
      </c>
      <c r="M41" s="125" t="s">
        <v>41</v>
      </c>
      <c r="N41" s="156">
        <v>0</v>
      </c>
      <c r="O41" s="146">
        <f t="shared" si="2"/>
        <v>0</v>
      </c>
      <c r="P41" s="125" t="s">
        <v>41</v>
      </c>
      <c r="Q41" s="152">
        <v>0</v>
      </c>
      <c r="R41" s="24" t="s">
        <v>41</v>
      </c>
      <c r="S41" s="52">
        <v>0</v>
      </c>
      <c r="T41" s="24" t="s">
        <v>41</v>
      </c>
      <c r="U41" s="52">
        <v>0</v>
      </c>
      <c r="V41" s="151"/>
      <c r="W41" s="152">
        <v>0</v>
      </c>
      <c r="X41" s="165"/>
      <c r="Y41" s="156">
        <v>0</v>
      </c>
      <c r="Z41" s="146">
        <f t="shared" si="3"/>
        <v>0</v>
      </c>
      <c r="AA41" s="125" t="s">
        <v>41</v>
      </c>
      <c r="AB41" s="155">
        <v>0</v>
      </c>
      <c r="AC41" s="151"/>
      <c r="AD41" s="152">
        <v>0</v>
      </c>
      <c r="AE41" s="151"/>
      <c r="AF41" s="156">
        <v>0</v>
      </c>
      <c r="AG41" s="157">
        <f t="shared" si="4"/>
        <v>0</v>
      </c>
      <c r="AH41" s="151"/>
      <c r="AI41" s="152">
        <v>0</v>
      </c>
      <c r="AJ41" s="151"/>
      <c r="AK41" s="152">
        <v>0</v>
      </c>
      <c r="AL41" s="158">
        <f t="shared" si="5"/>
        <v>0</v>
      </c>
    </row>
    <row r="42" spans="1:38" ht="16" x14ac:dyDescent="0.2">
      <c r="A42" s="140">
        <f t="shared" si="0"/>
        <v>24</v>
      </c>
      <c r="B42" s="40">
        <v>2007</v>
      </c>
      <c r="C42" s="169" t="s">
        <v>608</v>
      </c>
      <c r="D42" s="163" t="s">
        <v>659</v>
      </c>
      <c r="E42" s="163" t="s">
        <v>660</v>
      </c>
      <c r="F42" s="40" t="s">
        <v>86</v>
      </c>
      <c r="G42" s="40" t="s">
        <v>37</v>
      </c>
      <c r="H42" s="47" t="s">
        <v>661</v>
      </c>
      <c r="I42" s="52">
        <v>0</v>
      </c>
      <c r="J42" s="145">
        <f t="shared" si="1"/>
        <v>0</v>
      </c>
      <c r="K42" s="183"/>
      <c r="L42" s="52">
        <v>0</v>
      </c>
      <c r="M42" s="149" t="s">
        <v>612</v>
      </c>
      <c r="N42" s="156">
        <v>0</v>
      </c>
      <c r="O42" s="146">
        <f t="shared" si="2"/>
        <v>0</v>
      </c>
      <c r="P42" s="125" t="s">
        <v>41</v>
      </c>
      <c r="Q42" s="152">
        <v>0</v>
      </c>
      <c r="R42" s="24" t="s">
        <v>41</v>
      </c>
      <c r="S42" s="52">
        <v>0</v>
      </c>
      <c r="T42" s="24" t="s">
        <v>41</v>
      </c>
      <c r="U42" s="52">
        <v>0</v>
      </c>
      <c r="V42" s="151"/>
      <c r="W42" s="152">
        <v>0</v>
      </c>
      <c r="X42" s="165"/>
      <c r="Y42" s="156">
        <v>0</v>
      </c>
      <c r="Z42" s="146">
        <f t="shared" si="3"/>
        <v>0</v>
      </c>
      <c r="AA42" s="154" t="s">
        <v>41</v>
      </c>
      <c r="AB42" s="155">
        <v>0</v>
      </c>
      <c r="AC42" s="151"/>
      <c r="AD42" s="152">
        <v>0</v>
      </c>
      <c r="AE42" s="151"/>
      <c r="AF42" s="156">
        <v>0</v>
      </c>
      <c r="AG42" s="157">
        <f t="shared" si="4"/>
        <v>0</v>
      </c>
      <c r="AH42" s="151"/>
      <c r="AI42" s="152">
        <v>0</v>
      </c>
      <c r="AJ42" s="151"/>
      <c r="AK42" s="152">
        <v>0</v>
      </c>
      <c r="AL42" s="158">
        <f t="shared" si="5"/>
        <v>0</v>
      </c>
    </row>
    <row r="43" spans="1:38" ht="16" x14ac:dyDescent="0.2">
      <c r="A43" s="140">
        <f t="shared" si="0"/>
        <v>24</v>
      </c>
      <c r="B43" s="40">
        <v>1992</v>
      </c>
      <c r="C43" s="169" t="s">
        <v>662</v>
      </c>
      <c r="D43" s="163" t="s">
        <v>663</v>
      </c>
      <c r="E43" s="184" t="s">
        <v>664</v>
      </c>
      <c r="F43" s="40" t="s">
        <v>557</v>
      </c>
      <c r="G43" s="40" t="s">
        <v>108</v>
      </c>
      <c r="H43" s="24" t="s">
        <v>41</v>
      </c>
      <c r="I43" s="52">
        <v>0</v>
      </c>
      <c r="J43" s="145">
        <f t="shared" si="1"/>
        <v>0</v>
      </c>
      <c r="K43" s="24" t="s">
        <v>41</v>
      </c>
      <c r="L43" s="52">
        <v>0</v>
      </c>
      <c r="M43" s="125" t="s">
        <v>41</v>
      </c>
      <c r="N43" s="156">
        <v>0</v>
      </c>
      <c r="O43" s="146">
        <f t="shared" si="2"/>
        <v>0</v>
      </c>
      <c r="P43" s="125" t="s">
        <v>41</v>
      </c>
      <c r="Q43" s="152">
        <v>0</v>
      </c>
      <c r="R43" s="177" t="s">
        <v>203</v>
      </c>
      <c r="S43" s="52">
        <v>0</v>
      </c>
      <c r="T43" s="24" t="s">
        <v>41</v>
      </c>
      <c r="U43" s="52">
        <v>0</v>
      </c>
      <c r="V43" s="151"/>
      <c r="W43" s="152">
        <v>0</v>
      </c>
      <c r="X43" s="160"/>
      <c r="Y43" s="156">
        <v>0</v>
      </c>
      <c r="Z43" s="146">
        <f t="shared" si="3"/>
        <v>0</v>
      </c>
      <c r="AA43" s="125" t="s">
        <v>41</v>
      </c>
      <c r="AB43" s="155">
        <v>0</v>
      </c>
      <c r="AC43" s="185"/>
      <c r="AD43" s="152">
        <v>0</v>
      </c>
      <c r="AE43" s="151"/>
      <c r="AF43" s="156">
        <v>0</v>
      </c>
      <c r="AG43" s="157">
        <f t="shared" si="4"/>
        <v>0</v>
      </c>
      <c r="AH43" s="151"/>
      <c r="AI43" s="152">
        <v>0</v>
      </c>
      <c r="AJ43" s="151"/>
      <c r="AK43" s="152">
        <v>0</v>
      </c>
      <c r="AL43" s="158">
        <f t="shared" si="5"/>
        <v>0</v>
      </c>
    </row>
    <row r="44" spans="1:38" ht="16" x14ac:dyDescent="0.2">
      <c r="A44" s="140">
        <f t="shared" si="0"/>
        <v>24</v>
      </c>
      <c r="B44" s="43">
        <v>2007</v>
      </c>
      <c r="C44" s="182"/>
      <c r="D44" s="182" t="s">
        <v>665</v>
      </c>
      <c r="E44" s="182" t="s">
        <v>358</v>
      </c>
      <c r="F44" s="43" t="s">
        <v>86</v>
      </c>
      <c r="G44" s="43" t="s">
        <v>37</v>
      </c>
      <c r="H44" s="186"/>
      <c r="I44" s="52">
        <v>0</v>
      </c>
      <c r="J44" s="145">
        <f t="shared" si="1"/>
        <v>0</v>
      </c>
      <c r="K44" s="186"/>
      <c r="L44" s="52">
        <v>0</v>
      </c>
      <c r="M44" s="125" t="s">
        <v>41</v>
      </c>
      <c r="N44" s="156">
        <v>0</v>
      </c>
      <c r="O44" s="146">
        <f t="shared" si="2"/>
        <v>0</v>
      </c>
      <c r="P44" s="187"/>
      <c r="Q44" s="152">
        <v>0</v>
      </c>
      <c r="R44" s="24" t="s">
        <v>41</v>
      </c>
      <c r="S44" s="52">
        <v>0</v>
      </c>
      <c r="T44" s="24" t="s">
        <v>41</v>
      </c>
      <c r="U44" s="52">
        <v>0</v>
      </c>
      <c r="V44" s="151"/>
      <c r="W44" s="152">
        <v>0</v>
      </c>
      <c r="X44" s="165"/>
      <c r="Y44" s="156">
        <v>0</v>
      </c>
      <c r="Z44" s="146">
        <f t="shared" si="3"/>
        <v>0</v>
      </c>
      <c r="AA44" s="125" t="s">
        <v>41</v>
      </c>
      <c r="AB44" s="155">
        <v>0</v>
      </c>
      <c r="AC44" s="151"/>
      <c r="AD44" s="152">
        <v>0</v>
      </c>
      <c r="AE44" s="151"/>
      <c r="AF44" s="156">
        <v>0</v>
      </c>
      <c r="AG44" s="157">
        <f t="shared" si="4"/>
        <v>0</v>
      </c>
      <c r="AH44" s="151"/>
      <c r="AI44" s="152">
        <v>0</v>
      </c>
      <c r="AJ44" s="151"/>
      <c r="AK44" s="152">
        <v>0</v>
      </c>
      <c r="AL44" s="158">
        <f t="shared" si="5"/>
        <v>0</v>
      </c>
    </row>
    <row r="45" spans="1:38" ht="16" x14ac:dyDescent="0.2">
      <c r="A45" s="140">
        <f t="shared" si="0"/>
        <v>24</v>
      </c>
      <c r="B45" s="43">
        <v>2004</v>
      </c>
      <c r="C45" s="182"/>
      <c r="D45" s="182" t="s">
        <v>666</v>
      </c>
      <c r="E45" s="182" t="s">
        <v>329</v>
      </c>
      <c r="F45" s="43" t="s">
        <v>86</v>
      </c>
      <c r="G45" s="43" t="s">
        <v>37</v>
      </c>
      <c r="H45" s="186"/>
      <c r="I45" s="52">
        <v>0</v>
      </c>
      <c r="J45" s="145">
        <f t="shared" si="1"/>
        <v>0</v>
      </c>
      <c r="K45" s="186"/>
      <c r="L45" s="52">
        <v>0</v>
      </c>
      <c r="M45" s="125" t="s">
        <v>41</v>
      </c>
      <c r="N45" s="156">
        <v>0</v>
      </c>
      <c r="O45" s="146">
        <f t="shared" si="2"/>
        <v>0</v>
      </c>
      <c r="P45" s="125" t="s">
        <v>41</v>
      </c>
      <c r="Q45" s="152">
        <v>0</v>
      </c>
      <c r="R45" s="177" t="s">
        <v>667</v>
      </c>
      <c r="S45" s="52">
        <v>0</v>
      </c>
      <c r="T45" s="24" t="s">
        <v>41</v>
      </c>
      <c r="U45" s="52">
        <v>0</v>
      </c>
      <c r="V45" s="151"/>
      <c r="W45" s="152">
        <v>0</v>
      </c>
      <c r="X45" s="165"/>
      <c r="Y45" s="156">
        <v>0</v>
      </c>
      <c r="Z45" s="146">
        <f t="shared" si="3"/>
        <v>0</v>
      </c>
      <c r="AA45" s="125" t="s">
        <v>41</v>
      </c>
      <c r="AB45" s="155">
        <v>0</v>
      </c>
      <c r="AC45" s="151"/>
      <c r="AD45" s="152">
        <v>0</v>
      </c>
      <c r="AE45" s="151"/>
      <c r="AF45" s="156">
        <v>0</v>
      </c>
      <c r="AG45" s="157">
        <f t="shared" si="4"/>
        <v>0</v>
      </c>
      <c r="AH45" s="151"/>
      <c r="AI45" s="152">
        <v>0</v>
      </c>
      <c r="AJ45" s="151"/>
      <c r="AK45" s="152">
        <v>0</v>
      </c>
      <c r="AL45" s="158">
        <f t="shared" si="5"/>
        <v>0</v>
      </c>
    </row>
    <row r="46" spans="1:38" ht="16" x14ac:dyDescent="0.2">
      <c r="A46" s="140">
        <f t="shared" si="0"/>
        <v>24</v>
      </c>
      <c r="B46" s="43">
        <v>2007</v>
      </c>
      <c r="C46" s="182"/>
      <c r="D46" s="182" t="s">
        <v>668</v>
      </c>
      <c r="E46" s="182" t="s">
        <v>669</v>
      </c>
      <c r="F46" s="43" t="s">
        <v>86</v>
      </c>
      <c r="G46" s="43" t="s">
        <v>37</v>
      </c>
      <c r="H46" s="47" t="s">
        <v>180</v>
      </c>
      <c r="I46" s="52">
        <v>0</v>
      </c>
      <c r="J46" s="145">
        <f t="shared" si="1"/>
        <v>0</v>
      </c>
      <c r="K46" s="186"/>
      <c r="L46" s="52">
        <v>0</v>
      </c>
      <c r="M46" s="125" t="s">
        <v>41</v>
      </c>
      <c r="N46" s="156">
        <v>0</v>
      </c>
      <c r="O46" s="146">
        <f t="shared" si="2"/>
        <v>0</v>
      </c>
      <c r="P46" s="125" t="s">
        <v>41</v>
      </c>
      <c r="Q46" s="152">
        <v>0</v>
      </c>
      <c r="R46" s="177" t="s">
        <v>670</v>
      </c>
      <c r="S46" s="52">
        <v>0</v>
      </c>
      <c r="T46" s="24" t="s">
        <v>41</v>
      </c>
      <c r="U46" s="52">
        <v>0</v>
      </c>
      <c r="V46" s="151"/>
      <c r="W46" s="152">
        <v>0</v>
      </c>
      <c r="X46" s="165"/>
      <c r="Y46" s="156">
        <v>0</v>
      </c>
      <c r="Z46" s="146">
        <f t="shared" si="3"/>
        <v>0</v>
      </c>
      <c r="AA46" s="125" t="s">
        <v>41</v>
      </c>
      <c r="AB46" s="155">
        <v>0</v>
      </c>
      <c r="AC46" s="151"/>
      <c r="AD46" s="152">
        <v>0</v>
      </c>
      <c r="AE46" s="151"/>
      <c r="AF46" s="156">
        <v>0</v>
      </c>
      <c r="AG46" s="157">
        <f t="shared" si="4"/>
        <v>0</v>
      </c>
      <c r="AH46" s="151"/>
      <c r="AI46" s="152">
        <v>0</v>
      </c>
      <c r="AJ46" s="151"/>
      <c r="AK46" s="152">
        <v>0</v>
      </c>
      <c r="AL46" s="158">
        <f t="shared" si="5"/>
        <v>0</v>
      </c>
    </row>
    <row r="47" spans="1:38" ht="16" x14ac:dyDescent="0.2">
      <c r="A47" s="140">
        <f t="shared" si="0"/>
        <v>24</v>
      </c>
      <c r="B47" s="43">
        <v>2011</v>
      </c>
      <c r="C47" s="42"/>
      <c r="D47" s="112" t="s">
        <v>671</v>
      </c>
      <c r="E47" s="42" t="s">
        <v>292</v>
      </c>
      <c r="F47" s="43" t="s">
        <v>86</v>
      </c>
      <c r="G47" s="43" t="s">
        <v>37</v>
      </c>
      <c r="H47" s="47" t="s">
        <v>384</v>
      </c>
      <c r="I47" s="52">
        <v>0</v>
      </c>
      <c r="J47" s="145">
        <f t="shared" si="1"/>
        <v>0</v>
      </c>
      <c r="K47" s="47" t="s">
        <v>41</v>
      </c>
      <c r="L47" s="52">
        <v>0</v>
      </c>
      <c r="M47" s="154" t="s">
        <v>41</v>
      </c>
      <c r="N47" s="156">
        <v>0</v>
      </c>
      <c r="O47" s="146">
        <f t="shared" si="2"/>
        <v>0</v>
      </c>
      <c r="P47" s="154" t="s">
        <v>41</v>
      </c>
      <c r="Q47" s="152">
        <v>0</v>
      </c>
      <c r="R47" s="44" t="s">
        <v>41</v>
      </c>
      <c r="S47" s="52">
        <v>0</v>
      </c>
      <c r="T47" s="24" t="s">
        <v>41</v>
      </c>
      <c r="U47" s="52">
        <v>0</v>
      </c>
      <c r="V47" s="151"/>
      <c r="W47" s="152">
        <v>0</v>
      </c>
      <c r="X47" s="165"/>
      <c r="Y47" s="156">
        <v>0</v>
      </c>
      <c r="Z47" s="146">
        <f t="shared" si="3"/>
        <v>0</v>
      </c>
      <c r="AA47" s="125" t="s">
        <v>41</v>
      </c>
      <c r="AB47" s="155">
        <v>0</v>
      </c>
      <c r="AC47" s="178"/>
      <c r="AD47" s="152">
        <v>0</v>
      </c>
      <c r="AE47" s="151"/>
      <c r="AF47" s="156">
        <v>0</v>
      </c>
      <c r="AG47" s="157">
        <f t="shared" si="4"/>
        <v>0</v>
      </c>
      <c r="AH47" s="151"/>
      <c r="AI47" s="152">
        <v>0</v>
      </c>
      <c r="AJ47" s="151"/>
      <c r="AK47" s="152">
        <v>0</v>
      </c>
      <c r="AL47" s="158">
        <f t="shared" si="5"/>
        <v>0</v>
      </c>
    </row>
    <row r="48" spans="1:38" ht="17" thickBot="1" x14ac:dyDescent="0.25">
      <c r="A48" s="140">
        <f t="shared" si="0"/>
        <v>24</v>
      </c>
      <c r="B48" s="188">
        <v>2006</v>
      </c>
      <c r="C48" s="189"/>
      <c r="D48" s="189" t="s">
        <v>672</v>
      </c>
      <c r="E48" s="189" t="s">
        <v>673</v>
      </c>
      <c r="F48" s="188" t="s">
        <v>616</v>
      </c>
      <c r="G48" s="188" t="s">
        <v>108</v>
      </c>
      <c r="H48" s="190" t="s">
        <v>58</v>
      </c>
      <c r="I48" s="191">
        <v>0</v>
      </c>
      <c r="J48" s="192">
        <f t="shared" si="1"/>
        <v>0</v>
      </c>
      <c r="K48" s="193" t="s">
        <v>41</v>
      </c>
      <c r="L48" s="191">
        <v>0</v>
      </c>
      <c r="M48" s="194" t="s">
        <v>41</v>
      </c>
      <c r="N48" s="195">
        <v>0</v>
      </c>
      <c r="O48" s="196">
        <f t="shared" si="2"/>
        <v>0</v>
      </c>
      <c r="P48" s="194" t="s">
        <v>41</v>
      </c>
      <c r="Q48" s="197">
        <v>0</v>
      </c>
      <c r="R48" s="198" t="s">
        <v>417</v>
      </c>
      <c r="S48" s="191">
        <v>0</v>
      </c>
      <c r="T48" s="194" t="s">
        <v>41</v>
      </c>
      <c r="U48" s="191">
        <v>0</v>
      </c>
      <c r="V48" s="199"/>
      <c r="W48" s="197">
        <v>0</v>
      </c>
      <c r="X48" s="200"/>
      <c r="Y48" s="195">
        <v>0</v>
      </c>
      <c r="Z48" s="196">
        <f t="shared" si="3"/>
        <v>0</v>
      </c>
      <c r="AA48" s="194" t="s">
        <v>41</v>
      </c>
      <c r="AB48" s="201">
        <v>0</v>
      </c>
      <c r="AC48" s="199"/>
      <c r="AD48" s="197">
        <v>0</v>
      </c>
      <c r="AE48" s="199"/>
      <c r="AF48" s="195">
        <v>0</v>
      </c>
      <c r="AG48" s="202">
        <f t="shared" si="4"/>
        <v>0</v>
      </c>
      <c r="AH48" s="199"/>
      <c r="AI48" s="197">
        <v>0</v>
      </c>
      <c r="AJ48" s="199"/>
      <c r="AK48" s="197">
        <v>0</v>
      </c>
      <c r="AL48" s="203">
        <f t="shared" si="5"/>
        <v>0</v>
      </c>
    </row>
    <row r="49" spans="1:38" ht="17" thickTop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</row>
    <row r="50" spans="1:38" ht="16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</row>
    <row r="51" spans="1:38" ht="16" x14ac:dyDescent="0.2">
      <c r="A51" s="101"/>
      <c r="B51" s="373" t="s">
        <v>271</v>
      </c>
      <c r="C51" s="373"/>
      <c r="D51" s="373"/>
      <c r="E51" s="373"/>
      <c r="F51" s="373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</row>
    <row r="52" spans="1:38" ht="16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</row>
    <row r="53" spans="1:38" ht="16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</row>
    <row r="54" spans="1:38" ht="16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</row>
    <row r="55" spans="1:38" ht="16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</row>
    <row r="56" spans="1:38" ht="16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</row>
    <row r="57" spans="1:38" ht="16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</row>
    <row r="58" spans="1:38" ht="16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</row>
    <row r="59" spans="1:38" ht="16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</row>
    <row r="60" spans="1:38" ht="16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</row>
    <row r="61" spans="1:38" ht="16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</row>
    <row r="62" spans="1:38" ht="16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</row>
    <row r="63" spans="1:38" ht="16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</row>
    <row r="64" spans="1:38" ht="16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</row>
    <row r="65" spans="1:38" ht="16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</row>
    <row r="66" spans="1:38" ht="16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</row>
    <row r="67" spans="1:38" ht="16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</row>
    <row r="68" spans="1:38" ht="16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</row>
    <row r="69" spans="1:38" ht="16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</row>
    <row r="70" spans="1:38" ht="16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</row>
    <row r="71" spans="1:38" ht="16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</row>
    <row r="72" spans="1:38" ht="16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</row>
    <row r="73" spans="1:38" ht="16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</row>
    <row r="74" spans="1:38" ht="16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</row>
    <row r="75" spans="1:38" ht="16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</row>
    <row r="76" spans="1:38" ht="16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</row>
    <row r="77" spans="1:38" ht="16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</row>
    <row r="78" spans="1:38" ht="16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</row>
    <row r="79" spans="1:38" ht="16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</row>
    <row r="80" spans="1:38" ht="16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</row>
    <row r="81" spans="1:38" ht="16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</row>
    <row r="82" spans="1:38" ht="16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</row>
    <row r="83" spans="1:38" ht="16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</row>
    <row r="84" spans="1:38" ht="16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</row>
    <row r="85" spans="1:38" ht="16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</row>
    <row r="86" spans="1:38" ht="16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</row>
    <row r="87" spans="1:38" ht="16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</row>
    <row r="88" spans="1:38" ht="16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</row>
    <row r="89" spans="1:38" ht="16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</row>
    <row r="90" spans="1:38" ht="16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</row>
    <row r="91" spans="1:38" ht="16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</row>
    <row r="92" spans="1:38" ht="16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</row>
    <row r="93" spans="1:38" ht="16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</row>
    <row r="94" spans="1:38" ht="16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</row>
    <row r="95" spans="1:38" ht="16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</row>
    <row r="96" spans="1:38" ht="16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</row>
    <row r="97" spans="1:38" ht="16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</row>
    <row r="98" spans="1:38" ht="16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</row>
    <row r="99" spans="1:38" ht="16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</row>
    <row r="100" spans="1:38" ht="16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</row>
    <row r="101" spans="1:38" ht="16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</row>
    <row r="102" spans="1:38" ht="16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</row>
    <row r="103" spans="1:38" ht="16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</row>
    <row r="104" spans="1:38" ht="16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</row>
    <row r="105" spans="1:38" ht="16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</row>
    <row r="106" spans="1:38" ht="16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</row>
    <row r="107" spans="1:38" ht="16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</row>
    <row r="108" spans="1:38" ht="16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</row>
    <row r="109" spans="1:38" ht="16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</row>
    <row r="110" spans="1:38" ht="16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</row>
    <row r="111" spans="1:38" ht="16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</row>
    <row r="112" spans="1:38" ht="16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</row>
    <row r="113" spans="1:38" ht="16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</row>
    <row r="114" spans="1:38" ht="16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</row>
    <row r="115" spans="1:38" ht="16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</row>
    <row r="116" spans="1:38" ht="16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</row>
    <row r="117" spans="1:38" ht="16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</row>
    <row r="118" spans="1:38" ht="16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</row>
    <row r="119" spans="1:38" ht="16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</row>
    <row r="120" spans="1:38" ht="16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</row>
    <row r="121" spans="1:38" ht="16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</row>
    <row r="122" spans="1:38" ht="16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</row>
    <row r="123" spans="1:38" ht="16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</row>
    <row r="124" spans="1:38" ht="16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</row>
    <row r="125" spans="1:38" ht="16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</row>
    <row r="126" spans="1:38" ht="16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</row>
    <row r="127" spans="1:38" ht="16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</row>
    <row r="128" spans="1:38" ht="16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</row>
    <row r="129" spans="1:38" ht="16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</row>
    <row r="130" spans="1:38" ht="16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</row>
    <row r="131" spans="1:38" ht="16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</row>
    <row r="132" spans="1:38" ht="16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</row>
    <row r="133" spans="1:38" ht="16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</row>
    <row r="134" spans="1:38" ht="16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</row>
    <row r="135" spans="1:38" ht="16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</row>
    <row r="136" spans="1:38" ht="16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</row>
    <row r="137" spans="1:38" ht="16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</row>
    <row r="138" spans="1:38" ht="16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</row>
    <row r="139" spans="1:38" ht="16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</row>
    <row r="140" spans="1:38" ht="16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</row>
    <row r="141" spans="1:38" ht="16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</row>
    <row r="142" spans="1:38" ht="16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</row>
    <row r="143" spans="1:38" ht="16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</row>
    <row r="144" spans="1:38" ht="16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</row>
    <row r="145" spans="1:38" ht="16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</row>
    <row r="146" spans="1:38" ht="16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</row>
    <row r="147" spans="1:38" ht="16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</row>
    <row r="148" spans="1:38" ht="16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</row>
    <row r="149" spans="1:38" ht="16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</row>
    <row r="150" spans="1:38" ht="16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</row>
    <row r="151" spans="1:38" ht="16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</row>
    <row r="152" spans="1:38" ht="16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</row>
    <row r="153" spans="1:38" ht="16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</row>
    <row r="154" spans="1:38" ht="16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</row>
    <row r="155" spans="1:38" ht="16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</row>
    <row r="156" spans="1:38" ht="16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</row>
    <row r="157" spans="1:38" ht="16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</row>
    <row r="158" spans="1:38" ht="16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</row>
    <row r="159" spans="1:38" ht="16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</row>
    <row r="160" spans="1:38" ht="16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</row>
    <row r="161" spans="1:38" ht="16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</row>
    <row r="162" spans="1:38" ht="16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</row>
    <row r="163" spans="1:38" ht="16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</row>
    <row r="164" spans="1:38" ht="16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</row>
    <row r="165" spans="1:38" ht="16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</row>
    <row r="166" spans="1:38" ht="16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</row>
    <row r="167" spans="1:38" ht="16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</row>
    <row r="168" spans="1:38" ht="16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</row>
    <row r="169" spans="1:38" ht="16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</row>
    <row r="170" spans="1:38" ht="16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</row>
    <row r="171" spans="1:38" ht="16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</row>
    <row r="172" spans="1:38" ht="16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</row>
    <row r="173" spans="1:38" ht="16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</row>
    <row r="174" spans="1:38" ht="16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</row>
    <row r="175" spans="1:38" ht="16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</row>
    <row r="176" spans="1:38" ht="16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</row>
    <row r="177" spans="1:38" ht="16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</row>
    <row r="178" spans="1:38" ht="16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</row>
    <row r="179" spans="1:38" ht="16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</row>
    <row r="180" spans="1:38" ht="16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</row>
    <row r="181" spans="1:38" ht="16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</row>
    <row r="182" spans="1:38" ht="16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</row>
    <row r="183" spans="1:38" ht="16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</row>
    <row r="184" spans="1:38" ht="16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</row>
    <row r="185" spans="1:38" ht="16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</row>
    <row r="186" spans="1:38" ht="16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</row>
    <row r="187" spans="1:38" ht="16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</row>
    <row r="188" spans="1:38" ht="16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</row>
    <row r="189" spans="1:38" ht="16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</row>
    <row r="190" spans="1:38" ht="16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</row>
    <row r="191" spans="1:38" ht="16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</row>
    <row r="192" spans="1:38" ht="16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</row>
    <row r="193" spans="1:38" ht="16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</row>
    <row r="194" spans="1:38" ht="16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</row>
    <row r="195" spans="1:38" ht="16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</row>
    <row r="196" spans="1:38" ht="16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</row>
    <row r="197" spans="1:38" ht="16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</row>
    <row r="198" spans="1:38" ht="16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</row>
    <row r="199" spans="1:38" ht="16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</row>
    <row r="200" spans="1:38" ht="16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</row>
    <row r="201" spans="1:38" ht="16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</row>
    <row r="202" spans="1:38" ht="16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</row>
    <row r="203" spans="1:38" ht="16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</row>
    <row r="204" spans="1:38" ht="16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</row>
    <row r="205" spans="1:38" ht="16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</row>
    <row r="206" spans="1:38" ht="16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</row>
    <row r="207" spans="1:38" ht="16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</row>
    <row r="208" spans="1:38" ht="16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</row>
    <row r="209" spans="1:38" ht="16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</row>
    <row r="210" spans="1:38" ht="16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</row>
    <row r="211" spans="1:38" ht="16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</row>
    <row r="212" spans="1:38" ht="16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</row>
    <row r="213" spans="1:38" ht="16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</row>
    <row r="214" spans="1:38" ht="16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</row>
    <row r="215" spans="1:38" ht="16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</row>
    <row r="216" spans="1:38" ht="16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</row>
    <row r="217" spans="1:38" ht="16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</row>
    <row r="218" spans="1:38" ht="16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</row>
    <row r="219" spans="1:38" ht="16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</row>
    <row r="220" spans="1:38" ht="16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</row>
    <row r="221" spans="1:38" ht="16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</row>
    <row r="222" spans="1:38" ht="16" x14ac:dyDescent="0.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</row>
    <row r="223" spans="1:38" ht="16" x14ac:dyDescent="0.2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</row>
    <row r="224" spans="1:38" ht="16" x14ac:dyDescent="0.2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</row>
    <row r="225" spans="1:38" ht="16" x14ac:dyDescent="0.2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</row>
    <row r="226" spans="1:38" ht="16" x14ac:dyDescent="0.2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</row>
    <row r="227" spans="1:38" ht="16" x14ac:dyDescent="0.2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</row>
    <row r="228" spans="1:38" ht="16" x14ac:dyDescent="0.2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</row>
    <row r="229" spans="1:38" ht="16" x14ac:dyDescent="0.2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</row>
    <row r="230" spans="1:38" ht="16" x14ac:dyDescent="0.2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</row>
    <row r="231" spans="1:38" ht="16" x14ac:dyDescent="0.2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</row>
    <row r="232" spans="1:38" ht="16" x14ac:dyDescent="0.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</row>
    <row r="233" spans="1:38" ht="16" x14ac:dyDescent="0.2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</row>
    <row r="234" spans="1:38" ht="16" x14ac:dyDescent="0.2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</row>
    <row r="235" spans="1:38" ht="16" x14ac:dyDescent="0.2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</row>
    <row r="236" spans="1:38" ht="16" x14ac:dyDescent="0.2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</row>
    <row r="237" spans="1:38" ht="16" x14ac:dyDescent="0.2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</row>
    <row r="238" spans="1:38" ht="16" x14ac:dyDescent="0.2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</row>
    <row r="239" spans="1:38" ht="16" x14ac:dyDescent="0.2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</row>
    <row r="240" spans="1:38" ht="16" x14ac:dyDescent="0.2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</row>
    <row r="241" spans="1:38" ht="16" x14ac:dyDescent="0.2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</row>
    <row r="242" spans="1:38" ht="16" x14ac:dyDescent="0.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</row>
    <row r="243" spans="1:38" ht="16" x14ac:dyDescent="0.2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</row>
    <row r="244" spans="1:38" ht="16" x14ac:dyDescent="0.2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</row>
    <row r="245" spans="1:38" ht="16" x14ac:dyDescent="0.2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</row>
    <row r="246" spans="1:38" ht="16" x14ac:dyDescent="0.2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</row>
    <row r="247" spans="1:38" ht="16" x14ac:dyDescent="0.2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</row>
    <row r="248" spans="1:38" ht="16" x14ac:dyDescent="0.2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</row>
    <row r="249" spans="1:38" ht="16" x14ac:dyDescent="0.2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</row>
    <row r="250" spans="1:38" ht="16" x14ac:dyDescent="0.2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</row>
    <row r="251" spans="1:38" ht="16" x14ac:dyDescent="0.2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</row>
    <row r="252" spans="1:38" ht="16" x14ac:dyDescent="0.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</row>
    <row r="253" spans="1:38" ht="16" x14ac:dyDescent="0.2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</row>
    <row r="254" spans="1:38" ht="16" x14ac:dyDescent="0.2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</row>
    <row r="255" spans="1:38" ht="16" x14ac:dyDescent="0.2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</row>
    <row r="256" spans="1:38" ht="16" x14ac:dyDescent="0.2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</row>
    <row r="257" spans="1:38" ht="16" x14ac:dyDescent="0.2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</row>
    <row r="258" spans="1:38" ht="16" x14ac:dyDescent="0.2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</row>
    <row r="259" spans="1:38" ht="16" x14ac:dyDescent="0.2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</row>
    <row r="260" spans="1:38" ht="16" x14ac:dyDescent="0.2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</row>
    <row r="261" spans="1:38" ht="16" x14ac:dyDescent="0.2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</row>
    <row r="262" spans="1:38" ht="16" x14ac:dyDescent="0.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</row>
    <row r="263" spans="1:38" ht="16" x14ac:dyDescent="0.2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</row>
    <row r="264" spans="1:38" ht="16" x14ac:dyDescent="0.2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</row>
    <row r="265" spans="1:38" ht="16" x14ac:dyDescent="0.2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</row>
    <row r="266" spans="1:38" ht="16" x14ac:dyDescent="0.2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</row>
    <row r="267" spans="1:38" ht="16" x14ac:dyDescent="0.2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</row>
    <row r="268" spans="1:38" ht="16" x14ac:dyDescent="0.2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</row>
    <row r="269" spans="1:38" ht="16" x14ac:dyDescent="0.2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</row>
    <row r="270" spans="1:38" ht="16" x14ac:dyDescent="0.2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</row>
    <row r="271" spans="1:38" ht="16" x14ac:dyDescent="0.2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</row>
    <row r="272" spans="1:38" ht="16" x14ac:dyDescent="0.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</row>
    <row r="273" spans="1:38" ht="16" x14ac:dyDescent="0.2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</row>
    <row r="274" spans="1:38" ht="16" x14ac:dyDescent="0.2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</row>
    <row r="275" spans="1:38" ht="16" x14ac:dyDescent="0.2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</row>
    <row r="276" spans="1:38" ht="16" x14ac:dyDescent="0.2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</row>
    <row r="277" spans="1:38" ht="16" x14ac:dyDescent="0.2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</row>
    <row r="278" spans="1:38" ht="16" x14ac:dyDescent="0.2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</row>
    <row r="279" spans="1:38" ht="16" x14ac:dyDescent="0.2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</row>
    <row r="280" spans="1:38" ht="16" x14ac:dyDescent="0.2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</row>
    <row r="281" spans="1:38" ht="16" x14ac:dyDescent="0.2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</row>
    <row r="282" spans="1:38" ht="16" x14ac:dyDescent="0.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</row>
    <row r="283" spans="1:38" ht="16" x14ac:dyDescent="0.2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</row>
    <row r="284" spans="1:38" ht="16" x14ac:dyDescent="0.2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</row>
    <row r="285" spans="1:38" ht="16" x14ac:dyDescent="0.2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</row>
    <row r="286" spans="1:38" ht="16" x14ac:dyDescent="0.2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</row>
    <row r="287" spans="1:38" ht="16" x14ac:dyDescent="0.2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</row>
    <row r="288" spans="1:38" ht="16" x14ac:dyDescent="0.2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</row>
    <row r="289" spans="1:38" ht="16" x14ac:dyDescent="0.2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</row>
    <row r="290" spans="1:38" ht="16" x14ac:dyDescent="0.2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</row>
    <row r="291" spans="1:38" ht="16" x14ac:dyDescent="0.2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</row>
    <row r="292" spans="1:38" ht="16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</row>
    <row r="293" spans="1:38" ht="16" x14ac:dyDescent="0.2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</row>
    <row r="294" spans="1:38" ht="16" x14ac:dyDescent="0.2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</row>
    <row r="295" spans="1:38" ht="16" x14ac:dyDescent="0.2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</row>
    <row r="296" spans="1:38" ht="16" x14ac:dyDescent="0.2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</row>
    <row r="297" spans="1:38" ht="16" x14ac:dyDescent="0.2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</row>
    <row r="298" spans="1:38" ht="16" x14ac:dyDescent="0.2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</row>
    <row r="299" spans="1:38" ht="16" x14ac:dyDescent="0.2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</row>
    <row r="300" spans="1:38" ht="16" x14ac:dyDescent="0.2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</row>
    <row r="301" spans="1:38" ht="16" x14ac:dyDescent="0.2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</row>
    <row r="302" spans="1:38" ht="16" x14ac:dyDescent="0.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</row>
    <row r="303" spans="1:38" ht="16" x14ac:dyDescent="0.2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</row>
    <row r="304" spans="1:38" ht="16" x14ac:dyDescent="0.2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</row>
    <row r="305" spans="1:38" ht="16" x14ac:dyDescent="0.2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</row>
    <row r="306" spans="1:38" ht="16" x14ac:dyDescent="0.2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</row>
    <row r="307" spans="1:38" ht="16" x14ac:dyDescent="0.2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</row>
    <row r="308" spans="1:38" ht="16" x14ac:dyDescent="0.2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</row>
    <row r="309" spans="1:38" ht="16" x14ac:dyDescent="0.2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</row>
    <row r="310" spans="1:38" ht="16" x14ac:dyDescent="0.2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</row>
    <row r="311" spans="1:38" ht="16" x14ac:dyDescent="0.2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  <c r="AE311" s="180"/>
      <c r="AF311" s="180"/>
      <c r="AG311" s="180"/>
      <c r="AH311" s="180"/>
      <c r="AI311" s="180"/>
      <c r="AJ311" s="180"/>
      <c r="AK311" s="180"/>
      <c r="AL311" s="180"/>
    </row>
    <row r="312" spans="1:38" ht="16" x14ac:dyDescent="0.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</row>
    <row r="313" spans="1:38" ht="16" x14ac:dyDescent="0.2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</row>
    <row r="314" spans="1:38" ht="16" x14ac:dyDescent="0.2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</row>
    <row r="315" spans="1:38" ht="16" x14ac:dyDescent="0.2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</row>
    <row r="316" spans="1:38" ht="16" x14ac:dyDescent="0.2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</row>
    <row r="317" spans="1:38" ht="16" x14ac:dyDescent="0.2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</row>
    <row r="318" spans="1:38" ht="16" x14ac:dyDescent="0.2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</row>
    <row r="319" spans="1:38" ht="16" x14ac:dyDescent="0.2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</row>
    <row r="320" spans="1:38" ht="16" x14ac:dyDescent="0.2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</row>
    <row r="321" spans="1:38" ht="16" x14ac:dyDescent="0.2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</row>
    <row r="322" spans="1:38" ht="16" x14ac:dyDescent="0.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</row>
    <row r="323" spans="1:38" ht="16" x14ac:dyDescent="0.2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</row>
    <row r="324" spans="1:38" ht="16" x14ac:dyDescent="0.2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</row>
    <row r="325" spans="1:38" ht="16" x14ac:dyDescent="0.2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</row>
    <row r="326" spans="1:38" ht="16" x14ac:dyDescent="0.2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</row>
    <row r="327" spans="1:38" ht="16" x14ac:dyDescent="0.2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</row>
    <row r="328" spans="1:38" ht="16" x14ac:dyDescent="0.2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</row>
    <row r="329" spans="1:38" ht="16" x14ac:dyDescent="0.2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</row>
    <row r="330" spans="1:38" ht="16" x14ac:dyDescent="0.2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</row>
    <row r="331" spans="1:38" ht="16" x14ac:dyDescent="0.2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</row>
    <row r="332" spans="1:38" ht="16" x14ac:dyDescent="0.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</row>
    <row r="333" spans="1:38" ht="16" x14ac:dyDescent="0.2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</row>
    <row r="334" spans="1:38" ht="16" x14ac:dyDescent="0.2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</row>
    <row r="335" spans="1:38" ht="16" x14ac:dyDescent="0.2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</row>
    <row r="336" spans="1:38" ht="16" x14ac:dyDescent="0.2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</row>
    <row r="337" spans="1:38" ht="16" x14ac:dyDescent="0.2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</row>
    <row r="338" spans="1:38" ht="16" x14ac:dyDescent="0.2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</row>
    <row r="339" spans="1:38" ht="16" x14ac:dyDescent="0.2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</row>
    <row r="340" spans="1:38" ht="16" x14ac:dyDescent="0.2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</row>
    <row r="341" spans="1:38" ht="16" x14ac:dyDescent="0.2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</row>
    <row r="342" spans="1:38" ht="16" x14ac:dyDescent="0.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</row>
    <row r="343" spans="1:38" ht="16" x14ac:dyDescent="0.2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</row>
    <row r="344" spans="1:38" ht="16" x14ac:dyDescent="0.2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</row>
    <row r="345" spans="1:38" ht="16" x14ac:dyDescent="0.2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</row>
    <row r="346" spans="1:38" ht="16" x14ac:dyDescent="0.2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</row>
    <row r="347" spans="1:38" ht="16" x14ac:dyDescent="0.2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</row>
    <row r="348" spans="1:38" ht="16" x14ac:dyDescent="0.2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</row>
    <row r="349" spans="1:38" ht="16" x14ac:dyDescent="0.2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</row>
    <row r="350" spans="1:38" ht="16" x14ac:dyDescent="0.2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</row>
    <row r="351" spans="1:38" ht="16" x14ac:dyDescent="0.2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</row>
    <row r="352" spans="1:38" ht="16" x14ac:dyDescent="0.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</row>
    <row r="353" spans="1:38" ht="16" x14ac:dyDescent="0.2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</row>
    <row r="354" spans="1:38" ht="16" x14ac:dyDescent="0.2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</row>
    <row r="355" spans="1:38" ht="16" x14ac:dyDescent="0.2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</row>
    <row r="356" spans="1:38" ht="16" x14ac:dyDescent="0.2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</row>
    <row r="357" spans="1:38" ht="16" x14ac:dyDescent="0.2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</row>
    <row r="358" spans="1:38" ht="16" x14ac:dyDescent="0.2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</row>
    <row r="359" spans="1:38" ht="16" x14ac:dyDescent="0.2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</row>
    <row r="360" spans="1:38" ht="16" x14ac:dyDescent="0.2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</row>
    <row r="361" spans="1:38" ht="16" x14ac:dyDescent="0.2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</row>
    <row r="362" spans="1:38" ht="16" x14ac:dyDescent="0.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</row>
    <row r="363" spans="1:38" ht="16" x14ac:dyDescent="0.2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</row>
    <row r="364" spans="1:38" ht="16" x14ac:dyDescent="0.2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</row>
    <row r="365" spans="1:38" ht="16" x14ac:dyDescent="0.2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</row>
    <row r="366" spans="1:38" ht="16" x14ac:dyDescent="0.2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</row>
    <row r="367" spans="1:38" ht="16" x14ac:dyDescent="0.2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</row>
    <row r="368" spans="1:38" ht="16" x14ac:dyDescent="0.2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</row>
    <row r="369" spans="1:38" ht="16" x14ac:dyDescent="0.2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</row>
    <row r="370" spans="1:38" ht="16" x14ac:dyDescent="0.2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</row>
    <row r="371" spans="1:38" ht="16" x14ac:dyDescent="0.2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</row>
    <row r="372" spans="1:38" ht="16" x14ac:dyDescent="0.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</row>
    <row r="373" spans="1:38" ht="16" x14ac:dyDescent="0.2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</row>
    <row r="374" spans="1:38" ht="16" x14ac:dyDescent="0.2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</row>
    <row r="375" spans="1:38" ht="16" x14ac:dyDescent="0.2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</row>
    <row r="376" spans="1:38" ht="16" x14ac:dyDescent="0.2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</row>
    <row r="377" spans="1:38" ht="16" x14ac:dyDescent="0.2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</row>
    <row r="378" spans="1:38" ht="16" x14ac:dyDescent="0.2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</row>
    <row r="379" spans="1:38" ht="16" x14ac:dyDescent="0.2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</row>
    <row r="380" spans="1:38" ht="16" x14ac:dyDescent="0.2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</row>
    <row r="381" spans="1:38" ht="16" x14ac:dyDescent="0.2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</row>
    <row r="382" spans="1:38" ht="16" x14ac:dyDescent="0.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</row>
    <row r="383" spans="1:38" ht="16" x14ac:dyDescent="0.2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</row>
    <row r="384" spans="1:38" ht="16" x14ac:dyDescent="0.2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</row>
    <row r="385" spans="1:38" ht="16" x14ac:dyDescent="0.2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</row>
    <row r="386" spans="1:38" ht="16" x14ac:dyDescent="0.2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</row>
    <row r="387" spans="1:38" ht="16" x14ac:dyDescent="0.2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</row>
    <row r="388" spans="1:38" ht="16" x14ac:dyDescent="0.2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</row>
    <row r="389" spans="1:38" ht="16" x14ac:dyDescent="0.2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</row>
    <row r="390" spans="1:38" ht="16" x14ac:dyDescent="0.2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</row>
    <row r="391" spans="1:38" ht="16" x14ac:dyDescent="0.2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</row>
    <row r="392" spans="1:38" ht="16" x14ac:dyDescent="0.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</row>
    <row r="393" spans="1:38" ht="16" x14ac:dyDescent="0.2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</row>
    <row r="394" spans="1:38" ht="16" x14ac:dyDescent="0.2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</row>
    <row r="395" spans="1:38" ht="16" x14ac:dyDescent="0.2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</row>
    <row r="396" spans="1:38" ht="16" x14ac:dyDescent="0.2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</row>
    <row r="397" spans="1:38" ht="16" x14ac:dyDescent="0.2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</row>
    <row r="398" spans="1:38" ht="16" x14ac:dyDescent="0.2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</row>
    <row r="399" spans="1:38" ht="16" x14ac:dyDescent="0.2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</row>
    <row r="400" spans="1:38" ht="16" x14ac:dyDescent="0.2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</row>
    <row r="401" spans="1:38" ht="16" x14ac:dyDescent="0.2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</row>
    <row r="402" spans="1:38" ht="16" x14ac:dyDescent="0.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</row>
    <row r="403" spans="1:38" ht="16" x14ac:dyDescent="0.2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</row>
    <row r="404" spans="1:38" ht="16" x14ac:dyDescent="0.2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</row>
    <row r="405" spans="1:38" ht="16" x14ac:dyDescent="0.2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</row>
    <row r="406" spans="1:38" ht="16" x14ac:dyDescent="0.2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</row>
    <row r="407" spans="1:38" ht="16" x14ac:dyDescent="0.2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</row>
    <row r="408" spans="1:38" ht="16" x14ac:dyDescent="0.2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</row>
    <row r="409" spans="1:38" ht="16" x14ac:dyDescent="0.2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</row>
    <row r="410" spans="1:38" ht="16" x14ac:dyDescent="0.2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</row>
    <row r="411" spans="1:38" ht="16" x14ac:dyDescent="0.2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</row>
    <row r="412" spans="1:38" ht="16" x14ac:dyDescent="0.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</row>
    <row r="413" spans="1:38" ht="16" x14ac:dyDescent="0.2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</row>
    <row r="414" spans="1:38" ht="16" x14ac:dyDescent="0.2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</row>
    <row r="415" spans="1:38" ht="16" x14ac:dyDescent="0.2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</row>
    <row r="416" spans="1:38" ht="16" x14ac:dyDescent="0.2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</row>
    <row r="417" spans="1:38" ht="16" x14ac:dyDescent="0.2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</row>
    <row r="418" spans="1:38" ht="16" x14ac:dyDescent="0.2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</row>
    <row r="419" spans="1:38" ht="16" x14ac:dyDescent="0.2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</row>
    <row r="420" spans="1:38" ht="16" x14ac:dyDescent="0.2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</row>
    <row r="421" spans="1:38" ht="16" x14ac:dyDescent="0.2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</row>
    <row r="422" spans="1:38" ht="16" x14ac:dyDescent="0.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</row>
    <row r="423" spans="1:38" ht="16" x14ac:dyDescent="0.2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</row>
    <row r="424" spans="1:38" ht="16" x14ac:dyDescent="0.2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</row>
    <row r="425" spans="1:38" ht="16" x14ac:dyDescent="0.2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</row>
    <row r="426" spans="1:38" ht="16" x14ac:dyDescent="0.2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</row>
    <row r="427" spans="1:38" ht="16" x14ac:dyDescent="0.2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</row>
    <row r="428" spans="1:38" ht="16" x14ac:dyDescent="0.2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</row>
    <row r="429" spans="1:38" ht="16" x14ac:dyDescent="0.2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</row>
    <row r="430" spans="1:38" ht="16" x14ac:dyDescent="0.2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</row>
    <row r="431" spans="1:38" ht="16" x14ac:dyDescent="0.2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</row>
    <row r="432" spans="1:38" ht="16" x14ac:dyDescent="0.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</row>
    <row r="433" spans="1:38" ht="16" x14ac:dyDescent="0.2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</row>
    <row r="434" spans="1:38" ht="16" x14ac:dyDescent="0.2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</row>
    <row r="435" spans="1:38" ht="16" x14ac:dyDescent="0.2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</row>
    <row r="436" spans="1:38" ht="16" x14ac:dyDescent="0.2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</row>
    <row r="437" spans="1:38" ht="16" x14ac:dyDescent="0.2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</row>
    <row r="438" spans="1:38" ht="16" x14ac:dyDescent="0.2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</row>
    <row r="439" spans="1:38" ht="16" x14ac:dyDescent="0.2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</row>
    <row r="440" spans="1:38" ht="16" x14ac:dyDescent="0.2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</row>
    <row r="441" spans="1:38" ht="16" x14ac:dyDescent="0.2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</row>
    <row r="442" spans="1:38" ht="16" x14ac:dyDescent="0.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</row>
    <row r="443" spans="1:38" ht="16" x14ac:dyDescent="0.2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</row>
    <row r="444" spans="1:38" ht="16" x14ac:dyDescent="0.2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</row>
    <row r="445" spans="1:38" ht="16" x14ac:dyDescent="0.2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</row>
    <row r="446" spans="1:38" ht="16" x14ac:dyDescent="0.2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</row>
    <row r="447" spans="1:38" ht="16" x14ac:dyDescent="0.2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</row>
    <row r="448" spans="1:38" ht="16" x14ac:dyDescent="0.2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</row>
    <row r="449" spans="1:38" ht="16" x14ac:dyDescent="0.2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</row>
    <row r="450" spans="1:38" ht="16" x14ac:dyDescent="0.2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</row>
    <row r="451" spans="1:38" ht="16" x14ac:dyDescent="0.2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</row>
    <row r="452" spans="1:38" ht="16" x14ac:dyDescent="0.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</row>
    <row r="453" spans="1:38" ht="16" x14ac:dyDescent="0.2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</row>
    <row r="454" spans="1:38" ht="16" x14ac:dyDescent="0.2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</row>
    <row r="455" spans="1:38" ht="16" x14ac:dyDescent="0.2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</row>
    <row r="456" spans="1:38" ht="16" x14ac:dyDescent="0.2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</row>
    <row r="457" spans="1:38" ht="16" x14ac:dyDescent="0.2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</row>
    <row r="458" spans="1:38" ht="16" x14ac:dyDescent="0.2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</row>
    <row r="459" spans="1:38" ht="16" x14ac:dyDescent="0.2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</row>
    <row r="460" spans="1:38" ht="16" x14ac:dyDescent="0.2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</row>
    <row r="461" spans="1:38" ht="16" x14ac:dyDescent="0.2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</row>
    <row r="462" spans="1:38" ht="16" x14ac:dyDescent="0.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</row>
    <row r="463" spans="1:38" ht="16" x14ac:dyDescent="0.2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</row>
    <row r="464" spans="1:38" ht="16" x14ac:dyDescent="0.2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</row>
    <row r="465" spans="1:38" ht="16" x14ac:dyDescent="0.2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</row>
    <row r="466" spans="1:38" ht="16" x14ac:dyDescent="0.2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</row>
    <row r="467" spans="1:38" ht="16" x14ac:dyDescent="0.2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</row>
    <row r="468" spans="1:38" ht="16" x14ac:dyDescent="0.2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</row>
    <row r="469" spans="1:38" ht="16" x14ac:dyDescent="0.2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</row>
    <row r="470" spans="1:38" ht="16" x14ac:dyDescent="0.2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</row>
    <row r="471" spans="1:38" ht="16" x14ac:dyDescent="0.2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</row>
    <row r="472" spans="1:38" ht="16" x14ac:dyDescent="0.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</row>
    <row r="473" spans="1:38" ht="16" x14ac:dyDescent="0.2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</row>
    <row r="474" spans="1:38" ht="16" x14ac:dyDescent="0.2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</row>
    <row r="475" spans="1:38" ht="16" x14ac:dyDescent="0.2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</row>
    <row r="476" spans="1:38" ht="16" x14ac:dyDescent="0.2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</row>
    <row r="477" spans="1:38" ht="16" x14ac:dyDescent="0.2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</row>
    <row r="478" spans="1:38" ht="16" x14ac:dyDescent="0.2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</row>
    <row r="479" spans="1:38" ht="16" x14ac:dyDescent="0.2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</row>
    <row r="480" spans="1:38" ht="16" x14ac:dyDescent="0.2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</row>
    <row r="481" spans="1:38" ht="16" x14ac:dyDescent="0.2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</row>
    <row r="482" spans="1:38" ht="16" x14ac:dyDescent="0.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</row>
    <row r="483" spans="1:38" ht="16" x14ac:dyDescent="0.2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</row>
    <row r="484" spans="1:38" ht="16" x14ac:dyDescent="0.2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</row>
    <row r="485" spans="1:38" ht="16" x14ac:dyDescent="0.2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</row>
    <row r="486" spans="1:38" ht="16" x14ac:dyDescent="0.2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</row>
    <row r="487" spans="1:38" ht="16" x14ac:dyDescent="0.2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</row>
    <row r="488" spans="1:38" ht="16" x14ac:dyDescent="0.2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</row>
    <row r="489" spans="1:38" ht="16" x14ac:dyDescent="0.2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</row>
    <row r="490" spans="1:38" ht="16" x14ac:dyDescent="0.2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</row>
    <row r="491" spans="1:38" ht="16" x14ac:dyDescent="0.2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</row>
    <row r="492" spans="1:38" ht="16" x14ac:dyDescent="0.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</row>
    <row r="493" spans="1:38" ht="16" x14ac:dyDescent="0.2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</row>
    <row r="494" spans="1:38" ht="16" x14ac:dyDescent="0.2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</row>
    <row r="495" spans="1:38" ht="16" x14ac:dyDescent="0.2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</row>
    <row r="496" spans="1:38" ht="16" x14ac:dyDescent="0.2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</row>
    <row r="497" spans="1:38" ht="16" x14ac:dyDescent="0.2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</row>
    <row r="498" spans="1:38" ht="16" x14ac:dyDescent="0.2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</row>
    <row r="499" spans="1:38" ht="16" x14ac:dyDescent="0.2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</row>
    <row r="500" spans="1:38" ht="16" x14ac:dyDescent="0.2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</row>
    <row r="501" spans="1:38" ht="16" x14ac:dyDescent="0.2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</row>
    <row r="502" spans="1:38" ht="16" x14ac:dyDescent="0.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</row>
    <row r="503" spans="1:38" ht="16" x14ac:dyDescent="0.2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</row>
    <row r="504" spans="1:38" ht="16" x14ac:dyDescent="0.2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</row>
    <row r="505" spans="1:38" ht="16" x14ac:dyDescent="0.2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</row>
    <row r="506" spans="1:38" ht="16" x14ac:dyDescent="0.2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</row>
    <row r="507" spans="1:38" ht="16" x14ac:dyDescent="0.2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</row>
    <row r="508" spans="1:38" ht="16" x14ac:dyDescent="0.2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</row>
    <row r="509" spans="1:38" ht="16" x14ac:dyDescent="0.2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</row>
    <row r="510" spans="1:38" ht="16" x14ac:dyDescent="0.2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</row>
    <row r="511" spans="1:38" ht="16" x14ac:dyDescent="0.2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</row>
    <row r="512" spans="1:38" ht="16" x14ac:dyDescent="0.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</row>
    <row r="513" spans="1:38" ht="16" x14ac:dyDescent="0.2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</row>
    <row r="514" spans="1:38" ht="16" x14ac:dyDescent="0.2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</row>
    <row r="515" spans="1:38" ht="16" x14ac:dyDescent="0.2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</row>
    <row r="516" spans="1:38" ht="16" x14ac:dyDescent="0.2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</row>
    <row r="517" spans="1:38" ht="16" x14ac:dyDescent="0.2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</row>
    <row r="518" spans="1:38" ht="16" x14ac:dyDescent="0.2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</row>
    <row r="519" spans="1:38" ht="16" x14ac:dyDescent="0.2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  <c r="AF519" s="180"/>
      <c r="AG519" s="180"/>
      <c r="AH519" s="180"/>
      <c r="AI519" s="180"/>
      <c r="AJ519" s="180"/>
      <c r="AK519" s="180"/>
      <c r="AL519" s="180"/>
    </row>
    <row r="520" spans="1:38" ht="16" x14ac:dyDescent="0.2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  <c r="AG520" s="180"/>
      <c r="AH520" s="180"/>
      <c r="AI520" s="180"/>
      <c r="AJ520" s="180"/>
      <c r="AK520" s="180"/>
      <c r="AL520" s="180"/>
    </row>
    <row r="521" spans="1:38" ht="16" x14ac:dyDescent="0.2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  <c r="AG521" s="180"/>
      <c r="AH521" s="180"/>
      <c r="AI521" s="180"/>
      <c r="AJ521" s="180"/>
      <c r="AK521" s="180"/>
      <c r="AL521" s="180"/>
    </row>
    <row r="522" spans="1:38" ht="16" x14ac:dyDescent="0.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0"/>
      <c r="AI522" s="180"/>
      <c r="AJ522" s="180"/>
      <c r="AK522" s="180"/>
      <c r="AL522" s="180"/>
    </row>
    <row r="523" spans="1:38" ht="16" x14ac:dyDescent="0.2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0"/>
      <c r="AI523" s="180"/>
      <c r="AJ523" s="180"/>
      <c r="AK523" s="180"/>
      <c r="AL523" s="180"/>
    </row>
    <row r="524" spans="1:38" ht="16" x14ac:dyDescent="0.2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0"/>
    </row>
    <row r="525" spans="1:38" ht="16" x14ac:dyDescent="0.2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</row>
    <row r="526" spans="1:38" ht="16" x14ac:dyDescent="0.2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</row>
    <row r="527" spans="1:38" ht="16" x14ac:dyDescent="0.2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</row>
    <row r="528" spans="1:38" ht="16" x14ac:dyDescent="0.2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</row>
    <row r="529" spans="1:38" ht="16" x14ac:dyDescent="0.2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</row>
    <row r="530" spans="1:38" ht="16" x14ac:dyDescent="0.2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</row>
    <row r="531" spans="1:38" ht="16" x14ac:dyDescent="0.2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</row>
    <row r="532" spans="1:38" ht="16" x14ac:dyDescent="0.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</row>
    <row r="533" spans="1:38" ht="16" x14ac:dyDescent="0.2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</row>
    <row r="534" spans="1:38" ht="16" x14ac:dyDescent="0.2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</row>
    <row r="535" spans="1:38" ht="16" x14ac:dyDescent="0.2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</row>
    <row r="536" spans="1:38" ht="16" x14ac:dyDescent="0.2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</row>
    <row r="537" spans="1:38" ht="16" x14ac:dyDescent="0.2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</row>
    <row r="538" spans="1:38" ht="16" x14ac:dyDescent="0.2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</row>
    <row r="539" spans="1:38" ht="16" x14ac:dyDescent="0.2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</row>
    <row r="540" spans="1:38" ht="16" x14ac:dyDescent="0.2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</row>
    <row r="541" spans="1:38" ht="16" x14ac:dyDescent="0.2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</row>
    <row r="542" spans="1:38" ht="16" x14ac:dyDescent="0.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</row>
    <row r="543" spans="1:38" ht="16" x14ac:dyDescent="0.2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</row>
    <row r="544" spans="1:38" ht="16" x14ac:dyDescent="0.2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</row>
    <row r="545" spans="1:38" ht="16" x14ac:dyDescent="0.2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</row>
    <row r="546" spans="1:38" ht="16" x14ac:dyDescent="0.2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</row>
    <row r="547" spans="1:38" ht="16" x14ac:dyDescent="0.2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</row>
    <row r="548" spans="1:38" ht="16" x14ac:dyDescent="0.2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</row>
    <row r="549" spans="1:38" ht="16" x14ac:dyDescent="0.2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</row>
    <row r="550" spans="1:38" ht="16" x14ac:dyDescent="0.2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</row>
    <row r="551" spans="1:38" ht="16" x14ac:dyDescent="0.2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</row>
    <row r="552" spans="1:38" ht="16" x14ac:dyDescent="0.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</row>
    <row r="553" spans="1:38" ht="16" x14ac:dyDescent="0.2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</row>
    <row r="554" spans="1:38" ht="16" x14ac:dyDescent="0.2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</row>
    <row r="555" spans="1:38" ht="16" x14ac:dyDescent="0.2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</row>
    <row r="556" spans="1:38" ht="16" x14ac:dyDescent="0.2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</row>
    <row r="557" spans="1:38" ht="16" x14ac:dyDescent="0.2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</row>
    <row r="558" spans="1:38" ht="16" x14ac:dyDescent="0.2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</row>
    <row r="559" spans="1:38" ht="16" x14ac:dyDescent="0.2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</row>
    <row r="560" spans="1:38" ht="16" x14ac:dyDescent="0.2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</row>
    <row r="561" spans="1:38" ht="16" x14ac:dyDescent="0.2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</row>
    <row r="562" spans="1:38" ht="16" x14ac:dyDescent="0.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</row>
    <row r="563" spans="1:38" ht="16" x14ac:dyDescent="0.2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</row>
    <row r="564" spans="1:38" ht="16" x14ac:dyDescent="0.2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</row>
    <row r="565" spans="1:38" ht="16" x14ac:dyDescent="0.2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</row>
    <row r="566" spans="1:38" ht="16" x14ac:dyDescent="0.2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</row>
    <row r="567" spans="1:38" ht="16" x14ac:dyDescent="0.2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</row>
    <row r="568" spans="1:38" ht="16" x14ac:dyDescent="0.2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</row>
    <row r="569" spans="1:38" ht="16" x14ac:dyDescent="0.2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</row>
    <row r="570" spans="1:38" ht="16" x14ac:dyDescent="0.2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</row>
    <row r="571" spans="1:38" ht="16" x14ac:dyDescent="0.2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</row>
    <row r="572" spans="1:38" ht="16" x14ac:dyDescent="0.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</row>
    <row r="573" spans="1:38" ht="16" x14ac:dyDescent="0.2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</row>
    <row r="574" spans="1:38" ht="16" x14ac:dyDescent="0.2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</row>
    <row r="575" spans="1:38" ht="16" x14ac:dyDescent="0.2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</row>
    <row r="576" spans="1:38" ht="16" x14ac:dyDescent="0.2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</row>
    <row r="577" spans="1:38" ht="16" x14ac:dyDescent="0.2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</row>
    <row r="578" spans="1:38" ht="16" x14ac:dyDescent="0.2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</row>
    <row r="579" spans="1:38" ht="16" x14ac:dyDescent="0.2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</row>
    <row r="580" spans="1:38" ht="16" x14ac:dyDescent="0.2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</row>
    <row r="581" spans="1:38" ht="16" x14ac:dyDescent="0.2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</row>
    <row r="582" spans="1:38" ht="16" x14ac:dyDescent="0.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</row>
    <row r="583" spans="1:38" ht="16" x14ac:dyDescent="0.2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</row>
    <row r="584" spans="1:38" ht="16" x14ac:dyDescent="0.2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</row>
    <row r="585" spans="1:38" ht="16" x14ac:dyDescent="0.2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</row>
    <row r="586" spans="1:38" ht="16" x14ac:dyDescent="0.2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</row>
    <row r="587" spans="1:38" ht="16" x14ac:dyDescent="0.2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</row>
    <row r="588" spans="1:38" ht="16" x14ac:dyDescent="0.2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</row>
    <row r="589" spans="1:38" ht="16" x14ac:dyDescent="0.2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</row>
    <row r="590" spans="1:38" ht="16" x14ac:dyDescent="0.2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</row>
    <row r="591" spans="1:38" ht="16" x14ac:dyDescent="0.2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</row>
    <row r="592" spans="1:38" ht="16" x14ac:dyDescent="0.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</row>
    <row r="593" spans="1:38" ht="16" x14ac:dyDescent="0.2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</row>
    <row r="594" spans="1:38" ht="16" x14ac:dyDescent="0.2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</row>
    <row r="595" spans="1:38" ht="16" x14ac:dyDescent="0.2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</row>
    <row r="596" spans="1:38" ht="16" x14ac:dyDescent="0.2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</row>
    <row r="597" spans="1:38" ht="16" x14ac:dyDescent="0.2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</row>
    <row r="598" spans="1:38" ht="16" x14ac:dyDescent="0.2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</row>
    <row r="599" spans="1:38" ht="16" x14ac:dyDescent="0.2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</row>
    <row r="600" spans="1:38" ht="16" x14ac:dyDescent="0.2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</row>
    <row r="601" spans="1:38" ht="16" x14ac:dyDescent="0.2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</row>
    <row r="602" spans="1:38" ht="16" x14ac:dyDescent="0.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</row>
    <row r="603" spans="1:38" ht="16" x14ac:dyDescent="0.2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</row>
    <row r="604" spans="1:38" ht="16" x14ac:dyDescent="0.2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</row>
    <row r="605" spans="1:38" ht="16" x14ac:dyDescent="0.2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</row>
    <row r="606" spans="1:38" ht="16" x14ac:dyDescent="0.2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</row>
    <row r="607" spans="1:38" ht="16" x14ac:dyDescent="0.2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</row>
    <row r="608" spans="1:38" ht="16" x14ac:dyDescent="0.2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</row>
    <row r="609" spans="1:38" ht="16" x14ac:dyDescent="0.2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</row>
    <row r="610" spans="1:38" ht="16" x14ac:dyDescent="0.2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</row>
    <row r="611" spans="1:38" ht="16" x14ac:dyDescent="0.2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</row>
    <row r="612" spans="1:38" ht="16" x14ac:dyDescent="0.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</row>
    <row r="613" spans="1:38" ht="16" x14ac:dyDescent="0.2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</row>
    <row r="614" spans="1:38" ht="16" x14ac:dyDescent="0.2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</row>
    <row r="615" spans="1:38" ht="16" x14ac:dyDescent="0.2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</row>
    <row r="616" spans="1:38" ht="16" x14ac:dyDescent="0.2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</row>
    <row r="617" spans="1:38" ht="16" x14ac:dyDescent="0.2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</row>
    <row r="618" spans="1:38" ht="16" x14ac:dyDescent="0.2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</row>
    <row r="619" spans="1:38" ht="16" x14ac:dyDescent="0.2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</row>
    <row r="620" spans="1:38" ht="16" x14ac:dyDescent="0.2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</row>
    <row r="621" spans="1:38" ht="16" x14ac:dyDescent="0.2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</row>
    <row r="622" spans="1:38" ht="16" x14ac:dyDescent="0.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</row>
    <row r="623" spans="1:38" ht="16" x14ac:dyDescent="0.2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</row>
    <row r="624" spans="1:38" ht="16" x14ac:dyDescent="0.2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</row>
    <row r="625" spans="1:38" ht="16" x14ac:dyDescent="0.2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</row>
    <row r="626" spans="1:38" ht="16" x14ac:dyDescent="0.2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</row>
    <row r="627" spans="1:38" ht="16" x14ac:dyDescent="0.2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</row>
    <row r="628" spans="1:38" ht="16" x14ac:dyDescent="0.2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</row>
    <row r="629" spans="1:38" ht="16" x14ac:dyDescent="0.2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</row>
    <row r="630" spans="1:38" ht="16" x14ac:dyDescent="0.2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</row>
    <row r="631" spans="1:38" ht="16" x14ac:dyDescent="0.2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</row>
    <row r="632" spans="1:38" ht="16" x14ac:dyDescent="0.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</row>
    <row r="633" spans="1:38" ht="16" x14ac:dyDescent="0.2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</row>
    <row r="634" spans="1:38" ht="16" x14ac:dyDescent="0.2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</row>
    <row r="635" spans="1:38" ht="16" x14ac:dyDescent="0.2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</row>
    <row r="636" spans="1:38" ht="16" x14ac:dyDescent="0.2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</row>
    <row r="637" spans="1:38" ht="16" x14ac:dyDescent="0.2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</row>
    <row r="638" spans="1:38" ht="16" x14ac:dyDescent="0.2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</row>
    <row r="639" spans="1:38" ht="16" x14ac:dyDescent="0.2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</row>
    <row r="640" spans="1:38" ht="16" x14ac:dyDescent="0.2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</row>
    <row r="641" spans="1:38" ht="16" x14ac:dyDescent="0.2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</row>
    <row r="642" spans="1:38" ht="16" x14ac:dyDescent="0.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</row>
    <row r="643" spans="1:38" ht="16" x14ac:dyDescent="0.2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</row>
    <row r="644" spans="1:38" ht="16" x14ac:dyDescent="0.2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</row>
    <row r="645" spans="1:38" ht="16" x14ac:dyDescent="0.2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</row>
    <row r="646" spans="1:38" ht="16" x14ac:dyDescent="0.2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</row>
    <row r="647" spans="1:38" ht="16" x14ac:dyDescent="0.2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</row>
    <row r="648" spans="1:38" ht="16" x14ac:dyDescent="0.2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</row>
    <row r="649" spans="1:38" ht="16" x14ac:dyDescent="0.2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</row>
    <row r="650" spans="1:38" ht="16" x14ac:dyDescent="0.2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</row>
    <row r="651" spans="1:38" ht="16" x14ac:dyDescent="0.2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</row>
    <row r="652" spans="1:38" ht="16" x14ac:dyDescent="0.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</row>
    <row r="653" spans="1:38" ht="16" x14ac:dyDescent="0.2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</row>
    <row r="654" spans="1:38" ht="16" x14ac:dyDescent="0.2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</row>
    <row r="655" spans="1:38" ht="16" x14ac:dyDescent="0.2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</row>
    <row r="656" spans="1:38" ht="16" x14ac:dyDescent="0.2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</row>
    <row r="657" spans="1:38" ht="16" x14ac:dyDescent="0.2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</row>
    <row r="658" spans="1:38" ht="16" x14ac:dyDescent="0.2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</row>
    <row r="659" spans="1:38" ht="16" x14ac:dyDescent="0.2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</row>
    <row r="660" spans="1:38" ht="16" x14ac:dyDescent="0.2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</row>
    <row r="661" spans="1:38" ht="16" x14ac:dyDescent="0.2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</row>
    <row r="662" spans="1:38" ht="16" x14ac:dyDescent="0.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</row>
    <row r="663" spans="1:38" ht="16" x14ac:dyDescent="0.2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</row>
    <row r="664" spans="1:38" ht="16" x14ac:dyDescent="0.2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</row>
    <row r="665" spans="1:38" ht="16" x14ac:dyDescent="0.2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</row>
    <row r="666" spans="1:38" ht="16" x14ac:dyDescent="0.2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</row>
    <row r="667" spans="1:38" ht="16" x14ac:dyDescent="0.2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</row>
    <row r="668" spans="1:38" ht="16" x14ac:dyDescent="0.2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</row>
    <row r="669" spans="1:38" ht="16" x14ac:dyDescent="0.2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</row>
    <row r="670" spans="1:38" ht="16" x14ac:dyDescent="0.2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</row>
    <row r="671" spans="1:38" ht="16" x14ac:dyDescent="0.2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</row>
    <row r="672" spans="1:38" ht="16" x14ac:dyDescent="0.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</row>
    <row r="673" spans="1:38" ht="16" x14ac:dyDescent="0.2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</row>
    <row r="674" spans="1:38" ht="16" x14ac:dyDescent="0.2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</row>
    <row r="675" spans="1:38" ht="16" x14ac:dyDescent="0.2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</row>
    <row r="676" spans="1:38" ht="16" x14ac:dyDescent="0.2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</row>
    <row r="677" spans="1:38" ht="16" x14ac:dyDescent="0.2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</row>
    <row r="678" spans="1:38" ht="16" x14ac:dyDescent="0.2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</row>
    <row r="679" spans="1:38" ht="16" x14ac:dyDescent="0.2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</row>
    <row r="680" spans="1:38" ht="16" x14ac:dyDescent="0.2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</row>
    <row r="681" spans="1:38" ht="16" x14ac:dyDescent="0.2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</row>
    <row r="682" spans="1:38" ht="16" x14ac:dyDescent="0.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</row>
    <row r="683" spans="1:38" ht="16" x14ac:dyDescent="0.2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</row>
    <row r="684" spans="1:38" ht="16" x14ac:dyDescent="0.2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</row>
    <row r="685" spans="1:38" ht="16" x14ac:dyDescent="0.2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</row>
    <row r="686" spans="1:38" ht="16" x14ac:dyDescent="0.2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</row>
    <row r="687" spans="1:38" ht="16" x14ac:dyDescent="0.2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</row>
    <row r="688" spans="1:38" ht="16" x14ac:dyDescent="0.2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</row>
    <row r="689" spans="1:38" ht="16" x14ac:dyDescent="0.2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</row>
    <row r="690" spans="1:38" ht="16" x14ac:dyDescent="0.2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</row>
    <row r="691" spans="1:38" ht="16" x14ac:dyDescent="0.2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</row>
    <row r="692" spans="1:38" ht="16" x14ac:dyDescent="0.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</row>
    <row r="693" spans="1:38" ht="16" x14ac:dyDescent="0.2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</row>
    <row r="694" spans="1:38" ht="16" x14ac:dyDescent="0.2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</row>
    <row r="695" spans="1:38" ht="16" x14ac:dyDescent="0.2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</row>
    <row r="696" spans="1:38" ht="16" x14ac:dyDescent="0.2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</row>
    <row r="697" spans="1:38" ht="16" x14ac:dyDescent="0.2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</row>
    <row r="698" spans="1:38" ht="16" x14ac:dyDescent="0.2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</row>
    <row r="699" spans="1:38" ht="16" x14ac:dyDescent="0.2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</row>
    <row r="700" spans="1:38" ht="16" x14ac:dyDescent="0.2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</row>
    <row r="701" spans="1:38" ht="16" x14ac:dyDescent="0.2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</row>
    <row r="702" spans="1:38" ht="16" x14ac:dyDescent="0.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</row>
    <row r="703" spans="1:38" ht="16" x14ac:dyDescent="0.2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</row>
    <row r="704" spans="1:38" ht="16" x14ac:dyDescent="0.2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</row>
    <row r="705" spans="1:38" ht="16" x14ac:dyDescent="0.2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</row>
    <row r="706" spans="1:38" ht="16" x14ac:dyDescent="0.2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</row>
    <row r="707" spans="1:38" ht="16" x14ac:dyDescent="0.2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</row>
    <row r="708" spans="1:38" ht="16" x14ac:dyDescent="0.2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</row>
    <row r="709" spans="1:38" ht="16" x14ac:dyDescent="0.2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</row>
    <row r="710" spans="1:38" ht="16" x14ac:dyDescent="0.2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</row>
    <row r="711" spans="1:38" ht="16" x14ac:dyDescent="0.2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</row>
    <row r="712" spans="1:38" ht="16" x14ac:dyDescent="0.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</row>
    <row r="713" spans="1:38" ht="16" x14ac:dyDescent="0.2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</row>
    <row r="714" spans="1:38" ht="16" x14ac:dyDescent="0.2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</row>
    <row r="715" spans="1:38" ht="16" x14ac:dyDescent="0.2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</row>
    <row r="716" spans="1:38" ht="16" x14ac:dyDescent="0.2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</row>
    <row r="717" spans="1:38" ht="16" x14ac:dyDescent="0.2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</row>
    <row r="718" spans="1:38" ht="16" x14ac:dyDescent="0.2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</row>
    <row r="719" spans="1:38" ht="16" x14ac:dyDescent="0.2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</row>
    <row r="720" spans="1:38" ht="16" x14ac:dyDescent="0.2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</row>
    <row r="721" spans="1:38" ht="16" x14ac:dyDescent="0.2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</row>
    <row r="722" spans="1:38" ht="16" x14ac:dyDescent="0.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</row>
    <row r="723" spans="1:38" ht="16" x14ac:dyDescent="0.2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  <c r="AH723" s="180"/>
      <c r="AI723" s="180"/>
      <c r="AJ723" s="180"/>
      <c r="AK723" s="180"/>
      <c r="AL723" s="180"/>
    </row>
    <row r="724" spans="1:38" ht="16" x14ac:dyDescent="0.2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  <c r="AH724" s="180"/>
      <c r="AI724" s="180"/>
      <c r="AJ724" s="180"/>
      <c r="AK724" s="180"/>
      <c r="AL724" s="180"/>
    </row>
    <row r="725" spans="1:38" ht="16" x14ac:dyDescent="0.2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0"/>
      <c r="AI725" s="180"/>
      <c r="AJ725" s="180"/>
      <c r="AK725" s="180"/>
      <c r="AL725" s="180"/>
    </row>
    <row r="726" spans="1:38" ht="16" x14ac:dyDescent="0.2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</row>
    <row r="727" spans="1:38" ht="16" x14ac:dyDescent="0.2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</row>
    <row r="728" spans="1:38" ht="16" x14ac:dyDescent="0.2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</row>
    <row r="729" spans="1:38" ht="16" x14ac:dyDescent="0.2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</row>
    <row r="730" spans="1:38" ht="16" x14ac:dyDescent="0.2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</row>
    <row r="731" spans="1:38" ht="16" x14ac:dyDescent="0.2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</row>
    <row r="732" spans="1:38" ht="16" x14ac:dyDescent="0.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</row>
    <row r="733" spans="1:38" ht="16" x14ac:dyDescent="0.2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</row>
    <row r="734" spans="1:38" ht="16" x14ac:dyDescent="0.2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</row>
    <row r="735" spans="1:38" ht="16" x14ac:dyDescent="0.2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</row>
    <row r="736" spans="1:38" ht="16" x14ac:dyDescent="0.2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</row>
    <row r="737" spans="1:38" ht="16" x14ac:dyDescent="0.2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</row>
    <row r="738" spans="1:38" ht="16" x14ac:dyDescent="0.2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</row>
    <row r="739" spans="1:38" ht="16" x14ac:dyDescent="0.2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</row>
    <row r="740" spans="1:38" ht="16" x14ac:dyDescent="0.2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</row>
    <row r="741" spans="1:38" ht="16" x14ac:dyDescent="0.2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</row>
    <row r="742" spans="1:38" ht="16" x14ac:dyDescent="0.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</row>
    <row r="743" spans="1:38" ht="16" x14ac:dyDescent="0.2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</row>
    <row r="744" spans="1:38" ht="16" x14ac:dyDescent="0.2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</row>
    <row r="745" spans="1:38" ht="16" x14ac:dyDescent="0.2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</row>
    <row r="746" spans="1:38" ht="16" x14ac:dyDescent="0.2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</row>
    <row r="747" spans="1:38" ht="16" x14ac:dyDescent="0.2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</row>
    <row r="748" spans="1:38" ht="16" x14ac:dyDescent="0.2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</row>
    <row r="749" spans="1:38" ht="16" x14ac:dyDescent="0.2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</row>
    <row r="750" spans="1:38" ht="16" x14ac:dyDescent="0.2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</row>
    <row r="751" spans="1:38" ht="16" x14ac:dyDescent="0.2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</row>
    <row r="752" spans="1:38" ht="16" x14ac:dyDescent="0.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</row>
    <row r="753" spans="1:38" ht="16" x14ac:dyDescent="0.2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</row>
    <row r="754" spans="1:38" ht="16" x14ac:dyDescent="0.2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</row>
    <row r="755" spans="1:38" ht="16" x14ac:dyDescent="0.2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</row>
    <row r="756" spans="1:38" ht="16" x14ac:dyDescent="0.2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</row>
    <row r="757" spans="1:38" ht="16" x14ac:dyDescent="0.2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</row>
    <row r="758" spans="1:38" ht="16" x14ac:dyDescent="0.2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</row>
    <row r="759" spans="1:38" ht="16" x14ac:dyDescent="0.2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</row>
    <row r="760" spans="1:38" ht="16" x14ac:dyDescent="0.2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</row>
    <row r="761" spans="1:38" ht="16" x14ac:dyDescent="0.2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</row>
    <row r="762" spans="1:38" ht="16" x14ac:dyDescent="0.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</row>
    <row r="763" spans="1:38" ht="16" x14ac:dyDescent="0.2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</row>
    <row r="764" spans="1:38" ht="16" x14ac:dyDescent="0.2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</row>
    <row r="765" spans="1:38" ht="16" x14ac:dyDescent="0.2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</row>
    <row r="766" spans="1:38" ht="16" x14ac:dyDescent="0.2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</row>
    <row r="767" spans="1:38" ht="16" x14ac:dyDescent="0.2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</row>
    <row r="768" spans="1:38" ht="16" x14ac:dyDescent="0.2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</row>
    <row r="769" spans="1:38" ht="16" x14ac:dyDescent="0.2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</row>
    <row r="770" spans="1:38" ht="16" x14ac:dyDescent="0.2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</row>
    <row r="771" spans="1:38" ht="16" x14ac:dyDescent="0.2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</row>
    <row r="772" spans="1:38" ht="16" x14ac:dyDescent="0.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</row>
    <row r="773" spans="1:38" ht="16" x14ac:dyDescent="0.2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</row>
    <row r="774" spans="1:38" ht="16" x14ac:dyDescent="0.2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</row>
    <row r="775" spans="1:38" ht="16" x14ac:dyDescent="0.2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</row>
    <row r="776" spans="1:38" ht="16" x14ac:dyDescent="0.2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</row>
    <row r="777" spans="1:38" ht="16" x14ac:dyDescent="0.2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</row>
    <row r="778" spans="1:38" ht="16" x14ac:dyDescent="0.2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</row>
    <row r="779" spans="1:38" ht="16" x14ac:dyDescent="0.2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</row>
    <row r="780" spans="1:38" ht="16" x14ac:dyDescent="0.2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</row>
    <row r="781" spans="1:38" ht="16" x14ac:dyDescent="0.2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</row>
    <row r="782" spans="1:38" ht="16" x14ac:dyDescent="0.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</row>
    <row r="783" spans="1:38" ht="16" x14ac:dyDescent="0.2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</row>
    <row r="784" spans="1:38" ht="16" x14ac:dyDescent="0.2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</row>
    <row r="785" spans="1:38" ht="16" x14ac:dyDescent="0.2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</row>
    <row r="786" spans="1:38" ht="16" x14ac:dyDescent="0.2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</row>
    <row r="787" spans="1:38" ht="16" x14ac:dyDescent="0.2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</row>
    <row r="788" spans="1:38" ht="16" x14ac:dyDescent="0.2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</row>
    <row r="789" spans="1:38" ht="16" x14ac:dyDescent="0.2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  <c r="AG789" s="180"/>
      <c r="AH789" s="180"/>
      <c r="AI789" s="180"/>
      <c r="AJ789" s="180"/>
      <c r="AK789" s="180"/>
      <c r="AL789" s="180"/>
    </row>
    <row r="790" spans="1:38" ht="16" x14ac:dyDescent="0.2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</row>
    <row r="791" spans="1:38" ht="16" x14ac:dyDescent="0.2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  <c r="AG791" s="180"/>
      <c r="AH791" s="180"/>
      <c r="AI791" s="180"/>
      <c r="AJ791" s="180"/>
      <c r="AK791" s="180"/>
      <c r="AL791" s="180"/>
    </row>
    <row r="792" spans="1:38" ht="16" x14ac:dyDescent="0.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</row>
    <row r="793" spans="1:38" ht="16" x14ac:dyDescent="0.2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</row>
    <row r="794" spans="1:38" ht="16" x14ac:dyDescent="0.2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</row>
    <row r="795" spans="1:38" ht="16" x14ac:dyDescent="0.2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</row>
    <row r="796" spans="1:38" ht="16" x14ac:dyDescent="0.2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  <c r="AG796" s="180"/>
      <c r="AH796" s="180"/>
      <c r="AI796" s="180"/>
      <c r="AJ796" s="180"/>
      <c r="AK796" s="180"/>
      <c r="AL796" s="180"/>
    </row>
    <row r="797" spans="1:38" ht="16" x14ac:dyDescent="0.2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  <c r="AG797" s="180"/>
      <c r="AH797" s="180"/>
      <c r="AI797" s="180"/>
      <c r="AJ797" s="180"/>
      <c r="AK797" s="180"/>
      <c r="AL797" s="180"/>
    </row>
    <row r="798" spans="1:38" ht="16" x14ac:dyDescent="0.2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  <c r="AH798" s="180"/>
      <c r="AI798" s="180"/>
      <c r="AJ798" s="180"/>
      <c r="AK798" s="180"/>
      <c r="AL798" s="180"/>
    </row>
    <row r="799" spans="1:38" ht="16" x14ac:dyDescent="0.2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  <c r="AH799" s="180"/>
      <c r="AI799" s="180"/>
      <c r="AJ799" s="180"/>
      <c r="AK799" s="180"/>
      <c r="AL799" s="180"/>
    </row>
    <row r="800" spans="1:38" ht="16" x14ac:dyDescent="0.2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  <c r="AH800" s="180"/>
      <c r="AI800" s="180"/>
      <c r="AJ800" s="180"/>
      <c r="AK800" s="180"/>
      <c r="AL800" s="180"/>
    </row>
    <row r="801" spans="1:38" ht="16" x14ac:dyDescent="0.2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  <c r="AH801" s="180"/>
      <c r="AI801" s="180"/>
      <c r="AJ801" s="180"/>
      <c r="AK801" s="180"/>
      <c r="AL801" s="180"/>
    </row>
    <row r="802" spans="1:38" ht="16" x14ac:dyDescent="0.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  <c r="AH802" s="180"/>
      <c r="AI802" s="180"/>
      <c r="AJ802" s="180"/>
      <c r="AK802" s="180"/>
      <c r="AL802" s="180"/>
    </row>
    <row r="803" spans="1:38" ht="16" x14ac:dyDescent="0.2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</row>
    <row r="804" spans="1:38" ht="16" x14ac:dyDescent="0.2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  <c r="AH804" s="180"/>
      <c r="AI804" s="180"/>
      <c r="AJ804" s="180"/>
      <c r="AK804" s="180"/>
      <c r="AL804" s="180"/>
    </row>
    <row r="805" spans="1:38" ht="16" x14ac:dyDescent="0.2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</row>
    <row r="806" spans="1:38" ht="16" x14ac:dyDescent="0.2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</row>
    <row r="807" spans="1:38" ht="16" x14ac:dyDescent="0.2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  <c r="AG807" s="180"/>
      <c r="AH807" s="180"/>
      <c r="AI807" s="180"/>
      <c r="AJ807" s="180"/>
      <c r="AK807" s="180"/>
      <c r="AL807" s="180"/>
    </row>
    <row r="808" spans="1:38" ht="16" x14ac:dyDescent="0.2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  <c r="AH808" s="180"/>
      <c r="AI808" s="180"/>
      <c r="AJ808" s="180"/>
      <c r="AK808" s="180"/>
      <c r="AL808" s="180"/>
    </row>
    <row r="809" spans="1:38" ht="16" x14ac:dyDescent="0.2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</row>
    <row r="810" spans="1:38" ht="16" x14ac:dyDescent="0.2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  <c r="AH810" s="180"/>
      <c r="AI810" s="180"/>
      <c r="AJ810" s="180"/>
      <c r="AK810" s="180"/>
      <c r="AL810" s="180"/>
    </row>
    <row r="811" spans="1:38" ht="16" x14ac:dyDescent="0.2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  <c r="AH811" s="180"/>
      <c r="AI811" s="180"/>
      <c r="AJ811" s="180"/>
      <c r="AK811" s="180"/>
      <c r="AL811" s="180"/>
    </row>
    <row r="812" spans="1:38" ht="16" x14ac:dyDescent="0.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  <c r="AG812" s="180"/>
      <c r="AH812" s="180"/>
      <c r="AI812" s="180"/>
      <c r="AJ812" s="180"/>
      <c r="AK812" s="180"/>
      <c r="AL812" s="180"/>
    </row>
    <row r="813" spans="1:38" ht="16" x14ac:dyDescent="0.2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  <c r="AG813" s="180"/>
      <c r="AH813" s="180"/>
      <c r="AI813" s="180"/>
      <c r="AJ813" s="180"/>
      <c r="AK813" s="180"/>
      <c r="AL813" s="180"/>
    </row>
    <row r="814" spans="1:38" ht="16" x14ac:dyDescent="0.2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  <c r="AG814" s="180"/>
      <c r="AH814" s="180"/>
      <c r="AI814" s="180"/>
      <c r="AJ814" s="180"/>
      <c r="AK814" s="180"/>
      <c r="AL814" s="180"/>
    </row>
    <row r="815" spans="1:38" ht="16" x14ac:dyDescent="0.2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  <c r="AE815" s="180"/>
      <c r="AF815" s="180"/>
      <c r="AG815" s="180"/>
      <c r="AH815" s="180"/>
      <c r="AI815" s="180"/>
      <c r="AJ815" s="180"/>
      <c r="AK815" s="180"/>
      <c r="AL815" s="180"/>
    </row>
    <row r="816" spans="1:38" ht="16" x14ac:dyDescent="0.2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</row>
    <row r="817" spans="1:38" ht="16" x14ac:dyDescent="0.2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</row>
    <row r="818" spans="1:38" ht="16" x14ac:dyDescent="0.2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</row>
    <row r="819" spans="1:38" ht="16" x14ac:dyDescent="0.2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</row>
    <row r="820" spans="1:38" ht="16" x14ac:dyDescent="0.2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</row>
    <row r="821" spans="1:38" ht="16" x14ac:dyDescent="0.2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</row>
    <row r="822" spans="1:38" ht="16" x14ac:dyDescent="0.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</row>
    <row r="823" spans="1:38" ht="16" x14ac:dyDescent="0.2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</row>
    <row r="824" spans="1:38" ht="16" x14ac:dyDescent="0.2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</row>
    <row r="825" spans="1:38" ht="16" x14ac:dyDescent="0.2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  <c r="AG825" s="180"/>
      <c r="AH825" s="180"/>
      <c r="AI825" s="180"/>
      <c r="AJ825" s="180"/>
      <c r="AK825" s="180"/>
      <c r="AL825" s="180"/>
    </row>
    <row r="826" spans="1:38" ht="16" x14ac:dyDescent="0.2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  <c r="AG826" s="180"/>
      <c r="AH826" s="180"/>
      <c r="AI826" s="180"/>
      <c r="AJ826" s="180"/>
      <c r="AK826" s="180"/>
      <c r="AL826" s="180"/>
    </row>
    <row r="827" spans="1:38" ht="16" x14ac:dyDescent="0.2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  <c r="AG827" s="180"/>
      <c r="AH827" s="180"/>
      <c r="AI827" s="180"/>
      <c r="AJ827" s="180"/>
      <c r="AK827" s="180"/>
      <c r="AL827" s="180"/>
    </row>
    <row r="828" spans="1:38" ht="16" x14ac:dyDescent="0.2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  <c r="AG828" s="180"/>
      <c r="AH828" s="180"/>
      <c r="AI828" s="180"/>
      <c r="AJ828" s="180"/>
      <c r="AK828" s="180"/>
      <c r="AL828" s="180"/>
    </row>
    <row r="829" spans="1:38" ht="16" x14ac:dyDescent="0.2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  <c r="AG829" s="180"/>
      <c r="AH829" s="180"/>
      <c r="AI829" s="180"/>
      <c r="AJ829" s="180"/>
      <c r="AK829" s="180"/>
      <c r="AL829" s="180"/>
    </row>
    <row r="830" spans="1:38" ht="16" x14ac:dyDescent="0.2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  <c r="AG830" s="180"/>
      <c r="AH830" s="180"/>
      <c r="AI830" s="180"/>
      <c r="AJ830" s="180"/>
      <c r="AK830" s="180"/>
      <c r="AL830" s="180"/>
    </row>
    <row r="831" spans="1:38" ht="16" x14ac:dyDescent="0.2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</row>
    <row r="832" spans="1:38" ht="16" x14ac:dyDescent="0.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  <c r="AG832" s="180"/>
      <c r="AH832" s="180"/>
      <c r="AI832" s="180"/>
      <c r="AJ832" s="180"/>
      <c r="AK832" s="180"/>
      <c r="AL832" s="180"/>
    </row>
    <row r="833" spans="1:38" ht="16" x14ac:dyDescent="0.2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  <c r="AG833" s="180"/>
      <c r="AH833" s="180"/>
      <c r="AI833" s="180"/>
      <c r="AJ833" s="180"/>
      <c r="AK833" s="180"/>
      <c r="AL833" s="180"/>
    </row>
    <row r="834" spans="1:38" ht="16" x14ac:dyDescent="0.2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</row>
    <row r="835" spans="1:38" ht="16" x14ac:dyDescent="0.2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</row>
    <row r="836" spans="1:38" ht="16" x14ac:dyDescent="0.2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</row>
    <row r="837" spans="1:38" ht="16" x14ac:dyDescent="0.2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</row>
    <row r="838" spans="1:38" ht="16" x14ac:dyDescent="0.2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  <c r="AH838" s="180"/>
      <c r="AI838" s="180"/>
      <c r="AJ838" s="180"/>
      <c r="AK838" s="180"/>
      <c r="AL838" s="180"/>
    </row>
    <row r="839" spans="1:38" ht="16" x14ac:dyDescent="0.2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  <c r="AH839" s="180"/>
      <c r="AI839" s="180"/>
      <c r="AJ839" s="180"/>
      <c r="AK839" s="180"/>
      <c r="AL839" s="180"/>
    </row>
    <row r="840" spans="1:38" ht="16" x14ac:dyDescent="0.2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  <c r="AG840" s="180"/>
      <c r="AH840" s="180"/>
      <c r="AI840" s="180"/>
      <c r="AJ840" s="180"/>
      <c r="AK840" s="180"/>
      <c r="AL840" s="180"/>
    </row>
    <row r="841" spans="1:38" ht="16" x14ac:dyDescent="0.2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  <c r="AH841" s="180"/>
      <c r="AI841" s="180"/>
      <c r="AJ841" s="180"/>
      <c r="AK841" s="180"/>
      <c r="AL841" s="180"/>
    </row>
    <row r="842" spans="1:38" ht="16" x14ac:dyDescent="0.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  <c r="AG842" s="180"/>
      <c r="AH842" s="180"/>
      <c r="AI842" s="180"/>
      <c r="AJ842" s="180"/>
      <c r="AK842" s="180"/>
      <c r="AL842" s="180"/>
    </row>
    <row r="843" spans="1:38" ht="16" x14ac:dyDescent="0.2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  <c r="AG843" s="180"/>
      <c r="AH843" s="180"/>
      <c r="AI843" s="180"/>
      <c r="AJ843" s="180"/>
      <c r="AK843" s="180"/>
      <c r="AL843" s="180"/>
    </row>
    <row r="844" spans="1:38" ht="16" x14ac:dyDescent="0.2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  <c r="AG844" s="180"/>
      <c r="AH844" s="180"/>
      <c r="AI844" s="180"/>
      <c r="AJ844" s="180"/>
      <c r="AK844" s="180"/>
      <c r="AL844" s="180"/>
    </row>
    <row r="845" spans="1:38" ht="16" x14ac:dyDescent="0.2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  <c r="AG845" s="180"/>
      <c r="AH845" s="180"/>
      <c r="AI845" s="180"/>
      <c r="AJ845" s="180"/>
      <c r="AK845" s="180"/>
      <c r="AL845" s="180"/>
    </row>
    <row r="846" spans="1:38" ht="16" x14ac:dyDescent="0.2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  <c r="AH846" s="180"/>
      <c r="AI846" s="180"/>
      <c r="AJ846" s="180"/>
      <c r="AK846" s="180"/>
      <c r="AL846" s="180"/>
    </row>
    <row r="847" spans="1:38" ht="16" x14ac:dyDescent="0.2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  <c r="AH847" s="180"/>
      <c r="AI847" s="180"/>
      <c r="AJ847" s="180"/>
      <c r="AK847" s="180"/>
      <c r="AL847" s="180"/>
    </row>
    <row r="848" spans="1:38" ht="16" x14ac:dyDescent="0.2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  <c r="AG848" s="180"/>
      <c r="AH848" s="180"/>
      <c r="AI848" s="180"/>
      <c r="AJ848" s="180"/>
      <c r="AK848" s="180"/>
      <c r="AL848" s="180"/>
    </row>
    <row r="849" spans="1:38" ht="16" x14ac:dyDescent="0.2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</row>
    <row r="850" spans="1:38" ht="16" x14ac:dyDescent="0.2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  <c r="AG850" s="180"/>
      <c r="AH850" s="180"/>
      <c r="AI850" s="180"/>
      <c r="AJ850" s="180"/>
      <c r="AK850" s="180"/>
      <c r="AL850" s="180"/>
    </row>
    <row r="851" spans="1:38" ht="16" x14ac:dyDescent="0.2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  <c r="AE851" s="180"/>
      <c r="AF851" s="180"/>
      <c r="AG851" s="180"/>
      <c r="AH851" s="180"/>
      <c r="AI851" s="180"/>
      <c r="AJ851" s="180"/>
      <c r="AK851" s="180"/>
      <c r="AL851" s="180"/>
    </row>
    <row r="852" spans="1:38" ht="16" x14ac:dyDescent="0.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</row>
    <row r="853" spans="1:38" ht="16" x14ac:dyDescent="0.2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</row>
    <row r="854" spans="1:38" ht="16" x14ac:dyDescent="0.2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</row>
    <row r="855" spans="1:38" ht="16" x14ac:dyDescent="0.2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</row>
    <row r="856" spans="1:38" ht="16" x14ac:dyDescent="0.2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</row>
    <row r="857" spans="1:38" ht="16" x14ac:dyDescent="0.2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</row>
    <row r="858" spans="1:38" ht="16" x14ac:dyDescent="0.2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</row>
    <row r="859" spans="1:38" ht="16" x14ac:dyDescent="0.2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</row>
    <row r="860" spans="1:38" ht="16" x14ac:dyDescent="0.2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</row>
    <row r="861" spans="1:38" ht="16" x14ac:dyDescent="0.2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</row>
    <row r="862" spans="1:38" ht="16" x14ac:dyDescent="0.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  <c r="AH862" s="180"/>
      <c r="AI862" s="180"/>
      <c r="AJ862" s="180"/>
      <c r="AK862" s="180"/>
      <c r="AL862" s="180"/>
    </row>
    <row r="863" spans="1:38" ht="16" x14ac:dyDescent="0.2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  <c r="AG863" s="180"/>
      <c r="AH863" s="180"/>
      <c r="AI863" s="180"/>
      <c r="AJ863" s="180"/>
      <c r="AK863" s="180"/>
      <c r="AL863" s="180"/>
    </row>
    <row r="864" spans="1:38" ht="16" x14ac:dyDescent="0.2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  <c r="AG864" s="180"/>
      <c r="AH864" s="180"/>
      <c r="AI864" s="180"/>
      <c r="AJ864" s="180"/>
      <c r="AK864" s="180"/>
      <c r="AL864" s="180"/>
    </row>
    <row r="865" spans="1:38" ht="16" x14ac:dyDescent="0.2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  <c r="AG865" s="180"/>
      <c r="AH865" s="180"/>
      <c r="AI865" s="180"/>
      <c r="AJ865" s="180"/>
      <c r="AK865" s="180"/>
      <c r="AL865" s="180"/>
    </row>
    <row r="866" spans="1:38" ht="16" x14ac:dyDescent="0.2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  <c r="AG866" s="180"/>
      <c r="AH866" s="180"/>
      <c r="AI866" s="180"/>
      <c r="AJ866" s="180"/>
      <c r="AK866" s="180"/>
      <c r="AL866" s="180"/>
    </row>
    <row r="867" spans="1:38" ht="16" x14ac:dyDescent="0.2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  <c r="AG867" s="180"/>
      <c r="AH867" s="180"/>
      <c r="AI867" s="180"/>
      <c r="AJ867" s="180"/>
      <c r="AK867" s="180"/>
      <c r="AL867" s="180"/>
    </row>
    <row r="868" spans="1:38" ht="16" x14ac:dyDescent="0.2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  <c r="AE868" s="180"/>
      <c r="AF868" s="180"/>
      <c r="AG868" s="180"/>
      <c r="AH868" s="180"/>
      <c r="AI868" s="180"/>
      <c r="AJ868" s="180"/>
      <c r="AK868" s="180"/>
      <c r="AL868" s="180"/>
    </row>
    <row r="869" spans="1:38" ht="16" x14ac:dyDescent="0.2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  <c r="AG869" s="180"/>
      <c r="AH869" s="180"/>
      <c r="AI869" s="180"/>
      <c r="AJ869" s="180"/>
      <c r="AK869" s="180"/>
      <c r="AL869" s="180"/>
    </row>
    <row r="870" spans="1:38" ht="16" x14ac:dyDescent="0.2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  <c r="AE870" s="180"/>
      <c r="AF870" s="180"/>
      <c r="AG870" s="180"/>
      <c r="AH870" s="180"/>
      <c r="AI870" s="180"/>
      <c r="AJ870" s="180"/>
      <c r="AK870" s="180"/>
      <c r="AL870" s="180"/>
    </row>
    <row r="871" spans="1:38" ht="16" x14ac:dyDescent="0.2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  <c r="AE871" s="180"/>
      <c r="AF871" s="180"/>
      <c r="AG871" s="180"/>
      <c r="AH871" s="180"/>
      <c r="AI871" s="180"/>
      <c r="AJ871" s="180"/>
      <c r="AK871" s="180"/>
      <c r="AL871" s="180"/>
    </row>
    <row r="872" spans="1:38" ht="16" x14ac:dyDescent="0.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  <c r="AE872" s="180"/>
      <c r="AF872" s="180"/>
      <c r="AG872" s="180"/>
      <c r="AH872" s="180"/>
      <c r="AI872" s="180"/>
      <c r="AJ872" s="180"/>
      <c r="AK872" s="180"/>
      <c r="AL872" s="180"/>
    </row>
    <row r="873" spans="1:38" ht="16" x14ac:dyDescent="0.2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  <c r="AE873" s="180"/>
      <c r="AF873" s="180"/>
      <c r="AG873" s="180"/>
      <c r="AH873" s="180"/>
      <c r="AI873" s="180"/>
      <c r="AJ873" s="180"/>
      <c r="AK873" s="180"/>
      <c r="AL873" s="180"/>
    </row>
    <row r="874" spans="1:38" ht="16" x14ac:dyDescent="0.2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0"/>
      <c r="AG874" s="180"/>
      <c r="AH874" s="180"/>
      <c r="AI874" s="180"/>
      <c r="AJ874" s="180"/>
      <c r="AK874" s="180"/>
      <c r="AL874" s="180"/>
    </row>
    <row r="875" spans="1:38" ht="16" x14ac:dyDescent="0.2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  <c r="AG875" s="180"/>
      <c r="AH875" s="180"/>
      <c r="AI875" s="180"/>
      <c r="AJ875" s="180"/>
      <c r="AK875" s="180"/>
      <c r="AL875" s="180"/>
    </row>
    <row r="876" spans="1:38" ht="16" x14ac:dyDescent="0.2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  <c r="AE876" s="180"/>
      <c r="AF876" s="180"/>
      <c r="AG876" s="180"/>
      <c r="AH876" s="180"/>
      <c r="AI876" s="180"/>
      <c r="AJ876" s="180"/>
      <c r="AK876" s="180"/>
      <c r="AL876" s="180"/>
    </row>
    <row r="877" spans="1:38" ht="16" x14ac:dyDescent="0.2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  <c r="AE877" s="180"/>
      <c r="AF877" s="180"/>
      <c r="AG877" s="180"/>
      <c r="AH877" s="180"/>
      <c r="AI877" s="180"/>
      <c r="AJ877" s="180"/>
      <c r="AK877" s="180"/>
      <c r="AL877" s="180"/>
    </row>
    <row r="878" spans="1:38" ht="16" x14ac:dyDescent="0.2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0"/>
      <c r="AG878" s="180"/>
      <c r="AH878" s="180"/>
      <c r="AI878" s="180"/>
      <c r="AJ878" s="180"/>
      <c r="AK878" s="180"/>
      <c r="AL878" s="180"/>
    </row>
    <row r="879" spans="1:38" ht="16" x14ac:dyDescent="0.2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  <c r="AE879" s="180"/>
      <c r="AF879" s="180"/>
      <c r="AG879" s="180"/>
      <c r="AH879" s="180"/>
      <c r="AI879" s="180"/>
      <c r="AJ879" s="180"/>
      <c r="AK879" s="180"/>
      <c r="AL879" s="180"/>
    </row>
    <row r="880" spans="1:38" ht="16" x14ac:dyDescent="0.2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</row>
    <row r="881" spans="1:38" ht="16" x14ac:dyDescent="0.2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</row>
    <row r="882" spans="1:38" ht="16" x14ac:dyDescent="0.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  <c r="AE882" s="180"/>
      <c r="AF882" s="180"/>
      <c r="AG882" s="180"/>
      <c r="AH882" s="180"/>
      <c r="AI882" s="180"/>
      <c r="AJ882" s="180"/>
      <c r="AK882" s="180"/>
      <c r="AL882" s="180"/>
    </row>
    <row r="883" spans="1:38" ht="16" x14ac:dyDescent="0.2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  <c r="AE883" s="180"/>
      <c r="AF883" s="180"/>
      <c r="AG883" s="180"/>
      <c r="AH883" s="180"/>
      <c r="AI883" s="180"/>
      <c r="AJ883" s="180"/>
      <c r="AK883" s="180"/>
      <c r="AL883" s="180"/>
    </row>
    <row r="884" spans="1:38" ht="16" x14ac:dyDescent="0.2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  <c r="AE884" s="180"/>
      <c r="AF884" s="180"/>
      <c r="AG884" s="180"/>
      <c r="AH884" s="180"/>
      <c r="AI884" s="180"/>
      <c r="AJ884" s="180"/>
      <c r="AK884" s="180"/>
      <c r="AL884" s="180"/>
    </row>
    <row r="885" spans="1:38" ht="16" x14ac:dyDescent="0.2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  <c r="AE885" s="180"/>
      <c r="AF885" s="180"/>
      <c r="AG885" s="180"/>
      <c r="AH885" s="180"/>
      <c r="AI885" s="180"/>
      <c r="AJ885" s="180"/>
      <c r="AK885" s="180"/>
      <c r="AL885" s="180"/>
    </row>
    <row r="886" spans="1:38" ht="16" x14ac:dyDescent="0.2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  <c r="AE886" s="180"/>
      <c r="AF886" s="180"/>
      <c r="AG886" s="180"/>
      <c r="AH886" s="180"/>
      <c r="AI886" s="180"/>
      <c r="AJ886" s="180"/>
      <c r="AK886" s="180"/>
      <c r="AL886" s="180"/>
    </row>
    <row r="887" spans="1:38" ht="16" x14ac:dyDescent="0.2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  <c r="AE887" s="180"/>
      <c r="AF887" s="180"/>
      <c r="AG887" s="180"/>
      <c r="AH887" s="180"/>
      <c r="AI887" s="180"/>
      <c r="AJ887" s="180"/>
      <c r="AK887" s="180"/>
      <c r="AL887" s="180"/>
    </row>
    <row r="888" spans="1:38" ht="16" x14ac:dyDescent="0.2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</row>
    <row r="889" spans="1:38" ht="16" x14ac:dyDescent="0.2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</row>
    <row r="890" spans="1:38" ht="16" x14ac:dyDescent="0.2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</row>
    <row r="891" spans="1:38" ht="16" x14ac:dyDescent="0.2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</row>
    <row r="892" spans="1:38" ht="16" x14ac:dyDescent="0.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</row>
    <row r="893" spans="1:38" ht="16" x14ac:dyDescent="0.2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</row>
    <row r="894" spans="1:38" ht="16" x14ac:dyDescent="0.2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</row>
    <row r="895" spans="1:38" ht="16" x14ac:dyDescent="0.2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</row>
    <row r="896" spans="1:38" ht="16" x14ac:dyDescent="0.2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</row>
    <row r="897" spans="1:38" ht="16" x14ac:dyDescent="0.2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  <c r="AE897" s="180"/>
      <c r="AF897" s="180"/>
      <c r="AG897" s="180"/>
      <c r="AH897" s="180"/>
      <c r="AI897" s="180"/>
      <c r="AJ897" s="180"/>
      <c r="AK897" s="180"/>
      <c r="AL897" s="180"/>
    </row>
    <row r="898" spans="1:38" ht="16" x14ac:dyDescent="0.2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  <c r="AE898" s="180"/>
      <c r="AF898" s="180"/>
      <c r="AG898" s="180"/>
      <c r="AH898" s="180"/>
      <c r="AI898" s="180"/>
      <c r="AJ898" s="180"/>
      <c r="AK898" s="180"/>
      <c r="AL898" s="180"/>
    </row>
    <row r="899" spans="1:38" ht="16" x14ac:dyDescent="0.2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  <c r="AE899" s="180"/>
      <c r="AF899" s="180"/>
      <c r="AG899" s="180"/>
      <c r="AH899" s="180"/>
      <c r="AI899" s="180"/>
      <c r="AJ899" s="180"/>
      <c r="AK899" s="180"/>
      <c r="AL899" s="180"/>
    </row>
    <row r="900" spans="1:38" ht="16" x14ac:dyDescent="0.2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  <c r="AD900" s="180"/>
      <c r="AE900" s="180"/>
      <c r="AF900" s="180"/>
      <c r="AG900" s="180"/>
      <c r="AH900" s="180"/>
      <c r="AI900" s="180"/>
      <c r="AJ900" s="180"/>
      <c r="AK900" s="180"/>
      <c r="AL900" s="180"/>
    </row>
    <row r="901" spans="1:38" ht="16" x14ac:dyDescent="0.2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  <c r="AD901" s="180"/>
      <c r="AE901" s="180"/>
      <c r="AF901" s="180"/>
      <c r="AG901" s="180"/>
      <c r="AH901" s="180"/>
      <c r="AI901" s="180"/>
      <c r="AJ901" s="180"/>
      <c r="AK901" s="180"/>
      <c r="AL901" s="180"/>
    </row>
    <row r="902" spans="1:38" ht="16" x14ac:dyDescent="0.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  <c r="AD902" s="180"/>
      <c r="AE902" s="180"/>
      <c r="AF902" s="180"/>
      <c r="AG902" s="180"/>
      <c r="AH902" s="180"/>
      <c r="AI902" s="180"/>
      <c r="AJ902" s="180"/>
      <c r="AK902" s="180"/>
      <c r="AL902" s="180"/>
    </row>
    <row r="903" spans="1:38" ht="16" x14ac:dyDescent="0.2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  <c r="AD903" s="180"/>
      <c r="AE903" s="180"/>
      <c r="AF903" s="180"/>
      <c r="AG903" s="180"/>
      <c r="AH903" s="180"/>
      <c r="AI903" s="180"/>
      <c r="AJ903" s="180"/>
      <c r="AK903" s="180"/>
      <c r="AL903" s="180"/>
    </row>
    <row r="904" spans="1:38" ht="16" x14ac:dyDescent="0.2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  <c r="AD904" s="180"/>
      <c r="AE904" s="180"/>
      <c r="AF904" s="180"/>
      <c r="AG904" s="180"/>
      <c r="AH904" s="180"/>
      <c r="AI904" s="180"/>
      <c r="AJ904" s="180"/>
      <c r="AK904" s="180"/>
      <c r="AL904" s="180"/>
    </row>
    <row r="905" spans="1:38" ht="16" x14ac:dyDescent="0.2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  <c r="AD905" s="180"/>
      <c r="AE905" s="180"/>
      <c r="AF905" s="180"/>
      <c r="AG905" s="180"/>
      <c r="AH905" s="180"/>
      <c r="AI905" s="180"/>
      <c r="AJ905" s="180"/>
      <c r="AK905" s="180"/>
      <c r="AL905" s="180"/>
    </row>
    <row r="906" spans="1:38" ht="16" x14ac:dyDescent="0.2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  <c r="AE906" s="180"/>
      <c r="AF906" s="180"/>
      <c r="AG906" s="180"/>
      <c r="AH906" s="180"/>
      <c r="AI906" s="180"/>
      <c r="AJ906" s="180"/>
      <c r="AK906" s="180"/>
      <c r="AL906" s="180"/>
    </row>
    <row r="907" spans="1:38" ht="16" x14ac:dyDescent="0.2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  <c r="AD907" s="180"/>
      <c r="AE907" s="180"/>
      <c r="AF907" s="180"/>
      <c r="AG907" s="180"/>
      <c r="AH907" s="180"/>
      <c r="AI907" s="180"/>
      <c r="AJ907" s="180"/>
      <c r="AK907" s="180"/>
      <c r="AL907" s="180"/>
    </row>
    <row r="908" spans="1:38" ht="16" x14ac:dyDescent="0.2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  <c r="AB908" s="180"/>
      <c r="AC908" s="180"/>
      <c r="AD908" s="180"/>
      <c r="AE908" s="180"/>
      <c r="AF908" s="180"/>
      <c r="AG908" s="180"/>
      <c r="AH908" s="180"/>
      <c r="AI908" s="180"/>
      <c r="AJ908" s="180"/>
      <c r="AK908" s="180"/>
      <c r="AL908" s="180"/>
    </row>
    <row r="909" spans="1:38" ht="16" x14ac:dyDescent="0.2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  <c r="AB909" s="180"/>
      <c r="AC909" s="180"/>
      <c r="AD909" s="180"/>
      <c r="AE909" s="180"/>
      <c r="AF909" s="180"/>
      <c r="AG909" s="180"/>
      <c r="AH909" s="180"/>
      <c r="AI909" s="180"/>
      <c r="AJ909" s="180"/>
      <c r="AK909" s="180"/>
      <c r="AL909" s="180"/>
    </row>
    <row r="910" spans="1:38" ht="16" x14ac:dyDescent="0.2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  <c r="AD910" s="180"/>
      <c r="AE910" s="180"/>
      <c r="AF910" s="180"/>
      <c r="AG910" s="180"/>
      <c r="AH910" s="180"/>
      <c r="AI910" s="180"/>
      <c r="AJ910" s="180"/>
      <c r="AK910" s="180"/>
      <c r="AL910" s="180"/>
    </row>
    <row r="911" spans="1:38" ht="16" x14ac:dyDescent="0.2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  <c r="AD911" s="180"/>
      <c r="AE911" s="180"/>
      <c r="AF911" s="180"/>
      <c r="AG911" s="180"/>
      <c r="AH911" s="180"/>
      <c r="AI911" s="180"/>
      <c r="AJ911" s="180"/>
      <c r="AK911" s="180"/>
      <c r="AL911" s="180"/>
    </row>
    <row r="912" spans="1:38" ht="16" x14ac:dyDescent="0.2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  <c r="AB912" s="180"/>
      <c r="AC912" s="180"/>
      <c r="AD912" s="180"/>
      <c r="AE912" s="180"/>
      <c r="AF912" s="180"/>
      <c r="AG912" s="180"/>
      <c r="AH912" s="180"/>
      <c r="AI912" s="180"/>
      <c r="AJ912" s="180"/>
      <c r="AK912" s="180"/>
      <c r="AL912" s="180"/>
    </row>
  </sheetData>
  <mergeCells count="28">
    <mergeCell ref="AA1:AG2"/>
    <mergeCell ref="AH1:AI8"/>
    <mergeCell ref="AJ1:AK8"/>
    <mergeCell ref="R3:S8"/>
    <mergeCell ref="T3:U8"/>
    <mergeCell ref="V3:W8"/>
    <mergeCell ref="X3:Y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B51:F51"/>
    <mergeCell ref="Z3:Z8"/>
    <mergeCell ref="AA3:AB8"/>
    <mergeCell ref="AC3:AD8"/>
    <mergeCell ref="AE3:AF8"/>
  </mergeCells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DA58-1A67-A341-B7DC-A8EB500772F0}">
  <dimension ref="A1:AL899"/>
  <sheetViews>
    <sheetView tabSelected="1" topLeftCell="N1" workbookViewId="0">
      <selection activeCell="X3" sqref="X3:Y8"/>
    </sheetView>
  </sheetViews>
  <sheetFormatPr baseColWidth="10" defaultRowHeight="15" customHeight="1" x14ac:dyDescent="0.2"/>
  <cols>
    <col min="1" max="2" width="16.1640625" customWidth="1"/>
    <col min="3" max="3" width="16.1640625" hidden="1" customWidth="1"/>
    <col min="4" max="4" width="19.33203125" customWidth="1"/>
    <col min="5" max="37" width="16.1640625" customWidth="1"/>
    <col min="38" max="38" width="17.83203125" customWidth="1"/>
    <col min="39" max="1024" width="16.1640625" customWidth="1"/>
  </cols>
  <sheetData>
    <row r="1" spans="1:38" ht="18" thickTop="1" thickBot="1" x14ac:dyDescent="0.25">
      <c r="A1" s="130"/>
      <c r="B1" s="131"/>
      <c r="C1" s="132"/>
      <c r="D1" s="132"/>
      <c r="E1" s="132"/>
      <c r="F1" s="132"/>
      <c r="G1" s="132"/>
      <c r="H1" s="369" t="s">
        <v>0</v>
      </c>
      <c r="I1" s="369"/>
      <c r="J1" s="369"/>
      <c r="K1" s="369" t="s">
        <v>1</v>
      </c>
      <c r="L1" s="369"/>
      <c r="M1" s="369"/>
      <c r="N1" s="369"/>
      <c r="O1" s="369"/>
      <c r="P1" s="369" t="s">
        <v>674</v>
      </c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 t="s">
        <v>273</v>
      </c>
      <c r="AB1" s="369"/>
      <c r="AC1" s="369"/>
      <c r="AD1" s="369"/>
      <c r="AE1" s="369"/>
      <c r="AF1" s="369"/>
      <c r="AG1" s="369"/>
      <c r="AH1" s="369" t="s">
        <v>274</v>
      </c>
      <c r="AI1" s="369"/>
      <c r="AJ1" s="369" t="s">
        <v>675</v>
      </c>
      <c r="AK1" s="369"/>
      <c r="AL1" s="361" t="s">
        <v>276</v>
      </c>
    </row>
    <row r="2" spans="1:38" ht="21" thickTop="1" thickBot="1" x14ac:dyDescent="0.25">
      <c r="A2" s="362"/>
      <c r="B2" s="362"/>
      <c r="C2" s="363" t="s">
        <v>676</v>
      </c>
      <c r="D2" s="363"/>
      <c r="E2" s="363"/>
      <c r="F2" s="363"/>
      <c r="G2" s="363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1"/>
    </row>
    <row r="3" spans="1:38" ht="18" thickTop="1" thickBot="1" x14ac:dyDescent="0.25">
      <c r="A3" s="362"/>
      <c r="B3" s="362"/>
      <c r="C3" s="385" t="s">
        <v>8</v>
      </c>
      <c r="D3" s="385"/>
      <c r="E3" s="385"/>
      <c r="F3" s="385"/>
      <c r="G3" s="385"/>
      <c r="H3" s="365" t="s">
        <v>677</v>
      </c>
      <c r="I3" s="365"/>
      <c r="J3" s="388"/>
      <c r="K3" s="381" t="s">
        <v>678</v>
      </c>
      <c r="L3" s="381"/>
      <c r="M3" s="382" t="s">
        <v>679</v>
      </c>
      <c r="N3" s="382"/>
      <c r="O3" s="386"/>
      <c r="P3" s="381" t="s">
        <v>680</v>
      </c>
      <c r="Q3" s="381"/>
      <c r="R3" s="382" t="s">
        <v>681</v>
      </c>
      <c r="S3" s="382"/>
      <c r="T3" s="382" t="s">
        <v>682</v>
      </c>
      <c r="U3" s="382"/>
      <c r="V3" s="382" t="s">
        <v>949</v>
      </c>
      <c r="W3" s="382"/>
      <c r="X3" s="382" t="s">
        <v>954</v>
      </c>
      <c r="Y3" s="382"/>
      <c r="Z3" s="380"/>
      <c r="AA3" s="381" t="s">
        <v>683</v>
      </c>
      <c r="AB3" s="381"/>
      <c r="AC3" s="382" t="s">
        <v>286</v>
      </c>
      <c r="AD3" s="382"/>
      <c r="AE3" s="365" t="s">
        <v>684</v>
      </c>
      <c r="AF3" s="365"/>
      <c r="AG3" s="380"/>
      <c r="AH3" s="369"/>
      <c r="AI3" s="369"/>
      <c r="AJ3" s="369"/>
      <c r="AK3" s="369"/>
      <c r="AL3" s="361"/>
    </row>
    <row r="4" spans="1:38" ht="18" thickTop="1" thickBot="1" x14ac:dyDescent="0.25">
      <c r="A4" s="362"/>
      <c r="B4" s="362"/>
      <c r="C4" s="385"/>
      <c r="D4" s="385"/>
      <c r="E4" s="385"/>
      <c r="F4" s="385"/>
      <c r="G4" s="385"/>
      <c r="H4" s="365"/>
      <c r="I4" s="365"/>
      <c r="J4" s="388"/>
      <c r="K4" s="381"/>
      <c r="L4" s="381"/>
      <c r="M4" s="382"/>
      <c r="N4" s="382"/>
      <c r="O4" s="386"/>
      <c r="P4" s="381"/>
      <c r="Q4" s="381"/>
      <c r="R4" s="382"/>
      <c r="S4" s="382"/>
      <c r="T4" s="382"/>
      <c r="U4" s="382"/>
      <c r="V4" s="382"/>
      <c r="W4" s="382"/>
      <c r="X4" s="382"/>
      <c r="Y4" s="382"/>
      <c r="Z4" s="380"/>
      <c r="AA4" s="381"/>
      <c r="AB4" s="381"/>
      <c r="AC4" s="382"/>
      <c r="AD4" s="382"/>
      <c r="AE4" s="365"/>
      <c r="AF4" s="365"/>
      <c r="AG4" s="380"/>
      <c r="AH4" s="369"/>
      <c r="AI4" s="369"/>
      <c r="AJ4" s="369"/>
      <c r="AK4" s="369"/>
      <c r="AL4" s="361"/>
    </row>
    <row r="5" spans="1:38" ht="18" thickTop="1" thickBot="1" x14ac:dyDescent="0.25">
      <c r="A5" s="362"/>
      <c r="B5" s="362"/>
      <c r="C5" s="383" t="s">
        <v>685</v>
      </c>
      <c r="D5" s="383"/>
      <c r="E5" s="383"/>
      <c r="F5" s="383"/>
      <c r="G5" s="383"/>
      <c r="H5" s="365"/>
      <c r="I5" s="365"/>
      <c r="J5" s="388"/>
      <c r="K5" s="381"/>
      <c r="L5" s="381"/>
      <c r="M5" s="382"/>
      <c r="N5" s="382"/>
      <c r="O5" s="386"/>
      <c r="P5" s="381"/>
      <c r="Q5" s="381"/>
      <c r="R5" s="382"/>
      <c r="S5" s="382"/>
      <c r="T5" s="382"/>
      <c r="U5" s="382"/>
      <c r="V5" s="382"/>
      <c r="W5" s="382"/>
      <c r="X5" s="382"/>
      <c r="Y5" s="382"/>
      <c r="Z5" s="380"/>
      <c r="AA5" s="381"/>
      <c r="AB5" s="381"/>
      <c r="AC5" s="382"/>
      <c r="AD5" s="382"/>
      <c r="AE5" s="365"/>
      <c r="AF5" s="365"/>
      <c r="AG5" s="380"/>
      <c r="AH5" s="369"/>
      <c r="AI5" s="369"/>
      <c r="AJ5" s="369"/>
      <c r="AK5" s="369"/>
      <c r="AL5" s="361"/>
    </row>
    <row r="6" spans="1:38" ht="18" thickTop="1" thickBot="1" x14ac:dyDescent="0.25">
      <c r="A6" s="362"/>
      <c r="B6" s="362"/>
      <c r="C6" s="383"/>
      <c r="D6" s="383"/>
      <c r="E6" s="383"/>
      <c r="F6" s="383"/>
      <c r="G6" s="383"/>
      <c r="H6" s="365"/>
      <c r="I6" s="365"/>
      <c r="J6" s="388"/>
      <c r="K6" s="381"/>
      <c r="L6" s="381"/>
      <c r="M6" s="382"/>
      <c r="N6" s="382"/>
      <c r="O6" s="386"/>
      <c r="P6" s="381"/>
      <c r="Q6" s="381"/>
      <c r="R6" s="382"/>
      <c r="S6" s="382"/>
      <c r="T6" s="382"/>
      <c r="U6" s="382"/>
      <c r="V6" s="382"/>
      <c r="W6" s="382"/>
      <c r="X6" s="382"/>
      <c r="Y6" s="382"/>
      <c r="Z6" s="380"/>
      <c r="AA6" s="381"/>
      <c r="AB6" s="381"/>
      <c r="AC6" s="382"/>
      <c r="AD6" s="382"/>
      <c r="AE6" s="365"/>
      <c r="AF6" s="365"/>
      <c r="AG6" s="380"/>
      <c r="AH6" s="369"/>
      <c r="AI6" s="369"/>
      <c r="AJ6" s="369"/>
      <c r="AK6" s="369"/>
      <c r="AL6" s="361"/>
    </row>
    <row r="7" spans="1:38" ht="18" thickTop="1" thickBot="1" x14ac:dyDescent="0.25">
      <c r="A7" s="360" t="s">
        <v>21</v>
      </c>
      <c r="B7" s="360"/>
      <c r="C7" s="360"/>
      <c r="D7" s="360"/>
      <c r="E7" s="360"/>
      <c r="F7" s="360"/>
      <c r="G7" s="360"/>
      <c r="H7" s="365"/>
      <c r="I7" s="365"/>
      <c r="J7" s="388"/>
      <c r="K7" s="381"/>
      <c r="L7" s="381"/>
      <c r="M7" s="382"/>
      <c r="N7" s="382"/>
      <c r="O7" s="386"/>
      <c r="P7" s="381"/>
      <c r="Q7" s="381"/>
      <c r="R7" s="382"/>
      <c r="S7" s="382"/>
      <c r="T7" s="382"/>
      <c r="U7" s="382"/>
      <c r="V7" s="382"/>
      <c r="W7" s="382"/>
      <c r="X7" s="382"/>
      <c r="Y7" s="382"/>
      <c r="Z7" s="380"/>
      <c r="AA7" s="381"/>
      <c r="AB7" s="381"/>
      <c r="AC7" s="382"/>
      <c r="AD7" s="382"/>
      <c r="AE7" s="365"/>
      <c r="AF7" s="365"/>
      <c r="AG7" s="380"/>
      <c r="AH7" s="369"/>
      <c r="AI7" s="369"/>
      <c r="AJ7" s="369"/>
      <c r="AK7" s="369"/>
      <c r="AL7" s="361"/>
    </row>
    <row r="8" spans="1:38" ht="21.75" customHeight="1" thickTop="1" thickBot="1" x14ac:dyDescent="0.25">
      <c r="A8" s="360"/>
      <c r="B8" s="360"/>
      <c r="C8" s="360"/>
      <c r="D8" s="360"/>
      <c r="E8" s="360"/>
      <c r="F8" s="360"/>
      <c r="G8" s="360"/>
      <c r="H8" s="365"/>
      <c r="I8" s="365"/>
      <c r="J8" s="388"/>
      <c r="K8" s="381"/>
      <c r="L8" s="381"/>
      <c r="M8" s="382"/>
      <c r="N8" s="382"/>
      <c r="O8" s="386"/>
      <c r="P8" s="381"/>
      <c r="Q8" s="381"/>
      <c r="R8" s="382"/>
      <c r="S8" s="382"/>
      <c r="T8" s="382"/>
      <c r="U8" s="382"/>
      <c r="V8" s="382"/>
      <c r="W8" s="382"/>
      <c r="X8" s="382"/>
      <c r="Y8" s="382"/>
      <c r="Z8" s="380"/>
      <c r="AA8" s="381"/>
      <c r="AB8" s="381"/>
      <c r="AC8" s="382"/>
      <c r="AD8" s="382"/>
      <c r="AE8" s="365"/>
      <c r="AF8" s="365"/>
      <c r="AG8" s="380"/>
      <c r="AH8" s="369"/>
      <c r="AI8" s="369"/>
      <c r="AJ8" s="369"/>
      <c r="AK8" s="369"/>
      <c r="AL8" s="361"/>
    </row>
    <row r="9" spans="1:38" ht="34" thickTop="1" thickBot="1" x14ac:dyDescent="0.25">
      <c r="A9" s="133" t="s">
        <v>22</v>
      </c>
      <c r="B9" s="134" t="s">
        <v>289</v>
      </c>
      <c r="C9" s="134" t="s">
        <v>24</v>
      </c>
      <c r="D9" s="134" t="s">
        <v>25</v>
      </c>
      <c r="E9" s="134" t="s">
        <v>26</v>
      </c>
      <c r="F9" s="134" t="s">
        <v>27</v>
      </c>
      <c r="G9" s="204" t="s">
        <v>28</v>
      </c>
      <c r="H9" s="136" t="s">
        <v>29</v>
      </c>
      <c r="I9" s="136" t="s">
        <v>30</v>
      </c>
      <c r="J9" s="137" t="s">
        <v>31</v>
      </c>
      <c r="K9" s="136" t="s">
        <v>29</v>
      </c>
      <c r="L9" s="136" t="s">
        <v>30</v>
      </c>
      <c r="M9" s="136" t="s">
        <v>29</v>
      </c>
      <c r="N9" s="136" t="s">
        <v>30</v>
      </c>
      <c r="O9" s="137" t="s">
        <v>31</v>
      </c>
      <c r="P9" s="136" t="s">
        <v>29</v>
      </c>
      <c r="Q9" s="136" t="s">
        <v>30</v>
      </c>
      <c r="R9" s="136" t="s">
        <v>29</v>
      </c>
      <c r="S9" s="136" t="s">
        <v>30</v>
      </c>
      <c r="T9" s="136" t="s">
        <v>29</v>
      </c>
      <c r="U9" s="136" t="s">
        <v>30</v>
      </c>
      <c r="V9" s="136" t="s">
        <v>29</v>
      </c>
      <c r="W9" s="136" t="s">
        <v>30</v>
      </c>
      <c r="X9" s="136" t="s">
        <v>29</v>
      </c>
      <c r="Y9" s="136" t="s">
        <v>30</v>
      </c>
      <c r="Z9" s="205" t="s">
        <v>31</v>
      </c>
      <c r="AA9" s="206"/>
      <c r="AB9" s="136" t="s">
        <v>30</v>
      </c>
      <c r="AC9" s="136" t="s">
        <v>29</v>
      </c>
      <c r="AD9" s="136" t="s">
        <v>30</v>
      </c>
      <c r="AE9" s="138" t="s">
        <v>29</v>
      </c>
      <c r="AF9" s="136" t="s">
        <v>30</v>
      </c>
      <c r="AG9" s="136" t="s">
        <v>31</v>
      </c>
      <c r="AH9" s="136" t="s">
        <v>29</v>
      </c>
      <c r="AI9" s="136" t="s">
        <v>30</v>
      </c>
      <c r="AJ9" s="136" t="s">
        <v>29</v>
      </c>
      <c r="AK9" s="136" t="s">
        <v>30</v>
      </c>
      <c r="AL9" s="139" t="s">
        <v>32</v>
      </c>
    </row>
    <row r="10" spans="1:38" ht="17" thickTop="1" x14ac:dyDescent="0.2">
      <c r="A10" s="207">
        <f>_xlfn.RANK.EQ(AL10, $AL$1:$AL$33)</f>
        <v>1</v>
      </c>
      <c r="B10" s="40">
        <v>1995</v>
      </c>
      <c r="C10" s="173" t="s">
        <v>686</v>
      </c>
      <c r="D10" s="126" t="s">
        <v>687</v>
      </c>
      <c r="E10" s="174" t="s">
        <v>688</v>
      </c>
      <c r="F10" s="40" t="s">
        <v>86</v>
      </c>
      <c r="G10" s="40" t="s">
        <v>37</v>
      </c>
      <c r="H10" s="149" t="s">
        <v>41</v>
      </c>
      <c r="I10" s="152">
        <v>0</v>
      </c>
      <c r="J10" s="46">
        <f t="shared" ref="J10:J32" si="0">LARGE(I10,1)</f>
        <v>0</v>
      </c>
      <c r="K10" s="208" t="s">
        <v>41</v>
      </c>
      <c r="L10" s="152">
        <v>0</v>
      </c>
      <c r="M10" s="125" t="s">
        <v>41</v>
      </c>
      <c r="N10" s="156">
        <v>0</v>
      </c>
      <c r="O10" s="209">
        <f t="shared" ref="O10:O32" si="1">LARGE(L10:N10,1)</f>
        <v>0</v>
      </c>
      <c r="P10" s="210" t="s">
        <v>42</v>
      </c>
      <c r="Q10" s="148">
        <v>20000</v>
      </c>
      <c r="R10" s="211" t="s">
        <v>38</v>
      </c>
      <c r="S10" s="148">
        <v>26000</v>
      </c>
      <c r="T10" s="150" t="s">
        <v>244</v>
      </c>
      <c r="U10" s="212">
        <v>8000</v>
      </c>
      <c r="V10" s="150" t="s">
        <v>67</v>
      </c>
      <c r="W10" s="152">
        <v>32000</v>
      </c>
      <c r="X10" s="161"/>
      <c r="Y10" s="152">
        <v>0</v>
      </c>
      <c r="Z10" s="49">
        <f t="shared" ref="Z10:Z32" si="2">LARGE(Q10:Y10,1)+LARGE(Q10:Y10,2)+LARGE(Q10:Y10,3)+LARGE(Q10:Y10,4)</f>
        <v>86000</v>
      </c>
      <c r="AA10" s="168" t="s">
        <v>38</v>
      </c>
      <c r="AB10" s="148">
        <v>26000</v>
      </c>
      <c r="AC10" s="182"/>
      <c r="AD10" s="152">
        <v>0</v>
      </c>
      <c r="AE10" s="151"/>
      <c r="AF10" s="156">
        <v>0</v>
      </c>
      <c r="AG10" s="213">
        <f t="shared" ref="AG10:AG32" si="3">LARGE(AB10:AF10,1)</f>
        <v>26000</v>
      </c>
      <c r="AH10" s="151"/>
      <c r="AI10" s="152">
        <v>0</v>
      </c>
      <c r="AJ10" s="151"/>
      <c r="AK10" s="152">
        <v>0</v>
      </c>
      <c r="AL10" s="74">
        <f t="shared" ref="AL10:AL32" si="4">AG10+Z10+O10+J10+AI10</f>
        <v>112000</v>
      </c>
    </row>
    <row r="11" spans="1:38" ht="16" x14ac:dyDescent="0.2">
      <c r="A11" s="207">
        <f>_xlfn.RANK.EQ(AL11, $AL$1:$AL$33)</f>
        <v>2</v>
      </c>
      <c r="B11" s="141">
        <v>2007</v>
      </c>
      <c r="C11" s="141" t="s">
        <v>689</v>
      </c>
      <c r="D11" s="143" t="s">
        <v>690</v>
      </c>
      <c r="E11" s="143" t="s">
        <v>56</v>
      </c>
      <c r="F11" s="141" t="s">
        <v>691</v>
      </c>
      <c r="G11" s="141" t="s">
        <v>48</v>
      </c>
      <c r="H11" s="149" t="s">
        <v>67</v>
      </c>
      <c r="I11" s="152">
        <v>500</v>
      </c>
      <c r="J11" s="145">
        <f t="shared" si="0"/>
        <v>500</v>
      </c>
      <c r="K11" s="149" t="s">
        <v>42</v>
      </c>
      <c r="L11" s="152">
        <v>2000</v>
      </c>
      <c r="M11" s="125" t="s">
        <v>41</v>
      </c>
      <c r="N11" s="156">
        <v>0</v>
      </c>
      <c r="O11" s="209">
        <f t="shared" si="1"/>
        <v>2000</v>
      </c>
      <c r="P11" s="170" t="s">
        <v>49</v>
      </c>
      <c r="Q11" s="152">
        <v>4000</v>
      </c>
      <c r="R11" s="211" t="s">
        <v>549</v>
      </c>
      <c r="S11" s="148">
        <v>2000</v>
      </c>
      <c r="T11" s="125" t="s">
        <v>41</v>
      </c>
      <c r="U11" s="152">
        <v>0</v>
      </c>
      <c r="V11" s="150" t="s">
        <v>234</v>
      </c>
      <c r="W11" s="152">
        <v>4000</v>
      </c>
      <c r="X11" s="171"/>
      <c r="Y11" s="152">
        <v>0</v>
      </c>
      <c r="Z11" s="49">
        <f t="shared" si="2"/>
        <v>10000</v>
      </c>
      <c r="AA11" s="150" t="s">
        <v>353</v>
      </c>
      <c r="AB11" s="214">
        <v>4000</v>
      </c>
      <c r="AC11" s="215"/>
      <c r="AD11" s="156">
        <v>0</v>
      </c>
      <c r="AE11" s="165"/>
      <c r="AF11" s="156">
        <v>0</v>
      </c>
      <c r="AG11" s="209">
        <f t="shared" si="3"/>
        <v>4000</v>
      </c>
      <c r="AH11" s="151"/>
      <c r="AI11" s="152">
        <v>0</v>
      </c>
      <c r="AJ11" s="151"/>
      <c r="AK11" s="152">
        <v>0</v>
      </c>
      <c r="AL11" s="74">
        <f t="shared" si="4"/>
        <v>16500</v>
      </c>
    </row>
    <row r="12" spans="1:38" ht="16" x14ac:dyDescent="0.2">
      <c r="A12" s="207">
        <f>_xlfn.RANK.EQ(AL12, $AL$1:$AL$33)</f>
        <v>3</v>
      </c>
      <c r="B12" s="40">
        <v>2005</v>
      </c>
      <c r="C12" s="41" t="s">
        <v>692</v>
      </c>
      <c r="D12" s="42" t="s">
        <v>693</v>
      </c>
      <c r="E12" s="42" t="s">
        <v>694</v>
      </c>
      <c r="F12" s="43" t="s">
        <v>91</v>
      </c>
      <c r="G12" s="43" t="s">
        <v>48</v>
      </c>
      <c r="H12" s="216" t="s">
        <v>695</v>
      </c>
      <c r="I12" s="152">
        <v>0</v>
      </c>
      <c r="J12" s="46">
        <f t="shared" si="0"/>
        <v>0</v>
      </c>
      <c r="K12" s="216" t="s">
        <v>695</v>
      </c>
      <c r="L12" s="152">
        <v>0</v>
      </c>
      <c r="M12" s="216" t="s">
        <v>695</v>
      </c>
      <c r="N12" s="156">
        <v>0</v>
      </c>
      <c r="O12" s="209">
        <f t="shared" si="1"/>
        <v>0</v>
      </c>
      <c r="P12" s="216" t="s">
        <v>695</v>
      </c>
      <c r="Q12" s="148">
        <v>0</v>
      </c>
      <c r="R12" s="216" t="s">
        <v>695</v>
      </c>
      <c r="S12" s="148">
        <v>0</v>
      </c>
      <c r="T12" s="149" t="s">
        <v>73</v>
      </c>
      <c r="U12" s="152">
        <v>8000</v>
      </c>
      <c r="V12" s="125" t="s">
        <v>41</v>
      </c>
      <c r="W12" s="152">
        <v>0</v>
      </c>
      <c r="X12" s="161"/>
      <c r="Y12" s="152">
        <v>0</v>
      </c>
      <c r="Z12" s="49">
        <f t="shared" si="2"/>
        <v>8000</v>
      </c>
      <c r="AA12" s="217" t="s">
        <v>41</v>
      </c>
      <c r="AB12" s="212">
        <v>0</v>
      </c>
      <c r="AC12" s="178"/>
      <c r="AD12" s="152">
        <v>0</v>
      </c>
      <c r="AE12" s="151"/>
      <c r="AF12" s="156">
        <v>0</v>
      </c>
      <c r="AG12" s="213">
        <f t="shared" si="3"/>
        <v>0</v>
      </c>
      <c r="AH12" s="151"/>
      <c r="AI12" s="152">
        <v>0</v>
      </c>
      <c r="AJ12" s="151"/>
      <c r="AK12" s="152">
        <v>0</v>
      </c>
      <c r="AL12" s="74">
        <f t="shared" si="4"/>
        <v>8000</v>
      </c>
    </row>
    <row r="13" spans="1:38" ht="16" x14ac:dyDescent="0.2">
      <c r="A13" s="207">
        <f>_xlfn.RANK.EQ(AL13, $AL$1:$AL$33)</f>
        <v>4</v>
      </c>
      <c r="B13" s="40">
        <v>2007</v>
      </c>
      <c r="C13" s="40" t="s">
        <v>696</v>
      </c>
      <c r="D13" s="126" t="s">
        <v>697</v>
      </c>
      <c r="E13" s="126" t="s">
        <v>698</v>
      </c>
      <c r="F13" s="40" t="s">
        <v>699</v>
      </c>
      <c r="G13" s="40" t="s">
        <v>37</v>
      </c>
      <c r="H13" s="149" t="s">
        <v>101</v>
      </c>
      <c r="I13" s="152">
        <v>150</v>
      </c>
      <c r="J13" s="46">
        <f t="shared" si="0"/>
        <v>150</v>
      </c>
      <c r="K13" s="149" t="s">
        <v>65</v>
      </c>
      <c r="L13" s="152">
        <v>1000</v>
      </c>
      <c r="M13" s="150" t="s">
        <v>58</v>
      </c>
      <c r="N13" s="156">
        <v>250</v>
      </c>
      <c r="O13" s="209">
        <f t="shared" si="1"/>
        <v>1000</v>
      </c>
      <c r="P13" s="149" t="s">
        <v>700</v>
      </c>
      <c r="Q13" s="152">
        <v>1000</v>
      </c>
      <c r="R13" s="218" t="s">
        <v>248</v>
      </c>
      <c r="S13" s="148">
        <v>2000</v>
      </c>
      <c r="T13" s="219" t="s">
        <v>701</v>
      </c>
      <c r="U13" s="152">
        <v>1000</v>
      </c>
      <c r="V13" s="149" t="s">
        <v>269</v>
      </c>
      <c r="W13" s="152">
        <v>2000</v>
      </c>
      <c r="X13" s="151"/>
      <c r="Y13" s="152">
        <v>0</v>
      </c>
      <c r="Z13" s="49">
        <f t="shared" si="2"/>
        <v>6000</v>
      </c>
      <c r="AA13" s="150" t="s">
        <v>454</v>
      </c>
      <c r="AB13" s="220">
        <v>0</v>
      </c>
      <c r="AC13" s="165"/>
      <c r="AD13" s="156">
        <v>0</v>
      </c>
      <c r="AE13" s="165"/>
      <c r="AF13" s="156">
        <v>0</v>
      </c>
      <c r="AG13" s="213">
        <f t="shared" si="3"/>
        <v>0</v>
      </c>
      <c r="AH13" s="151"/>
      <c r="AI13" s="152">
        <v>0</v>
      </c>
      <c r="AJ13" s="151"/>
      <c r="AK13" s="152">
        <v>0</v>
      </c>
      <c r="AL13" s="74">
        <f t="shared" si="4"/>
        <v>7150</v>
      </c>
    </row>
    <row r="14" spans="1:38" ht="16" x14ac:dyDescent="0.2">
      <c r="A14" s="207">
        <f>_xlfn.RANK.EQ(AL14, $AL$1:$AL$33)</f>
        <v>5</v>
      </c>
      <c r="B14" s="43">
        <v>2005</v>
      </c>
      <c r="C14" s="41" t="s">
        <v>702</v>
      </c>
      <c r="D14" s="42" t="s">
        <v>703</v>
      </c>
      <c r="E14" s="42" t="s">
        <v>704</v>
      </c>
      <c r="F14" s="43" t="s">
        <v>86</v>
      </c>
      <c r="G14" s="43" t="s">
        <v>37</v>
      </c>
      <c r="H14" s="149" t="s">
        <v>53</v>
      </c>
      <c r="I14" s="152">
        <v>150</v>
      </c>
      <c r="J14" s="46">
        <f t="shared" si="0"/>
        <v>150</v>
      </c>
      <c r="K14" s="149" t="s">
        <v>146</v>
      </c>
      <c r="L14" s="152">
        <v>100</v>
      </c>
      <c r="M14" s="149" t="s">
        <v>140</v>
      </c>
      <c r="N14" s="156">
        <v>100</v>
      </c>
      <c r="O14" s="209">
        <f t="shared" si="1"/>
        <v>100</v>
      </c>
      <c r="P14" s="149" t="s">
        <v>705</v>
      </c>
      <c r="Q14" s="152">
        <v>1000</v>
      </c>
      <c r="R14" s="219" t="s">
        <v>568</v>
      </c>
      <c r="S14" s="148">
        <v>1000</v>
      </c>
      <c r="T14" s="219" t="s">
        <v>706</v>
      </c>
      <c r="U14" s="152">
        <v>0</v>
      </c>
      <c r="V14" s="168" t="s">
        <v>320</v>
      </c>
      <c r="W14" s="152">
        <v>0</v>
      </c>
      <c r="X14" s="178"/>
      <c r="Y14" s="152">
        <v>0</v>
      </c>
      <c r="Z14" s="49">
        <f t="shared" si="2"/>
        <v>2000</v>
      </c>
      <c r="AA14" s="149" t="s">
        <v>705</v>
      </c>
      <c r="AB14" s="153">
        <v>1000</v>
      </c>
      <c r="AC14" s="165"/>
      <c r="AD14" s="156">
        <v>0</v>
      </c>
      <c r="AE14" s="165"/>
      <c r="AF14" s="156">
        <v>0</v>
      </c>
      <c r="AG14" s="213">
        <f t="shared" si="3"/>
        <v>1000</v>
      </c>
      <c r="AH14" s="151"/>
      <c r="AI14" s="152">
        <v>0</v>
      </c>
      <c r="AJ14" s="151"/>
      <c r="AK14" s="152">
        <v>0</v>
      </c>
      <c r="AL14" s="74">
        <f t="shared" si="4"/>
        <v>3250</v>
      </c>
    </row>
    <row r="15" spans="1:38" ht="16" x14ac:dyDescent="0.2">
      <c r="A15" s="207">
        <f t="shared" ref="A15:A30" si="5">_xlfn.RANK.EQ(AL15, $AL$1:$AL$33)</f>
        <v>6</v>
      </c>
      <c r="B15" s="43">
        <v>2009</v>
      </c>
      <c r="C15" s="41" t="s">
        <v>707</v>
      </c>
      <c r="D15" s="42" t="s">
        <v>708</v>
      </c>
      <c r="E15" s="42" t="s">
        <v>709</v>
      </c>
      <c r="F15" s="43" t="s">
        <v>691</v>
      </c>
      <c r="G15" s="43" t="s">
        <v>48</v>
      </c>
      <c r="H15" s="149" t="s">
        <v>38</v>
      </c>
      <c r="I15" s="152">
        <v>400</v>
      </c>
      <c r="J15" s="46">
        <f t="shared" si="0"/>
        <v>400</v>
      </c>
      <c r="K15" s="149" t="s">
        <v>121</v>
      </c>
      <c r="L15" s="152">
        <v>500</v>
      </c>
      <c r="M15" s="150" t="s">
        <v>60</v>
      </c>
      <c r="N15" s="156">
        <v>500</v>
      </c>
      <c r="O15" s="209">
        <f t="shared" si="1"/>
        <v>500</v>
      </c>
      <c r="P15" s="108" t="s">
        <v>583</v>
      </c>
      <c r="Q15" s="48">
        <v>2000</v>
      </c>
      <c r="R15" s="218" t="s">
        <v>130</v>
      </c>
      <c r="S15" s="148">
        <v>0</v>
      </c>
      <c r="T15" s="219" t="s">
        <v>584</v>
      </c>
      <c r="U15" s="152">
        <v>0</v>
      </c>
      <c r="V15" s="168" t="s">
        <v>440</v>
      </c>
      <c r="W15" s="152">
        <v>0</v>
      </c>
      <c r="X15" s="178"/>
      <c r="Y15" s="152">
        <v>0</v>
      </c>
      <c r="Z15" s="221">
        <f t="shared" si="2"/>
        <v>2000</v>
      </c>
      <c r="AA15" s="150" t="s">
        <v>577</v>
      </c>
      <c r="AB15" s="220">
        <v>0</v>
      </c>
      <c r="AC15" s="222"/>
      <c r="AD15" s="156">
        <v>0</v>
      </c>
      <c r="AE15" s="165"/>
      <c r="AF15" s="156">
        <v>0</v>
      </c>
      <c r="AG15" s="213">
        <f t="shared" si="3"/>
        <v>0</v>
      </c>
      <c r="AH15" s="151"/>
      <c r="AI15" s="152">
        <v>0</v>
      </c>
      <c r="AJ15" s="151"/>
      <c r="AK15" s="152">
        <v>0</v>
      </c>
      <c r="AL15" s="74">
        <f t="shared" si="4"/>
        <v>2900</v>
      </c>
    </row>
    <row r="16" spans="1:38" ht="16" x14ac:dyDescent="0.2">
      <c r="A16" s="207">
        <f t="shared" si="5"/>
        <v>7</v>
      </c>
      <c r="B16" s="43">
        <v>2008</v>
      </c>
      <c r="C16" s="41" t="s">
        <v>710</v>
      </c>
      <c r="D16" s="42" t="s">
        <v>711</v>
      </c>
      <c r="E16" s="42" t="s">
        <v>712</v>
      </c>
      <c r="F16" s="43" t="s">
        <v>691</v>
      </c>
      <c r="G16" s="43" t="s">
        <v>48</v>
      </c>
      <c r="H16" s="149" t="s">
        <v>324</v>
      </c>
      <c r="I16" s="152">
        <v>150</v>
      </c>
      <c r="J16" s="46">
        <f t="shared" si="0"/>
        <v>150</v>
      </c>
      <c r="K16" s="176" t="s">
        <v>701</v>
      </c>
      <c r="L16" s="152">
        <v>0</v>
      </c>
      <c r="M16" s="149" t="s">
        <v>713</v>
      </c>
      <c r="N16" s="156">
        <v>0</v>
      </c>
      <c r="O16" s="209">
        <f t="shared" si="1"/>
        <v>0</v>
      </c>
      <c r="P16" s="154" t="s">
        <v>41</v>
      </c>
      <c r="Q16" s="152">
        <v>0</v>
      </c>
      <c r="R16" s="154" t="s">
        <v>41</v>
      </c>
      <c r="S16" s="148">
        <v>0</v>
      </c>
      <c r="T16" s="223" t="s">
        <v>714</v>
      </c>
      <c r="U16" s="152">
        <v>2000</v>
      </c>
      <c r="V16" s="125" t="s">
        <v>41</v>
      </c>
      <c r="W16" s="152">
        <v>0</v>
      </c>
      <c r="X16" s="151"/>
      <c r="Y16" s="152">
        <v>0</v>
      </c>
      <c r="Z16" s="49">
        <f t="shared" si="2"/>
        <v>2000</v>
      </c>
      <c r="AA16" s="150"/>
      <c r="AB16" s="224">
        <v>0</v>
      </c>
      <c r="AC16" s="182"/>
      <c r="AD16" s="152">
        <v>0</v>
      </c>
      <c r="AE16" s="151"/>
      <c r="AF16" s="156">
        <v>0</v>
      </c>
      <c r="AG16" s="213">
        <f t="shared" si="3"/>
        <v>0</v>
      </c>
      <c r="AH16" s="151"/>
      <c r="AI16" s="152">
        <v>0</v>
      </c>
      <c r="AJ16" s="151"/>
      <c r="AK16" s="152">
        <v>0</v>
      </c>
      <c r="AL16" s="74">
        <f t="shared" si="4"/>
        <v>2150</v>
      </c>
    </row>
    <row r="17" spans="1:38" ht="16" x14ac:dyDescent="0.2">
      <c r="A17" s="207">
        <f t="shared" si="5"/>
        <v>8</v>
      </c>
      <c r="B17" s="40">
        <v>2008</v>
      </c>
      <c r="C17" s="40" t="s">
        <v>715</v>
      </c>
      <c r="D17" s="167" t="s">
        <v>716</v>
      </c>
      <c r="E17" s="126" t="s">
        <v>717</v>
      </c>
      <c r="F17" s="40" t="s">
        <v>86</v>
      </c>
      <c r="G17" s="40" t="s">
        <v>37</v>
      </c>
      <c r="H17" s="154" t="s">
        <v>41</v>
      </c>
      <c r="I17" s="152">
        <v>0</v>
      </c>
      <c r="J17" s="46">
        <f t="shared" si="0"/>
        <v>0</v>
      </c>
      <c r="K17" s="176" t="s">
        <v>718</v>
      </c>
      <c r="L17" s="152">
        <v>0</v>
      </c>
      <c r="M17" s="149" t="s">
        <v>719</v>
      </c>
      <c r="N17" s="156">
        <v>0</v>
      </c>
      <c r="O17" s="209">
        <f t="shared" si="1"/>
        <v>0</v>
      </c>
      <c r="P17" s="154" t="s">
        <v>41</v>
      </c>
      <c r="Q17" s="152">
        <v>0</v>
      </c>
      <c r="R17" s="219" t="s">
        <v>326</v>
      </c>
      <c r="S17" s="148">
        <v>0</v>
      </c>
      <c r="T17" s="176" t="s">
        <v>102</v>
      </c>
      <c r="U17" s="212">
        <v>1000</v>
      </c>
      <c r="V17" s="125" t="s">
        <v>41</v>
      </c>
      <c r="W17" s="152">
        <v>0</v>
      </c>
      <c r="X17" s="151"/>
      <c r="Y17" s="152">
        <v>0</v>
      </c>
      <c r="Z17" s="49">
        <f t="shared" si="2"/>
        <v>1000</v>
      </c>
      <c r="AA17" s="150"/>
      <c r="AB17" s="224">
        <v>0</v>
      </c>
      <c r="AC17" s="182"/>
      <c r="AD17" s="152">
        <v>0</v>
      </c>
      <c r="AE17" s="151"/>
      <c r="AF17" s="156">
        <v>0</v>
      </c>
      <c r="AG17" s="213">
        <f t="shared" si="3"/>
        <v>0</v>
      </c>
      <c r="AH17" s="151"/>
      <c r="AI17" s="152">
        <v>0</v>
      </c>
      <c r="AJ17" s="151"/>
      <c r="AK17" s="152">
        <v>0</v>
      </c>
      <c r="AL17" s="74">
        <f t="shared" si="4"/>
        <v>1000</v>
      </c>
    </row>
    <row r="18" spans="1:38" ht="16" x14ac:dyDescent="0.2">
      <c r="A18" s="207">
        <f t="shared" si="5"/>
        <v>9</v>
      </c>
      <c r="B18" s="43">
        <v>2009</v>
      </c>
      <c r="C18" s="41" t="s">
        <v>720</v>
      </c>
      <c r="D18" s="42" t="s">
        <v>721</v>
      </c>
      <c r="E18" s="42" t="s">
        <v>355</v>
      </c>
      <c r="F18" s="43" t="s">
        <v>86</v>
      </c>
      <c r="G18" s="43" t="s">
        <v>37</v>
      </c>
      <c r="H18" s="149" t="s">
        <v>128</v>
      </c>
      <c r="I18" s="152">
        <v>75</v>
      </c>
      <c r="J18" s="46">
        <f t="shared" si="0"/>
        <v>75</v>
      </c>
      <c r="K18" s="176" t="s">
        <v>661</v>
      </c>
      <c r="L18" s="152">
        <v>100</v>
      </c>
      <c r="M18" s="150" t="s">
        <v>561</v>
      </c>
      <c r="N18" s="156">
        <v>0</v>
      </c>
      <c r="O18" s="209">
        <f t="shared" si="1"/>
        <v>100</v>
      </c>
      <c r="P18" s="149" t="s">
        <v>81</v>
      </c>
      <c r="Q18" s="152">
        <v>0</v>
      </c>
      <c r="R18" s="218" t="s">
        <v>337</v>
      </c>
      <c r="S18" s="148">
        <v>0</v>
      </c>
      <c r="T18" s="125" t="s">
        <v>41</v>
      </c>
      <c r="U18" s="152">
        <v>0</v>
      </c>
      <c r="V18" s="125" t="s">
        <v>41</v>
      </c>
      <c r="W18" s="152">
        <v>0</v>
      </c>
      <c r="X18" s="151"/>
      <c r="Y18" s="152">
        <v>0</v>
      </c>
      <c r="Z18" s="49">
        <f t="shared" si="2"/>
        <v>0</v>
      </c>
      <c r="AA18" s="150"/>
      <c r="AB18" s="220">
        <v>0</v>
      </c>
      <c r="AC18" s="215"/>
      <c r="AD18" s="156">
        <v>0</v>
      </c>
      <c r="AE18" s="165"/>
      <c r="AF18" s="156">
        <v>0</v>
      </c>
      <c r="AG18" s="213">
        <f t="shared" si="3"/>
        <v>0</v>
      </c>
      <c r="AH18" s="151"/>
      <c r="AI18" s="152">
        <v>0</v>
      </c>
      <c r="AJ18" s="151"/>
      <c r="AK18" s="152">
        <v>0</v>
      </c>
      <c r="AL18" s="74">
        <f t="shared" si="4"/>
        <v>175</v>
      </c>
    </row>
    <row r="19" spans="1:38" ht="16" x14ac:dyDescent="0.2">
      <c r="A19" s="207">
        <f t="shared" si="5"/>
        <v>9</v>
      </c>
      <c r="B19" s="43">
        <v>2011</v>
      </c>
      <c r="C19" s="41" t="s">
        <v>722</v>
      </c>
      <c r="D19" s="42" t="s">
        <v>723</v>
      </c>
      <c r="E19" s="42" t="s">
        <v>724</v>
      </c>
      <c r="F19" s="43" t="s">
        <v>91</v>
      </c>
      <c r="G19" s="43" t="s">
        <v>48</v>
      </c>
      <c r="H19" s="149" t="s">
        <v>370</v>
      </c>
      <c r="I19" s="152">
        <v>75</v>
      </c>
      <c r="J19" s="46">
        <f t="shared" si="0"/>
        <v>75</v>
      </c>
      <c r="K19" s="176" t="s">
        <v>700</v>
      </c>
      <c r="L19" s="152">
        <v>0</v>
      </c>
      <c r="M19" s="149" t="s">
        <v>330</v>
      </c>
      <c r="N19" s="156">
        <v>100</v>
      </c>
      <c r="O19" s="209">
        <f t="shared" si="1"/>
        <v>100</v>
      </c>
      <c r="P19" s="154" t="s">
        <v>41</v>
      </c>
      <c r="Q19" s="152">
        <v>0</v>
      </c>
      <c r="R19" s="154" t="s">
        <v>41</v>
      </c>
      <c r="S19" s="148">
        <v>0</v>
      </c>
      <c r="T19" s="125" t="s">
        <v>41</v>
      </c>
      <c r="U19" s="152">
        <v>0</v>
      </c>
      <c r="V19" s="125" t="s">
        <v>41</v>
      </c>
      <c r="W19" s="152">
        <v>0</v>
      </c>
      <c r="X19" s="151"/>
      <c r="Y19" s="152">
        <v>0</v>
      </c>
      <c r="Z19" s="49">
        <f t="shared" si="2"/>
        <v>0</v>
      </c>
      <c r="AA19" s="150"/>
      <c r="AB19" s="148">
        <v>0</v>
      </c>
      <c r="AC19" s="185"/>
      <c r="AD19" s="152">
        <v>0</v>
      </c>
      <c r="AE19" s="151"/>
      <c r="AF19" s="156">
        <v>0</v>
      </c>
      <c r="AG19" s="213">
        <f t="shared" si="3"/>
        <v>0</v>
      </c>
      <c r="AH19" s="151"/>
      <c r="AI19" s="152">
        <v>0</v>
      </c>
      <c r="AJ19" s="151"/>
      <c r="AK19" s="152">
        <v>0</v>
      </c>
      <c r="AL19" s="74">
        <f t="shared" si="4"/>
        <v>175</v>
      </c>
    </row>
    <row r="20" spans="1:38" ht="16" x14ac:dyDescent="0.2">
      <c r="A20" s="207">
        <f t="shared" si="5"/>
        <v>11</v>
      </c>
      <c r="B20" s="43">
        <v>2011</v>
      </c>
      <c r="C20" s="41" t="s">
        <v>725</v>
      </c>
      <c r="D20" s="42" t="s">
        <v>726</v>
      </c>
      <c r="E20" s="42" t="s">
        <v>56</v>
      </c>
      <c r="F20" s="43" t="s">
        <v>86</v>
      </c>
      <c r="G20" s="43" t="s">
        <v>37</v>
      </c>
      <c r="H20" s="149" t="s">
        <v>65</v>
      </c>
      <c r="I20" s="152">
        <v>150</v>
      </c>
      <c r="J20" s="46">
        <f t="shared" si="0"/>
        <v>150</v>
      </c>
      <c r="K20" s="176" t="s">
        <v>727</v>
      </c>
      <c r="L20" s="152">
        <v>0</v>
      </c>
      <c r="M20" s="150" t="s">
        <v>611</v>
      </c>
      <c r="N20" s="156">
        <v>0</v>
      </c>
      <c r="O20" s="209">
        <f t="shared" si="1"/>
        <v>0</v>
      </c>
      <c r="P20" s="149" t="s">
        <v>299</v>
      </c>
      <c r="Q20" s="152">
        <v>0</v>
      </c>
      <c r="R20" s="218" t="s">
        <v>728</v>
      </c>
      <c r="S20" s="148">
        <v>0</v>
      </c>
      <c r="T20" s="125" t="s">
        <v>41</v>
      </c>
      <c r="U20" s="152">
        <v>0</v>
      </c>
      <c r="V20" s="125" t="s">
        <v>41</v>
      </c>
      <c r="W20" s="152">
        <v>0</v>
      </c>
      <c r="X20" s="178"/>
      <c r="Y20" s="152">
        <v>0</v>
      </c>
      <c r="Z20" s="49">
        <f t="shared" si="2"/>
        <v>0</v>
      </c>
      <c r="AA20" s="150"/>
      <c r="AB20" s="153">
        <v>0</v>
      </c>
      <c r="AC20" s="225"/>
      <c r="AD20" s="156">
        <v>0</v>
      </c>
      <c r="AE20" s="165"/>
      <c r="AF20" s="156">
        <v>0</v>
      </c>
      <c r="AG20" s="213">
        <f t="shared" si="3"/>
        <v>0</v>
      </c>
      <c r="AH20" s="151"/>
      <c r="AI20" s="152">
        <v>0</v>
      </c>
      <c r="AJ20" s="151"/>
      <c r="AK20" s="152">
        <v>0</v>
      </c>
      <c r="AL20" s="74">
        <f t="shared" si="4"/>
        <v>150</v>
      </c>
    </row>
    <row r="21" spans="1:38" ht="16" x14ac:dyDescent="0.2">
      <c r="A21" s="207">
        <f t="shared" si="5"/>
        <v>12</v>
      </c>
      <c r="B21" s="43">
        <v>2008</v>
      </c>
      <c r="C21" s="41" t="s">
        <v>729</v>
      </c>
      <c r="D21" s="42" t="s">
        <v>730</v>
      </c>
      <c r="E21" s="42" t="s">
        <v>126</v>
      </c>
      <c r="F21" s="43" t="s">
        <v>691</v>
      </c>
      <c r="G21" s="43" t="s">
        <v>48</v>
      </c>
      <c r="H21" s="226"/>
      <c r="I21" s="152">
        <v>0</v>
      </c>
      <c r="J21" s="46">
        <f t="shared" si="0"/>
        <v>0</v>
      </c>
      <c r="K21" s="187"/>
      <c r="L21" s="152">
        <v>0</v>
      </c>
      <c r="M21" s="149" t="s">
        <v>421</v>
      </c>
      <c r="N21" s="156">
        <v>100</v>
      </c>
      <c r="O21" s="209">
        <f t="shared" si="1"/>
        <v>100</v>
      </c>
      <c r="P21" s="154" t="s">
        <v>41</v>
      </c>
      <c r="Q21" s="148">
        <v>0</v>
      </c>
      <c r="R21" s="154" t="s">
        <v>41</v>
      </c>
      <c r="S21" s="148">
        <v>0</v>
      </c>
      <c r="T21" s="125" t="s">
        <v>41</v>
      </c>
      <c r="U21" s="152">
        <v>0</v>
      </c>
      <c r="V21" s="125" t="s">
        <v>41</v>
      </c>
      <c r="W21" s="152">
        <v>0</v>
      </c>
      <c r="X21" s="161"/>
      <c r="Y21" s="152">
        <v>0</v>
      </c>
      <c r="Z21" s="49">
        <f t="shared" si="2"/>
        <v>0</v>
      </c>
      <c r="AA21" s="168"/>
      <c r="AB21" s="152">
        <v>0</v>
      </c>
      <c r="AC21" s="182"/>
      <c r="AD21" s="152">
        <v>0</v>
      </c>
      <c r="AE21" s="151"/>
      <c r="AF21" s="156">
        <v>0</v>
      </c>
      <c r="AG21" s="213">
        <f t="shared" si="3"/>
        <v>0</v>
      </c>
      <c r="AH21" s="151"/>
      <c r="AI21" s="152">
        <v>0</v>
      </c>
      <c r="AJ21" s="151"/>
      <c r="AK21" s="152">
        <v>0</v>
      </c>
      <c r="AL21" s="74">
        <f t="shared" si="4"/>
        <v>100</v>
      </c>
    </row>
    <row r="22" spans="1:38" ht="16" x14ac:dyDescent="0.2">
      <c r="A22" s="207">
        <f t="shared" si="5"/>
        <v>13</v>
      </c>
      <c r="B22" s="43">
        <v>2008</v>
      </c>
      <c r="C22" s="41" t="s">
        <v>731</v>
      </c>
      <c r="D22" s="42" t="s">
        <v>732</v>
      </c>
      <c r="E22" s="42" t="s">
        <v>733</v>
      </c>
      <c r="F22" s="43" t="s">
        <v>691</v>
      </c>
      <c r="G22" s="43" t="s">
        <v>48</v>
      </c>
      <c r="H22" s="149" t="s">
        <v>74</v>
      </c>
      <c r="I22" s="152">
        <v>75</v>
      </c>
      <c r="J22" s="46">
        <f t="shared" si="0"/>
        <v>75</v>
      </c>
      <c r="K22" s="176" t="s">
        <v>734</v>
      </c>
      <c r="L22" s="152">
        <v>0</v>
      </c>
      <c r="M22" s="150" t="s">
        <v>700</v>
      </c>
      <c r="N22" s="156">
        <v>0</v>
      </c>
      <c r="O22" s="209">
        <f t="shared" si="1"/>
        <v>0</v>
      </c>
      <c r="P22" s="125" t="s">
        <v>41</v>
      </c>
      <c r="Q22" s="152">
        <v>0</v>
      </c>
      <c r="R22" s="125" t="s">
        <v>41</v>
      </c>
      <c r="S22" s="148">
        <v>0</v>
      </c>
      <c r="T22" s="125" t="s">
        <v>41</v>
      </c>
      <c r="U22" s="152">
        <v>0</v>
      </c>
      <c r="V22" s="125" t="s">
        <v>41</v>
      </c>
      <c r="W22" s="152">
        <v>0</v>
      </c>
      <c r="X22" s="151"/>
      <c r="Y22" s="152">
        <v>0</v>
      </c>
      <c r="Z22" s="49">
        <f t="shared" si="2"/>
        <v>0</v>
      </c>
      <c r="AA22" s="150"/>
      <c r="AB22" s="148">
        <v>0</v>
      </c>
      <c r="AC22" s="182"/>
      <c r="AD22" s="152">
        <v>0</v>
      </c>
      <c r="AE22" s="151"/>
      <c r="AF22" s="156">
        <v>0</v>
      </c>
      <c r="AG22" s="213">
        <f t="shared" si="3"/>
        <v>0</v>
      </c>
      <c r="AH22" s="151"/>
      <c r="AI22" s="152">
        <v>0</v>
      </c>
      <c r="AJ22" s="151"/>
      <c r="AK22" s="152">
        <v>0</v>
      </c>
      <c r="AL22" s="74">
        <f t="shared" si="4"/>
        <v>75</v>
      </c>
    </row>
    <row r="23" spans="1:38" ht="16" x14ac:dyDescent="0.2">
      <c r="A23" s="207">
        <f t="shared" si="5"/>
        <v>13</v>
      </c>
      <c r="B23" s="40">
        <v>2009</v>
      </c>
      <c r="C23" s="166" t="s">
        <v>735</v>
      </c>
      <c r="D23" s="126" t="s">
        <v>736</v>
      </c>
      <c r="E23" s="126" t="s">
        <v>159</v>
      </c>
      <c r="F23" s="40" t="s">
        <v>691</v>
      </c>
      <c r="G23" s="40" t="s">
        <v>48</v>
      </c>
      <c r="H23" s="149" t="s">
        <v>109</v>
      </c>
      <c r="I23" s="152">
        <v>75</v>
      </c>
      <c r="J23" s="46">
        <f t="shared" si="0"/>
        <v>75</v>
      </c>
      <c r="K23" s="149" t="s">
        <v>737</v>
      </c>
      <c r="L23" s="152">
        <v>0</v>
      </c>
      <c r="M23" s="150" t="s">
        <v>611</v>
      </c>
      <c r="N23" s="156">
        <v>0</v>
      </c>
      <c r="O23" s="209">
        <f t="shared" si="1"/>
        <v>0</v>
      </c>
      <c r="P23" s="125" t="s">
        <v>41</v>
      </c>
      <c r="Q23" s="148">
        <v>0</v>
      </c>
      <c r="R23" s="125" t="s">
        <v>41</v>
      </c>
      <c r="S23" s="148">
        <v>0</v>
      </c>
      <c r="T23" s="125" t="s">
        <v>41</v>
      </c>
      <c r="U23" s="152">
        <v>0</v>
      </c>
      <c r="V23" s="125" t="s">
        <v>41</v>
      </c>
      <c r="W23" s="152">
        <v>0</v>
      </c>
      <c r="X23" s="161"/>
      <c r="Y23" s="152">
        <v>0</v>
      </c>
      <c r="Z23" s="49">
        <f t="shared" si="2"/>
        <v>0</v>
      </c>
      <c r="AA23" s="161"/>
      <c r="AB23" s="152">
        <v>0</v>
      </c>
      <c r="AC23" s="182"/>
      <c r="AD23" s="152">
        <v>0</v>
      </c>
      <c r="AE23" s="151"/>
      <c r="AF23" s="156">
        <v>0</v>
      </c>
      <c r="AG23" s="213">
        <f t="shared" si="3"/>
        <v>0</v>
      </c>
      <c r="AH23" s="151"/>
      <c r="AI23" s="152">
        <v>0</v>
      </c>
      <c r="AJ23" s="151"/>
      <c r="AK23" s="152">
        <v>0</v>
      </c>
      <c r="AL23" s="74">
        <f t="shared" si="4"/>
        <v>75</v>
      </c>
    </row>
    <row r="24" spans="1:38" ht="16" x14ac:dyDescent="0.2">
      <c r="A24" s="207">
        <f t="shared" si="5"/>
        <v>15</v>
      </c>
      <c r="B24" s="43">
        <v>2011</v>
      </c>
      <c r="C24" s="41" t="s">
        <v>738</v>
      </c>
      <c r="D24" s="42" t="s">
        <v>739</v>
      </c>
      <c r="E24" s="42" t="s">
        <v>56</v>
      </c>
      <c r="F24" s="43" t="s">
        <v>86</v>
      </c>
      <c r="G24" s="43" t="s">
        <v>37</v>
      </c>
      <c r="H24" s="125" t="s">
        <v>41</v>
      </c>
      <c r="I24" s="152">
        <v>0</v>
      </c>
      <c r="J24" s="46">
        <f t="shared" si="0"/>
        <v>0</v>
      </c>
      <c r="K24" s="125" t="s">
        <v>41</v>
      </c>
      <c r="L24" s="152">
        <v>0</v>
      </c>
      <c r="M24" s="125" t="s">
        <v>41</v>
      </c>
      <c r="N24" s="156">
        <v>0</v>
      </c>
      <c r="O24" s="209">
        <f t="shared" si="1"/>
        <v>0</v>
      </c>
      <c r="P24" s="125" t="s">
        <v>41</v>
      </c>
      <c r="Q24" s="152">
        <v>0</v>
      </c>
      <c r="R24" s="125" t="s">
        <v>41</v>
      </c>
      <c r="S24" s="148">
        <v>0</v>
      </c>
      <c r="T24" s="125" t="s">
        <v>41</v>
      </c>
      <c r="U24" s="152">
        <v>0</v>
      </c>
      <c r="V24" s="125" t="s">
        <v>41</v>
      </c>
      <c r="W24" s="152">
        <v>0</v>
      </c>
      <c r="X24" s="151"/>
      <c r="Y24" s="152">
        <v>0</v>
      </c>
      <c r="Z24" s="49">
        <f t="shared" si="2"/>
        <v>0</v>
      </c>
      <c r="AA24" s="151"/>
      <c r="AB24" s="148">
        <v>0</v>
      </c>
      <c r="AC24" s="185"/>
      <c r="AD24" s="152">
        <v>0</v>
      </c>
      <c r="AE24" s="151"/>
      <c r="AF24" s="156">
        <v>0</v>
      </c>
      <c r="AG24" s="213">
        <f t="shared" si="3"/>
        <v>0</v>
      </c>
      <c r="AH24" s="151"/>
      <c r="AI24" s="152">
        <v>0</v>
      </c>
      <c r="AJ24" s="151"/>
      <c r="AK24" s="152">
        <v>0</v>
      </c>
      <c r="AL24" s="74">
        <f t="shared" si="4"/>
        <v>0</v>
      </c>
    </row>
    <row r="25" spans="1:38" ht="16" x14ac:dyDescent="0.2">
      <c r="A25" s="207">
        <f t="shared" si="5"/>
        <v>15</v>
      </c>
      <c r="B25" s="43">
        <v>2006</v>
      </c>
      <c r="C25" s="41" t="s">
        <v>740</v>
      </c>
      <c r="D25" s="42" t="s">
        <v>741</v>
      </c>
      <c r="E25" s="42" t="s">
        <v>63</v>
      </c>
      <c r="F25" s="43" t="s">
        <v>91</v>
      </c>
      <c r="G25" s="43" t="s">
        <v>37</v>
      </c>
      <c r="H25" s="125" t="s">
        <v>41</v>
      </c>
      <c r="I25" s="152">
        <v>0</v>
      </c>
      <c r="J25" s="46">
        <f t="shared" si="0"/>
        <v>0</v>
      </c>
      <c r="K25" s="125" t="s">
        <v>41</v>
      </c>
      <c r="L25" s="152">
        <v>0</v>
      </c>
      <c r="M25" s="125" t="s">
        <v>41</v>
      </c>
      <c r="N25" s="156">
        <v>0</v>
      </c>
      <c r="O25" s="209">
        <f t="shared" si="1"/>
        <v>0</v>
      </c>
      <c r="P25" s="125" t="s">
        <v>41</v>
      </c>
      <c r="Q25" s="152">
        <v>0</v>
      </c>
      <c r="R25" s="125" t="s">
        <v>41</v>
      </c>
      <c r="S25" s="148">
        <v>0</v>
      </c>
      <c r="T25" s="125" t="s">
        <v>41</v>
      </c>
      <c r="U25" s="152">
        <v>0</v>
      </c>
      <c r="V25" s="125" t="s">
        <v>41</v>
      </c>
      <c r="W25" s="152">
        <v>0</v>
      </c>
      <c r="X25" s="151"/>
      <c r="Y25" s="152">
        <v>0</v>
      </c>
      <c r="Z25" s="49">
        <f t="shared" si="2"/>
        <v>0</v>
      </c>
      <c r="AA25" s="151"/>
      <c r="AB25" s="148">
        <v>0</v>
      </c>
      <c r="AC25" s="182"/>
      <c r="AD25" s="152">
        <v>0</v>
      </c>
      <c r="AE25" s="151"/>
      <c r="AF25" s="156">
        <v>0</v>
      </c>
      <c r="AG25" s="213">
        <f t="shared" si="3"/>
        <v>0</v>
      </c>
      <c r="AH25" s="151"/>
      <c r="AI25" s="152">
        <v>0</v>
      </c>
      <c r="AJ25" s="151"/>
      <c r="AK25" s="152">
        <v>0</v>
      </c>
      <c r="AL25" s="74">
        <f t="shared" si="4"/>
        <v>0</v>
      </c>
    </row>
    <row r="26" spans="1:38" ht="16" x14ac:dyDescent="0.2">
      <c r="A26" s="207">
        <f t="shared" si="5"/>
        <v>15</v>
      </c>
      <c r="B26" s="43">
        <v>2007</v>
      </c>
      <c r="C26" s="41" t="s">
        <v>742</v>
      </c>
      <c r="D26" s="42" t="s">
        <v>743</v>
      </c>
      <c r="E26" s="42" t="s">
        <v>744</v>
      </c>
      <c r="F26" s="43" t="s">
        <v>91</v>
      </c>
      <c r="G26" s="43" t="s">
        <v>187</v>
      </c>
      <c r="H26" s="149" t="s">
        <v>512</v>
      </c>
      <c r="I26" s="152">
        <v>0</v>
      </c>
      <c r="J26" s="46">
        <f t="shared" si="0"/>
        <v>0</v>
      </c>
      <c r="K26" s="176" t="s">
        <v>745</v>
      </c>
      <c r="L26" s="152">
        <v>0</v>
      </c>
      <c r="M26" s="125" t="s">
        <v>41</v>
      </c>
      <c r="N26" s="156">
        <v>0</v>
      </c>
      <c r="O26" s="209">
        <f t="shared" si="1"/>
        <v>0</v>
      </c>
      <c r="P26" s="125" t="s">
        <v>41</v>
      </c>
      <c r="Q26" s="152">
        <v>0</v>
      </c>
      <c r="R26" s="125" t="s">
        <v>41</v>
      </c>
      <c r="S26" s="148">
        <v>0</v>
      </c>
      <c r="T26" s="125" t="s">
        <v>41</v>
      </c>
      <c r="U26" s="152">
        <v>0</v>
      </c>
      <c r="V26" s="125" t="s">
        <v>41</v>
      </c>
      <c r="W26" s="152">
        <v>0</v>
      </c>
      <c r="X26" s="151"/>
      <c r="Y26" s="152">
        <v>0</v>
      </c>
      <c r="Z26" s="49">
        <f t="shared" si="2"/>
        <v>0</v>
      </c>
      <c r="AA26" s="151"/>
      <c r="AB26" s="148">
        <v>0</v>
      </c>
      <c r="AC26" s="182"/>
      <c r="AD26" s="152">
        <v>0</v>
      </c>
      <c r="AE26" s="151"/>
      <c r="AF26" s="156">
        <v>0</v>
      </c>
      <c r="AG26" s="213">
        <f t="shared" si="3"/>
        <v>0</v>
      </c>
      <c r="AH26" s="151"/>
      <c r="AI26" s="152">
        <v>0</v>
      </c>
      <c r="AJ26" s="151"/>
      <c r="AK26" s="152">
        <v>0</v>
      </c>
      <c r="AL26" s="74">
        <f t="shared" si="4"/>
        <v>0</v>
      </c>
    </row>
    <row r="27" spans="1:38" ht="16" x14ac:dyDescent="0.2">
      <c r="A27" s="207">
        <f t="shared" si="5"/>
        <v>15</v>
      </c>
      <c r="B27" s="43">
        <v>2007</v>
      </c>
      <c r="C27" s="41" t="s">
        <v>746</v>
      </c>
      <c r="D27" s="42" t="s">
        <v>747</v>
      </c>
      <c r="E27" s="42" t="s">
        <v>744</v>
      </c>
      <c r="F27" s="43" t="s">
        <v>91</v>
      </c>
      <c r="G27" s="43" t="s">
        <v>187</v>
      </c>
      <c r="H27" s="149" t="s">
        <v>66</v>
      </c>
      <c r="I27" s="152">
        <v>0</v>
      </c>
      <c r="J27" s="46">
        <f t="shared" si="0"/>
        <v>0</v>
      </c>
      <c r="K27" s="176" t="s">
        <v>748</v>
      </c>
      <c r="L27" s="152">
        <v>0</v>
      </c>
      <c r="M27" s="125" t="s">
        <v>41</v>
      </c>
      <c r="N27" s="156">
        <v>0</v>
      </c>
      <c r="O27" s="209">
        <f t="shared" si="1"/>
        <v>0</v>
      </c>
      <c r="P27" s="125" t="s">
        <v>41</v>
      </c>
      <c r="Q27" s="152">
        <v>0</v>
      </c>
      <c r="R27" s="125" t="s">
        <v>41</v>
      </c>
      <c r="S27" s="148">
        <v>0</v>
      </c>
      <c r="T27" s="125" t="s">
        <v>41</v>
      </c>
      <c r="U27" s="152">
        <v>0</v>
      </c>
      <c r="V27" s="125" t="s">
        <v>41</v>
      </c>
      <c r="W27" s="152">
        <v>0</v>
      </c>
      <c r="X27" s="151"/>
      <c r="Y27" s="152">
        <v>0</v>
      </c>
      <c r="Z27" s="49">
        <f t="shared" si="2"/>
        <v>0</v>
      </c>
      <c r="AA27" s="151"/>
      <c r="AB27" s="148">
        <v>0</v>
      </c>
      <c r="AC27" s="182"/>
      <c r="AD27" s="152">
        <v>0</v>
      </c>
      <c r="AE27" s="151"/>
      <c r="AF27" s="156">
        <v>0</v>
      </c>
      <c r="AG27" s="213">
        <f t="shared" si="3"/>
        <v>0</v>
      </c>
      <c r="AH27" s="151"/>
      <c r="AI27" s="152">
        <v>0</v>
      </c>
      <c r="AJ27" s="151"/>
      <c r="AK27" s="152">
        <v>0</v>
      </c>
      <c r="AL27" s="74">
        <f t="shared" si="4"/>
        <v>0</v>
      </c>
    </row>
    <row r="28" spans="1:38" ht="16" x14ac:dyDescent="0.2">
      <c r="A28" s="207">
        <f t="shared" si="5"/>
        <v>15</v>
      </c>
      <c r="B28" s="43">
        <v>1990</v>
      </c>
      <c r="C28" s="41" t="s">
        <v>749</v>
      </c>
      <c r="D28" s="42" t="s">
        <v>750</v>
      </c>
      <c r="E28" s="42" t="s">
        <v>751</v>
      </c>
      <c r="F28" s="43" t="s">
        <v>752</v>
      </c>
      <c r="G28" s="43" t="s">
        <v>48</v>
      </c>
      <c r="H28" s="125" t="s">
        <v>41</v>
      </c>
      <c r="I28" s="152">
        <v>0</v>
      </c>
      <c r="J28" s="46">
        <f t="shared" si="0"/>
        <v>0</v>
      </c>
      <c r="K28" s="125" t="s">
        <v>41</v>
      </c>
      <c r="L28" s="152">
        <v>0</v>
      </c>
      <c r="M28" s="125" t="s">
        <v>41</v>
      </c>
      <c r="N28" s="156">
        <v>0</v>
      </c>
      <c r="O28" s="209">
        <f t="shared" si="1"/>
        <v>0</v>
      </c>
      <c r="P28" s="125" t="s">
        <v>41</v>
      </c>
      <c r="Q28" s="152">
        <v>0</v>
      </c>
      <c r="R28" s="125" t="s">
        <v>41</v>
      </c>
      <c r="S28" s="148">
        <v>0</v>
      </c>
      <c r="T28" s="125" t="s">
        <v>41</v>
      </c>
      <c r="U28" s="152">
        <v>0</v>
      </c>
      <c r="V28" s="125" t="s">
        <v>41</v>
      </c>
      <c r="W28" s="152">
        <v>0</v>
      </c>
      <c r="X28" s="151"/>
      <c r="Y28" s="152">
        <v>0</v>
      </c>
      <c r="Z28" s="49">
        <f t="shared" si="2"/>
        <v>0</v>
      </c>
      <c r="AA28" s="151"/>
      <c r="AB28" s="148">
        <v>0</v>
      </c>
      <c r="AC28" s="178"/>
      <c r="AD28" s="152">
        <v>0</v>
      </c>
      <c r="AE28" s="151"/>
      <c r="AF28" s="156">
        <v>0</v>
      </c>
      <c r="AG28" s="213">
        <f t="shared" si="3"/>
        <v>0</v>
      </c>
      <c r="AH28" s="151"/>
      <c r="AI28" s="152">
        <v>0</v>
      </c>
      <c r="AJ28" s="151"/>
      <c r="AK28" s="152">
        <v>0</v>
      </c>
      <c r="AL28" s="74">
        <f t="shared" si="4"/>
        <v>0</v>
      </c>
    </row>
    <row r="29" spans="1:38" ht="16" x14ac:dyDescent="0.2">
      <c r="A29" s="207">
        <f t="shared" si="5"/>
        <v>15</v>
      </c>
      <c r="B29" s="43">
        <v>2010</v>
      </c>
      <c r="C29" s="41" t="s">
        <v>753</v>
      </c>
      <c r="D29" s="42" t="s">
        <v>754</v>
      </c>
      <c r="E29" s="42" t="s">
        <v>126</v>
      </c>
      <c r="F29" s="43" t="s">
        <v>86</v>
      </c>
      <c r="G29" s="43" t="s">
        <v>37</v>
      </c>
      <c r="H29" s="149" t="s">
        <v>353</v>
      </c>
      <c r="I29" s="152">
        <v>0</v>
      </c>
      <c r="J29" s="46">
        <f t="shared" si="0"/>
        <v>0</v>
      </c>
      <c r="K29" s="176" t="s">
        <v>572</v>
      </c>
      <c r="L29" s="152">
        <v>0</v>
      </c>
      <c r="M29" s="125" t="s">
        <v>41</v>
      </c>
      <c r="N29" s="156">
        <v>0</v>
      </c>
      <c r="O29" s="209">
        <f t="shared" si="1"/>
        <v>0</v>
      </c>
      <c r="P29" s="125" t="s">
        <v>41</v>
      </c>
      <c r="Q29" s="152">
        <v>0</v>
      </c>
      <c r="R29" s="125" t="s">
        <v>41</v>
      </c>
      <c r="S29" s="148">
        <v>0</v>
      </c>
      <c r="T29" s="125" t="s">
        <v>41</v>
      </c>
      <c r="U29" s="152">
        <v>0</v>
      </c>
      <c r="V29" s="125" t="s">
        <v>41</v>
      </c>
      <c r="W29" s="152">
        <v>0</v>
      </c>
      <c r="X29" s="151"/>
      <c r="Y29" s="152">
        <v>0</v>
      </c>
      <c r="Z29" s="49">
        <f t="shared" si="2"/>
        <v>0</v>
      </c>
      <c r="AA29" s="151"/>
      <c r="AB29" s="148">
        <v>0</v>
      </c>
      <c r="AC29" s="182"/>
      <c r="AD29" s="152">
        <v>0</v>
      </c>
      <c r="AE29" s="151"/>
      <c r="AF29" s="156">
        <v>0</v>
      </c>
      <c r="AG29" s="213">
        <f t="shared" si="3"/>
        <v>0</v>
      </c>
      <c r="AH29" s="151"/>
      <c r="AI29" s="152">
        <v>0</v>
      </c>
      <c r="AJ29" s="151"/>
      <c r="AK29" s="152">
        <v>0</v>
      </c>
      <c r="AL29" s="74">
        <f t="shared" si="4"/>
        <v>0</v>
      </c>
    </row>
    <row r="30" spans="1:38" ht="16" x14ac:dyDescent="0.2">
      <c r="A30" s="207">
        <f t="shared" si="5"/>
        <v>15</v>
      </c>
      <c r="B30" s="43">
        <v>2009</v>
      </c>
      <c r="C30" s="41" t="s">
        <v>755</v>
      </c>
      <c r="D30" s="42" t="s">
        <v>756</v>
      </c>
      <c r="E30" s="42" t="s">
        <v>757</v>
      </c>
      <c r="F30" s="43" t="s">
        <v>347</v>
      </c>
      <c r="G30" s="43" t="s">
        <v>37</v>
      </c>
      <c r="H30" s="149" t="s">
        <v>49</v>
      </c>
      <c r="I30" s="152">
        <v>0</v>
      </c>
      <c r="J30" s="46">
        <f t="shared" si="0"/>
        <v>0</v>
      </c>
      <c r="K30" s="176" t="s">
        <v>758</v>
      </c>
      <c r="L30" s="152">
        <v>0</v>
      </c>
      <c r="M30" s="125" t="s">
        <v>41</v>
      </c>
      <c r="N30" s="156">
        <v>0</v>
      </c>
      <c r="O30" s="209">
        <f t="shared" si="1"/>
        <v>0</v>
      </c>
      <c r="P30" s="125" t="s">
        <v>41</v>
      </c>
      <c r="Q30" s="152">
        <v>0</v>
      </c>
      <c r="R30" s="125" t="s">
        <v>41</v>
      </c>
      <c r="S30" s="148">
        <v>0</v>
      </c>
      <c r="T30" s="125" t="s">
        <v>41</v>
      </c>
      <c r="U30" s="152">
        <v>0</v>
      </c>
      <c r="V30" s="125" t="s">
        <v>41</v>
      </c>
      <c r="W30" s="152">
        <v>0</v>
      </c>
      <c r="X30" s="151"/>
      <c r="Y30" s="152">
        <v>0</v>
      </c>
      <c r="Z30" s="49">
        <f t="shared" si="2"/>
        <v>0</v>
      </c>
      <c r="AA30" s="151"/>
      <c r="AB30" s="148">
        <v>0</v>
      </c>
      <c r="AC30" s="182"/>
      <c r="AD30" s="152">
        <v>0</v>
      </c>
      <c r="AE30" s="151"/>
      <c r="AF30" s="156">
        <v>0</v>
      </c>
      <c r="AG30" s="213">
        <f t="shared" si="3"/>
        <v>0</v>
      </c>
      <c r="AH30" s="151"/>
      <c r="AI30" s="152">
        <v>0</v>
      </c>
      <c r="AJ30" s="151"/>
      <c r="AK30" s="152">
        <v>0</v>
      </c>
      <c r="AL30" s="74">
        <f t="shared" si="4"/>
        <v>0</v>
      </c>
    </row>
    <row r="31" spans="1:38" ht="16" x14ac:dyDescent="0.2">
      <c r="A31" s="207"/>
      <c r="B31" s="42"/>
      <c r="C31" s="42"/>
      <c r="D31" s="42"/>
      <c r="E31" s="42"/>
      <c r="F31" s="42"/>
      <c r="G31" s="42"/>
      <c r="H31" s="151"/>
      <c r="I31" s="152">
        <v>0</v>
      </c>
      <c r="J31" s="46">
        <f t="shared" si="0"/>
        <v>0</v>
      </c>
      <c r="K31" s="185"/>
      <c r="L31" s="152">
        <v>0</v>
      </c>
      <c r="M31" s="151"/>
      <c r="N31" s="156">
        <v>0</v>
      </c>
      <c r="O31" s="209">
        <f t="shared" si="1"/>
        <v>0</v>
      </c>
      <c r="P31" s="151"/>
      <c r="Q31" s="152">
        <v>0</v>
      </c>
      <c r="R31" s="165"/>
      <c r="S31" s="148">
        <v>0</v>
      </c>
      <c r="T31" s="185"/>
      <c r="U31" s="152">
        <v>0</v>
      </c>
      <c r="V31" s="171"/>
      <c r="W31" s="152">
        <v>0</v>
      </c>
      <c r="X31" s="151"/>
      <c r="Y31" s="152">
        <v>0</v>
      </c>
      <c r="Z31" s="49">
        <f t="shared" si="2"/>
        <v>0</v>
      </c>
      <c r="AA31" s="151"/>
      <c r="AB31" s="148">
        <v>0</v>
      </c>
      <c r="AC31" s="182"/>
      <c r="AD31" s="152">
        <v>0</v>
      </c>
      <c r="AE31" s="151"/>
      <c r="AF31" s="156">
        <v>0</v>
      </c>
      <c r="AG31" s="213">
        <f t="shared" si="3"/>
        <v>0</v>
      </c>
      <c r="AH31" s="151"/>
      <c r="AI31" s="152">
        <v>0</v>
      </c>
      <c r="AJ31" s="151"/>
      <c r="AK31" s="152">
        <v>0</v>
      </c>
      <c r="AL31" s="74">
        <f t="shared" si="4"/>
        <v>0</v>
      </c>
    </row>
    <row r="32" spans="1:38" ht="16" x14ac:dyDescent="0.2">
      <c r="A32" s="227"/>
      <c r="B32" s="42"/>
      <c r="C32" s="42"/>
      <c r="D32" s="42"/>
      <c r="E32" s="42"/>
      <c r="F32" s="42"/>
      <c r="G32" s="42"/>
      <c r="H32" s="151"/>
      <c r="I32" s="152">
        <v>0</v>
      </c>
      <c r="J32" s="46">
        <f t="shared" si="0"/>
        <v>0</v>
      </c>
      <c r="K32" s="185"/>
      <c r="L32" s="152">
        <v>0</v>
      </c>
      <c r="M32" s="151"/>
      <c r="N32" s="156">
        <v>0</v>
      </c>
      <c r="O32" s="209">
        <f t="shared" si="1"/>
        <v>0</v>
      </c>
      <c r="P32" s="151"/>
      <c r="Q32" s="152">
        <v>0</v>
      </c>
      <c r="R32" s="165"/>
      <c r="S32" s="148">
        <v>0</v>
      </c>
      <c r="T32" s="185"/>
      <c r="U32" s="152">
        <v>0</v>
      </c>
      <c r="V32" s="171"/>
      <c r="W32" s="152">
        <v>0</v>
      </c>
      <c r="X32" s="151"/>
      <c r="Y32" s="152">
        <v>0</v>
      </c>
      <c r="Z32" s="49">
        <f t="shared" si="2"/>
        <v>0</v>
      </c>
      <c r="AA32" s="151"/>
      <c r="AB32" s="148">
        <v>0</v>
      </c>
      <c r="AC32" s="182"/>
      <c r="AD32" s="152">
        <v>0</v>
      </c>
      <c r="AE32" s="151"/>
      <c r="AF32" s="156">
        <v>0</v>
      </c>
      <c r="AG32" s="213">
        <f t="shared" si="3"/>
        <v>0</v>
      </c>
      <c r="AH32" s="151"/>
      <c r="AI32" s="152">
        <v>0</v>
      </c>
      <c r="AJ32" s="151"/>
      <c r="AK32" s="152">
        <v>0</v>
      </c>
      <c r="AL32" s="74">
        <f t="shared" si="4"/>
        <v>0</v>
      </c>
    </row>
    <row r="33" spans="1:38" ht="17" thickBot="1" x14ac:dyDescent="0.25">
      <c r="A33" s="228"/>
      <c r="B33" s="229"/>
      <c r="C33" s="229"/>
      <c r="D33" s="229"/>
      <c r="E33" s="229"/>
      <c r="F33" s="229"/>
      <c r="G33" s="229"/>
      <c r="H33" s="199"/>
      <c r="I33" s="230"/>
      <c r="J33" s="231"/>
      <c r="K33" s="232"/>
      <c r="L33" s="230"/>
      <c r="M33" s="200"/>
      <c r="N33" s="233"/>
      <c r="O33" s="234"/>
      <c r="P33" s="235"/>
      <c r="Q33" s="230"/>
      <c r="R33" s="200"/>
      <c r="S33" s="230"/>
      <c r="T33" s="232"/>
      <c r="U33" s="230"/>
      <c r="V33" s="200"/>
      <c r="W33" s="230"/>
      <c r="X33" s="200"/>
      <c r="Y33" s="230"/>
      <c r="Z33" s="236"/>
      <c r="AA33" s="199"/>
      <c r="AB33" s="230"/>
      <c r="AC33" s="232"/>
      <c r="AD33" s="230"/>
      <c r="AE33" s="200"/>
      <c r="AF33" s="233"/>
      <c r="AG33" s="237"/>
      <c r="AH33" s="238"/>
      <c r="AI33" s="230"/>
      <c r="AJ33" s="238"/>
      <c r="AK33" s="230"/>
      <c r="AL33" s="239"/>
    </row>
    <row r="34" spans="1:38" ht="17" thickTop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</row>
    <row r="35" spans="1:38" ht="16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</row>
    <row r="36" spans="1:38" ht="16" x14ac:dyDescent="0.2">
      <c r="A36" s="101"/>
      <c r="B36" s="373" t="s">
        <v>271</v>
      </c>
      <c r="C36" s="373"/>
      <c r="D36" s="373"/>
      <c r="E36" s="373"/>
      <c r="F36" s="373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</row>
    <row r="37" spans="1:38" ht="16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</row>
    <row r="38" spans="1:38" ht="16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</row>
    <row r="39" spans="1:38" ht="16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</row>
    <row r="40" spans="1:38" ht="16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</row>
    <row r="41" spans="1:38" ht="16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</row>
    <row r="42" spans="1:38" ht="16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</row>
    <row r="43" spans="1:38" ht="16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</row>
    <row r="44" spans="1:38" ht="16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</row>
    <row r="45" spans="1:38" ht="16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</row>
    <row r="46" spans="1:38" ht="16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</row>
    <row r="47" spans="1:38" ht="16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</row>
    <row r="48" spans="1:38" ht="16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</row>
    <row r="49" spans="1:38" ht="16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</row>
    <row r="50" spans="1:38" ht="16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</row>
    <row r="51" spans="1:38" ht="16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</row>
    <row r="52" spans="1:38" ht="16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</row>
    <row r="53" spans="1:38" ht="16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</row>
    <row r="54" spans="1:38" ht="16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</row>
    <row r="55" spans="1:38" ht="16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</row>
    <row r="56" spans="1:38" ht="16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</row>
    <row r="57" spans="1:38" ht="16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</row>
    <row r="58" spans="1:38" ht="16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</row>
    <row r="59" spans="1:38" ht="16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</row>
    <row r="60" spans="1:38" ht="16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</row>
    <row r="61" spans="1:38" ht="16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</row>
    <row r="62" spans="1:38" ht="16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</row>
    <row r="63" spans="1:38" ht="16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</row>
    <row r="64" spans="1:38" ht="16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</row>
    <row r="65" spans="1:38" ht="16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</row>
    <row r="66" spans="1:38" ht="16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</row>
    <row r="67" spans="1:38" ht="16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</row>
    <row r="68" spans="1:38" ht="16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</row>
    <row r="69" spans="1:38" ht="16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</row>
    <row r="70" spans="1:38" ht="16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</row>
    <row r="71" spans="1:38" ht="16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</row>
    <row r="72" spans="1:38" ht="16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</row>
    <row r="73" spans="1:38" ht="16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</row>
    <row r="74" spans="1:38" ht="16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</row>
    <row r="75" spans="1:38" ht="16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</row>
    <row r="76" spans="1:38" ht="16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</row>
    <row r="77" spans="1:38" ht="16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</row>
    <row r="78" spans="1:38" ht="16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</row>
    <row r="79" spans="1:38" ht="16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</row>
    <row r="80" spans="1:38" ht="16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</row>
    <row r="81" spans="1:38" ht="16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</row>
    <row r="82" spans="1:38" ht="16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</row>
    <row r="83" spans="1:38" ht="16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</row>
    <row r="84" spans="1:38" ht="16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</row>
    <row r="85" spans="1:38" ht="16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</row>
    <row r="86" spans="1:38" ht="16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</row>
    <row r="87" spans="1:38" ht="16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</row>
    <row r="88" spans="1:38" ht="16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</row>
    <row r="89" spans="1:38" ht="16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</row>
    <row r="90" spans="1:38" ht="16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</row>
    <row r="91" spans="1:38" ht="16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</row>
    <row r="92" spans="1:38" ht="16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</row>
    <row r="93" spans="1:38" ht="16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</row>
    <row r="94" spans="1:38" ht="16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</row>
    <row r="95" spans="1:38" ht="16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</row>
    <row r="96" spans="1:38" ht="16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</row>
    <row r="97" spans="1:38" ht="16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</row>
    <row r="98" spans="1:38" ht="16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</row>
    <row r="99" spans="1:38" ht="16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</row>
    <row r="100" spans="1:38" ht="16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</row>
    <row r="101" spans="1:38" ht="16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</row>
    <row r="102" spans="1:38" ht="16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</row>
    <row r="103" spans="1:38" ht="16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</row>
    <row r="104" spans="1:38" ht="16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</row>
    <row r="105" spans="1:38" ht="16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</row>
    <row r="106" spans="1:38" ht="16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</row>
    <row r="107" spans="1:38" ht="16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</row>
    <row r="108" spans="1:38" ht="16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</row>
    <row r="109" spans="1:38" ht="16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</row>
    <row r="110" spans="1:38" ht="16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</row>
    <row r="111" spans="1:38" ht="16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</row>
    <row r="112" spans="1:38" ht="16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</row>
    <row r="113" spans="1:38" ht="16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</row>
    <row r="114" spans="1:38" ht="16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</row>
    <row r="115" spans="1:38" ht="16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</row>
    <row r="116" spans="1:38" ht="16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</row>
    <row r="117" spans="1:38" ht="16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</row>
    <row r="118" spans="1:38" ht="16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</row>
    <row r="119" spans="1:38" ht="16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</row>
    <row r="120" spans="1:38" ht="16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</row>
    <row r="121" spans="1:38" ht="16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</row>
    <row r="122" spans="1:38" ht="16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</row>
    <row r="123" spans="1:38" ht="16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</row>
    <row r="124" spans="1:38" ht="16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</row>
    <row r="125" spans="1:38" ht="16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</row>
    <row r="126" spans="1:38" ht="16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</row>
    <row r="127" spans="1:38" ht="16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</row>
    <row r="128" spans="1:38" ht="16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</row>
    <row r="129" spans="1:38" ht="16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</row>
    <row r="130" spans="1:38" ht="16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</row>
    <row r="131" spans="1:38" ht="16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</row>
    <row r="132" spans="1:38" ht="16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</row>
    <row r="133" spans="1:38" ht="16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</row>
    <row r="134" spans="1:38" ht="16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</row>
    <row r="135" spans="1:38" ht="16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</row>
    <row r="136" spans="1:38" ht="16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</row>
    <row r="137" spans="1:38" ht="16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</row>
    <row r="138" spans="1:38" ht="16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</row>
    <row r="139" spans="1:38" ht="16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</row>
    <row r="140" spans="1:38" ht="16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</row>
    <row r="141" spans="1:38" ht="16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</row>
    <row r="142" spans="1:38" ht="16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</row>
    <row r="143" spans="1:38" ht="16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</row>
    <row r="144" spans="1:38" ht="16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</row>
    <row r="145" spans="1:38" ht="16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</row>
    <row r="146" spans="1:38" ht="16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</row>
    <row r="147" spans="1:38" ht="16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</row>
    <row r="148" spans="1:38" ht="16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</row>
    <row r="149" spans="1:38" ht="16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</row>
    <row r="150" spans="1:38" ht="16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</row>
    <row r="151" spans="1:38" ht="16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</row>
    <row r="152" spans="1:38" ht="16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</row>
    <row r="153" spans="1:38" ht="16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</row>
    <row r="154" spans="1:38" ht="16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</row>
    <row r="155" spans="1:38" ht="16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</row>
    <row r="156" spans="1:38" ht="16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</row>
    <row r="157" spans="1:38" ht="16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</row>
    <row r="158" spans="1:38" ht="16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</row>
    <row r="159" spans="1:38" ht="16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</row>
    <row r="160" spans="1:38" ht="16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</row>
    <row r="161" spans="1:38" ht="16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</row>
    <row r="162" spans="1:38" ht="16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</row>
    <row r="163" spans="1:38" ht="16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</row>
    <row r="164" spans="1:38" ht="16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</row>
    <row r="165" spans="1:38" ht="16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</row>
    <row r="166" spans="1:38" ht="16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</row>
    <row r="167" spans="1:38" ht="16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</row>
    <row r="168" spans="1:38" ht="16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</row>
    <row r="169" spans="1:38" ht="16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</row>
    <row r="170" spans="1:38" ht="16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</row>
    <row r="171" spans="1:38" ht="16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</row>
    <row r="172" spans="1:38" ht="16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</row>
    <row r="173" spans="1:38" ht="16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</row>
    <row r="174" spans="1:38" ht="16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</row>
    <row r="175" spans="1:38" ht="16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</row>
    <row r="176" spans="1:38" ht="16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</row>
    <row r="177" spans="1:38" ht="16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</row>
    <row r="178" spans="1:38" ht="16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</row>
    <row r="179" spans="1:38" ht="16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</row>
    <row r="180" spans="1:38" ht="16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</row>
    <row r="181" spans="1:38" ht="16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</row>
    <row r="182" spans="1:38" ht="16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</row>
    <row r="183" spans="1:38" ht="16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</row>
    <row r="184" spans="1:38" ht="16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</row>
    <row r="185" spans="1:38" ht="16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</row>
    <row r="186" spans="1:38" ht="16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</row>
    <row r="187" spans="1:38" ht="16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</row>
    <row r="188" spans="1:38" ht="16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</row>
    <row r="189" spans="1:38" ht="16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</row>
    <row r="190" spans="1:38" ht="16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</row>
    <row r="191" spans="1:38" ht="16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</row>
    <row r="192" spans="1:38" ht="16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</row>
    <row r="193" spans="1:38" ht="16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</row>
    <row r="194" spans="1:38" ht="16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</row>
    <row r="195" spans="1:38" ht="16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</row>
    <row r="196" spans="1:38" ht="16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</row>
    <row r="197" spans="1:38" ht="16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</row>
    <row r="198" spans="1:38" ht="16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</row>
    <row r="199" spans="1:38" ht="16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</row>
    <row r="200" spans="1:38" ht="16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</row>
    <row r="201" spans="1:38" ht="16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</row>
    <row r="202" spans="1:38" ht="16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</row>
    <row r="203" spans="1:38" ht="16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</row>
    <row r="204" spans="1:38" ht="16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</row>
    <row r="205" spans="1:38" ht="16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</row>
    <row r="206" spans="1:38" ht="16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</row>
    <row r="207" spans="1:38" ht="16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</row>
    <row r="208" spans="1:38" ht="16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</row>
    <row r="209" spans="1:38" ht="16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</row>
    <row r="210" spans="1:38" ht="16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</row>
    <row r="211" spans="1:38" ht="16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</row>
    <row r="212" spans="1:38" ht="16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</row>
    <row r="213" spans="1:38" ht="16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</row>
    <row r="214" spans="1:38" ht="16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</row>
    <row r="215" spans="1:38" ht="16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</row>
    <row r="216" spans="1:38" ht="16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</row>
    <row r="217" spans="1:38" ht="16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</row>
    <row r="218" spans="1:38" ht="16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</row>
    <row r="219" spans="1:38" ht="16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</row>
    <row r="220" spans="1:38" ht="16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</row>
    <row r="221" spans="1:38" ht="16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</row>
    <row r="222" spans="1:38" ht="16" x14ac:dyDescent="0.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</row>
    <row r="223" spans="1:38" ht="16" x14ac:dyDescent="0.2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</row>
    <row r="224" spans="1:38" ht="16" x14ac:dyDescent="0.2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</row>
    <row r="225" spans="1:38" ht="16" x14ac:dyDescent="0.2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</row>
    <row r="226" spans="1:38" ht="16" x14ac:dyDescent="0.2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</row>
    <row r="227" spans="1:38" ht="16" x14ac:dyDescent="0.2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</row>
    <row r="228" spans="1:38" ht="16" x14ac:dyDescent="0.2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</row>
    <row r="229" spans="1:38" ht="16" x14ac:dyDescent="0.2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</row>
    <row r="230" spans="1:38" ht="16" x14ac:dyDescent="0.2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</row>
    <row r="231" spans="1:38" ht="16" x14ac:dyDescent="0.2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</row>
    <row r="232" spans="1:38" ht="16" x14ac:dyDescent="0.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</row>
    <row r="233" spans="1:38" ht="16" x14ac:dyDescent="0.2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</row>
    <row r="234" spans="1:38" ht="16" x14ac:dyDescent="0.2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</row>
    <row r="235" spans="1:38" ht="16" x14ac:dyDescent="0.2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</row>
    <row r="236" spans="1:38" ht="16" x14ac:dyDescent="0.2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</row>
    <row r="237" spans="1:38" ht="16" x14ac:dyDescent="0.2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</row>
    <row r="238" spans="1:38" ht="16" x14ac:dyDescent="0.2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</row>
    <row r="239" spans="1:38" ht="16" x14ac:dyDescent="0.2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</row>
    <row r="240" spans="1:38" ht="16" x14ac:dyDescent="0.2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</row>
    <row r="241" spans="1:38" ht="16" x14ac:dyDescent="0.2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</row>
    <row r="242" spans="1:38" ht="16" x14ac:dyDescent="0.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</row>
    <row r="243" spans="1:38" ht="16" x14ac:dyDescent="0.2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</row>
    <row r="244" spans="1:38" ht="16" x14ac:dyDescent="0.2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</row>
    <row r="245" spans="1:38" ht="16" x14ac:dyDescent="0.2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</row>
    <row r="246" spans="1:38" ht="16" x14ac:dyDescent="0.2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</row>
    <row r="247" spans="1:38" ht="16" x14ac:dyDescent="0.2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</row>
    <row r="248" spans="1:38" ht="16" x14ac:dyDescent="0.2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</row>
    <row r="249" spans="1:38" ht="16" x14ac:dyDescent="0.2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</row>
    <row r="250" spans="1:38" ht="16" x14ac:dyDescent="0.2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</row>
    <row r="251" spans="1:38" ht="16" x14ac:dyDescent="0.2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</row>
    <row r="252" spans="1:38" ht="16" x14ac:dyDescent="0.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</row>
    <row r="253" spans="1:38" ht="16" x14ac:dyDescent="0.2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</row>
    <row r="254" spans="1:38" ht="16" x14ac:dyDescent="0.2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</row>
    <row r="255" spans="1:38" ht="16" x14ac:dyDescent="0.2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</row>
    <row r="256" spans="1:38" ht="16" x14ac:dyDescent="0.2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</row>
    <row r="257" spans="1:38" ht="16" x14ac:dyDescent="0.2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</row>
    <row r="258" spans="1:38" ht="16" x14ac:dyDescent="0.2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</row>
    <row r="259" spans="1:38" ht="16" x14ac:dyDescent="0.2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</row>
    <row r="260" spans="1:38" ht="16" x14ac:dyDescent="0.2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</row>
    <row r="261" spans="1:38" ht="16" x14ac:dyDescent="0.2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</row>
    <row r="262" spans="1:38" ht="16" x14ac:dyDescent="0.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</row>
    <row r="263" spans="1:38" ht="16" x14ac:dyDescent="0.2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</row>
    <row r="264" spans="1:38" ht="16" x14ac:dyDescent="0.2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</row>
    <row r="265" spans="1:38" ht="16" x14ac:dyDescent="0.2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</row>
    <row r="266" spans="1:38" ht="16" x14ac:dyDescent="0.2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</row>
    <row r="267" spans="1:38" ht="16" x14ac:dyDescent="0.2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</row>
    <row r="268" spans="1:38" ht="16" x14ac:dyDescent="0.2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</row>
    <row r="269" spans="1:38" ht="16" x14ac:dyDescent="0.2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</row>
    <row r="270" spans="1:38" ht="16" x14ac:dyDescent="0.2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</row>
    <row r="271" spans="1:38" ht="16" x14ac:dyDescent="0.2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</row>
    <row r="272" spans="1:38" ht="16" x14ac:dyDescent="0.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</row>
    <row r="273" spans="1:38" ht="16" x14ac:dyDescent="0.2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</row>
    <row r="274" spans="1:38" ht="16" x14ac:dyDescent="0.2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</row>
    <row r="275" spans="1:38" ht="16" x14ac:dyDescent="0.2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</row>
    <row r="276" spans="1:38" ht="16" x14ac:dyDescent="0.2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</row>
    <row r="277" spans="1:38" ht="16" x14ac:dyDescent="0.2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</row>
    <row r="278" spans="1:38" ht="16" x14ac:dyDescent="0.2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</row>
    <row r="279" spans="1:38" ht="16" x14ac:dyDescent="0.2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</row>
    <row r="280" spans="1:38" ht="16" x14ac:dyDescent="0.2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</row>
    <row r="281" spans="1:38" ht="16" x14ac:dyDescent="0.2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</row>
    <row r="282" spans="1:38" ht="16" x14ac:dyDescent="0.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</row>
    <row r="283" spans="1:38" ht="16" x14ac:dyDescent="0.2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</row>
    <row r="284" spans="1:38" ht="16" x14ac:dyDescent="0.2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</row>
    <row r="285" spans="1:38" ht="16" x14ac:dyDescent="0.2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</row>
    <row r="286" spans="1:38" ht="16" x14ac:dyDescent="0.2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</row>
    <row r="287" spans="1:38" ht="16" x14ac:dyDescent="0.2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</row>
    <row r="288" spans="1:38" ht="16" x14ac:dyDescent="0.2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</row>
    <row r="289" spans="1:38" ht="16" x14ac:dyDescent="0.2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</row>
    <row r="290" spans="1:38" ht="16" x14ac:dyDescent="0.2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</row>
    <row r="291" spans="1:38" ht="16" x14ac:dyDescent="0.2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</row>
    <row r="292" spans="1:38" ht="16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</row>
    <row r="293" spans="1:38" ht="16" x14ac:dyDescent="0.2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</row>
    <row r="294" spans="1:38" ht="16" x14ac:dyDescent="0.2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</row>
    <row r="295" spans="1:38" ht="16" x14ac:dyDescent="0.2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</row>
    <row r="296" spans="1:38" ht="16" x14ac:dyDescent="0.2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</row>
    <row r="297" spans="1:38" ht="16" x14ac:dyDescent="0.2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</row>
    <row r="298" spans="1:38" ht="16" x14ac:dyDescent="0.2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</row>
    <row r="299" spans="1:38" ht="16" x14ac:dyDescent="0.2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</row>
    <row r="300" spans="1:38" ht="16" x14ac:dyDescent="0.2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</row>
    <row r="301" spans="1:38" ht="16" x14ac:dyDescent="0.2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</row>
    <row r="302" spans="1:38" ht="16" x14ac:dyDescent="0.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</row>
    <row r="303" spans="1:38" ht="16" x14ac:dyDescent="0.2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</row>
    <row r="304" spans="1:38" ht="16" x14ac:dyDescent="0.2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</row>
    <row r="305" spans="1:38" ht="16" x14ac:dyDescent="0.2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</row>
    <row r="306" spans="1:38" ht="16" x14ac:dyDescent="0.2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</row>
    <row r="307" spans="1:38" ht="16" x14ac:dyDescent="0.2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</row>
    <row r="308" spans="1:38" ht="16" x14ac:dyDescent="0.2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</row>
    <row r="309" spans="1:38" ht="16" x14ac:dyDescent="0.2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</row>
    <row r="310" spans="1:38" ht="16" x14ac:dyDescent="0.2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</row>
    <row r="311" spans="1:38" ht="16" x14ac:dyDescent="0.2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  <c r="AE311" s="180"/>
      <c r="AF311" s="180"/>
      <c r="AG311" s="180"/>
      <c r="AH311" s="180"/>
      <c r="AI311" s="180"/>
      <c r="AJ311" s="180"/>
      <c r="AK311" s="180"/>
      <c r="AL311" s="180"/>
    </row>
    <row r="312" spans="1:38" ht="16" x14ac:dyDescent="0.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</row>
    <row r="313" spans="1:38" ht="16" x14ac:dyDescent="0.2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</row>
    <row r="314" spans="1:38" ht="16" x14ac:dyDescent="0.2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</row>
    <row r="315" spans="1:38" ht="16" x14ac:dyDescent="0.2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</row>
    <row r="316" spans="1:38" ht="16" x14ac:dyDescent="0.2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</row>
    <row r="317" spans="1:38" ht="16" x14ac:dyDescent="0.2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</row>
    <row r="318" spans="1:38" ht="16" x14ac:dyDescent="0.2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</row>
    <row r="319" spans="1:38" ht="16" x14ac:dyDescent="0.2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</row>
    <row r="320" spans="1:38" ht="16" x14ac:dyDescent="0.2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</row>
    <row r="321" spans="1:38" ht="16" x14ac:dyDescent="0.2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</row>
    <row r="322" spans="1:38" ht="16" x14ac:dyDescent="0.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</row>
    <row r="323" spans="1:38" ht="16" x14ac:dyDescent="0.2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</row>
    <row r="324" spans="1:38" ht="16" x14ac:dyDescent="0.2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</row>
    <row r="325" spans="1:38" ht="16" x14ac:dyDescent="0.2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</row>
    <row r="326" spans="1:38" ht="16" x14ac:dyDescent="0.2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</row>
    <row r="327" spans="1:38" ht="16" x14ac:dyDescent="0.2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</row>
    <row r="328" spans="1:38" ht="16" x14ac:dyDescent="0.2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</row>
    <row r="329" spans="1:38" ht="16" x14ac:dyDescent="0.2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</row>
    <row r="330" spans="1:38" ht="16" x14ac:dyDescent="0.2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</row>
    <row r="331" spans="1:38" ht="16" x14ac:dyDescent="0.2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</row>
    <row r="332" spans="1:38" ht="16" x14ac:dyDescent="0.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</row>
    <row r="333" spans="1:38" ht="16" x14ac:dyDescent="0.2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</row>
    <row r="334" spans="1:38" ht="16" x14ac:dyDescent="0.2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</row>
    <row r="335" spans="1:38" ht="16" x14ac:dyDescent="0.2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</row>
    <row r="336" spans="1:38" ht="16" x14ac:dyDescent="0.2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</row>
    <row r="337" spans="1:38" ht="16" x14ac:dyDescent="0.2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</row>
    <row r="338" spans="1:38" ht="16" x14ac:dyDescent="0.2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</row>
    <row r="339" spans="1:38" ht="16" x14ac:dyDescent="0.2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</row>
    <row r="340" spans="1:38" ht="16" x14ac:dyDescent="0.2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</row>
    <row r="341" spans="1:38" ht="16" x14ac:dyDescent="0.2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</row>
    <row r="342" spans="1:38" ht="16" x14ac:dyDescent="0.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</row>
    <row r="343" spans="1:38" ht="16" x14ac:dyDescent="0.2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</row>
    <row r="344" spans="1:38" ht="16" x14ac:dyDescent="0.2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</row>
    <row r="345" spans="1:38" ht="16" x14ac:dyDescent="0.2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</row>
    <row r="346" spans="1:38" ht="16" x14ac:dyDescent="0.2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</row>
    <row r="347" spans="1:38" ht="16" x14ac:dyDescent="0.2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</row>
    <row r="348" spans="1:38" ht="16" x14ac:dyDescent="0.2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</row>
    <row r="349" spans="1:38" ht="16" x14ac:dyDescent="0.2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</row>
    <row r="350" spans="1:38" ht="16" x14ac:dyDescent="0.2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</row>
    <row r="351" spans="1:38" ht="16" x14ac:dyDescent="0.2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</row>
    <row r="352" spans="1:38" ht="16" x14ac:dyDescent="0.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</row>
    <row r="353" spans="1:38" ht="16" x14ac:dyDescent="0.2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</row>
    <row r="354" spans="1:38" ht="16" x14ac:dyDescent="0.2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</row>
    <row r="355" spans="1:38" ht="16" x14ac:dyDescent="0.2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</row>
    <row r="356" spans="1:38" ht="16" x14ac:dyDescent="0.2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</row>
    <row r="357" spans="1:38" ht="16" x14ac:dyDescent="0.2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</row>
    <row r="358" spans="1:38" ht="16" x14ac:dyDescent="0.2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</row>
    <row r="359" spans="1:38" ht="16" x14ac:dyDescent="0.2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</row>
    <row r="360" spans="1:38" ht="16" x14ac:dyDescent="0.2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</row>
    <row r="361" spans="1:38" ht="16" x14ac:dyDescent="0.2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</row>
    <row r="362" spans="1:38" ht="16" x14ac:dyDescent="0.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</row>
    <row r="363" spans="1:38" ht="16" x14ac:dyDescent="0.2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</row>
    <row r="364" spans="1:38" ht="16" x14ac:dyDescent="0.2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</row>
    <row r="365" spans="1:38" ht="16" x14ac:dyDescent="0.2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</row>
    <row r="366" spans="1:38" ht="16" x14ac:dyDescent="0.2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</row>
    <row r="367" spans="1:38" ht="16" x14ac:dyDescent="0.2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</row>
    <row r="368" spans="1:38" ht="16" x14ac:dyDescent="0.2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</row>
    <row r="369" spans="1:38" ht="16" x14ac:dyDescent="0.2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</row>
    <row r="370" spans="1:38" ht="16" x14ac:dyDescent="0.2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</row>
    <row r="371" spans="1:38" ht="16" x14ac:dyDescent="0.2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</row>
    <row r="372" spans="1:38" ht="16" x14ac:dyDescent="0.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</row>
    <row r="373" spans="1:38" ht="16" x14ac:dyDescent="0.2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</row>
    <row r="374" spans="1:38" ht="16" x14ac:dyDescent="0.2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</row>
    <row r="375" spans="1:38" ht="16" x14ac:dyDescent="0.2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</row>
    <row r="376" spans="1:38" ht="16" x14ac:dyDescent="0.2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</row>
    <row r="377" spans="1:38" ht="16" x14ac:dyDescent="0.2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</row>
    <row r="378" spans="1:38" ht="16" x14ac:dyDescent="0.2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</row>
    <row r="379" spans="1:38" ht="16" x14ac:dyDescent="0.2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</row>
    <row r="380" spans="1:38" ht="16" x14ac:dyDescent="0.2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</row>
    <row r="381" spans="1:38" ht="16" x14ac:dyDescent="0.2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</row>
    <row r="382" spans="1:38" ht="16" x14ac:dyDescent="0.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</row>
    <row r="383" spans="1:38" ht="16" x14ac:dyDescent="0.2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</row>
    <row r="384" spans="1:38" ht="16" x14ac:dyDescent="0.2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</row>
    <row r="385" spans="1:38" ht="16" x14ac:dyDescent="0.2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</row>
    <row r="386" spans="1:38" ht="16" x14ac:dyDescent="0.2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</row>
    <row r="387" spans="1:38" ht="16" x14ac:dyDescent="0.2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</row>
    <row r="388" spans="1:38" ht="16" x14ac:dyDescent="0.2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</row>
    <row r="389" spans="1:38" ht="16" x14ac:dyDescent="0.2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</row>
    <row r="390" spans="1:38" ht="16" x14ac:dyDescent="0.2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</row>
    <row r="391" spans="1:38" ht="16" x14ac:dyDescent="0.2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</row>
    <row r="392" spans="1:38" ht="16" x14ac:dyDescent="0.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</row>
    <row r="393" spans="1:38" ht="16" x14ac:dyDescent="0.2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</row>
    <row r="394" spans="1:38" ht="16" x14ac:dyDescent="0.2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</row>
    <row r="395" spans="1:38" ht="16" x14ac:dyDescent="0.2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</row>
    <row r="396" spans="1:38" ht="16" x14ac:dyDescent="0.2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</row>
    <row r="397" spans="1:38" ht="16" x14ac:dyDescent="0.2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</row>
    <row r="398" spans="1:38" ht="16" x14ac:dyDescent="0.2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</row>
    <row r="399" spans="1:38" ht="16" x14ac:dyDescent="0.2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</row>
    <row r="400" spans="1:38" ht="16" x14ac:dyDescent="0.2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</row>
    <row r="401" spans="1:38" ht="16" x14ac:dyDescent="0.2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</row>
    <row r="402" spans="1:38" ht="16" x14ac:dyDescent="0.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</row>
    <row r="403" spans="1:38" ht="16" x14ac:dyDescent="0.2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</row>
    <row r="404" spans="1:38" ht="16" x14ac:dyDescent="0.2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</row>
    <row r="405" spans="1:38" ht="16" x14ac:dyDescent="0.2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</row>
    <row r="406" spans="1:38" ht="16" x14ac:dyDescent="0.2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</row>
    <row r="407" spans="1:38" ht="16" x14ac:dyDescent="0.2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</row>
    <row r="408" spans="1:38" ht="16" x14ac:dyDescent="0.2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</row>
    <row r="409" spans="1:38" ht="16" x14ac:dyDescent="0.2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</row>
    <row r="410" spans="1:38" ht="16" x14ac:dyDescent="0.2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</row>
    <row r="411" spans="1:38" ht="16" x14ac:dyDescent="0.2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</row>
    <row r="412" spans="1:38" ht="16" x14ac:dyDescent="0.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</row>
    <row r="413" spans="1:38" ht="16" x14ac:dyDescent="0.2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</row>
    <row r="414" spans="1:38" ht="16" x14ac:dyDescent="0.2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</row>
    <row r="415" spans="1:38" ht="16" x14ac:dyDescent="0.2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</row>
    <row r="416" spans="1:38" ht="16" x14ac:dyDescent="0.2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</row>
    <row r="417" spans="1:38" ht="16" x14ac:dyDescent="0.2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</row>
    <row r="418" spans="1:38" ht="16" x14ac:dyDescent="0.2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</row>
    <row r="419" spans="1:38" ht="16" x14ac:dyDescent="0.2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</row>
    <row r="420" spans="1:38" ht="16" x14ac:dyDescent="0.2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</row>
    <row r="421" spans="1:38" ht="16" x14ac:dyDescent="0.2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</row>
    <row r="422" spans="1:38" ht="16" x14ac:dyDescent="0.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</row>
    <row r="423" spans="1:38" ht="16" x14ac:dyDescent="0.2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</row>
    <row r="424" spans="1:38" ht="16" x14ac:dyDescent="0.2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</row>
    <row r="425" spans="1:38" ht="16" x14ac:dyDescent="0.2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</row>
    <row r="426" spans="1:38" ht="16" x14ac:dyDescent="0.2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</row>
    <row r="427" spans="1:38" ht="16" x14ac:dyDescent="0.2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</row>
    <row r="428" spans="1:38" ht="16" x14ac:dyDescent="0.2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</row>
    <row r="429" spans="1:38" ht="16" x14ac:dyDescent="0.2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</row>
    <row r="430" spans="1:38" ht="16" x14ac:dyDescent="0.2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</row>
    <row r="431" spans="1:38" ht="16" x14ac:dyDescent="0.2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</row>
    <row r="432" spans="1:38" ht="16" x14ac:dyDescent="0.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</row>
    <row r="433" spans="1:38" ht="16" x14ac:dyDescent="0.2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</row>
    <row r="434" spans="1:38" ht="16" x14ac:dyDescent="0.2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</row>
    <row r="435" spans="1:38" ht="16" x14ac:dyDescent="0.2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</row>
    <row r="436" spans="1:38" ht="16" x14ac:dyDescent="0.2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</row>
    <row r="437" spans="1:38" ht="16" x14ac:dyDescent="0.2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</row>
    <row r="438" spans="1:38" ht="16" x14ac:dyDescent="0.2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</row>
    <row r="439" spans="1:38" ht="16" x14ac:dyDescent="0.2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</row>
    <row r="440" spans="1:38" ht="16" x14ac:dyDescent="0.2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</row>
    <row r="441" spans="1:38" ht="16" x14ac:dyDescent="0.2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</row>
    <row r="442" spans="1:38" ht="16" x14ac:dyDescent="0.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</row>
    <row r="443" spans="1:38" ht="16" x14ac:dyDescent="0.2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</row>
    <row r="444" spans="1:38" ht="16" x14ac:dyDescent="0.2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</row>
    <row r="445" spans="1:38" ht="16" x14ac:dyDescent="0.2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</row>
    <row r="446" spans="1:38" ht="16" x14ac:dyDescent="0.2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</row>
    <row r="447" spans="1:38" ht="16" x14ac:dyDescent="0.2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</row>
    <row r="448" spans="1:38" ht="16" x14ac:dyDescent="0.2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</row>
    <row r="449" spans="1:38" ht="16" x14ac:dyDescent="0.2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</row>
    <row r="450" spans="1:38" ht="16" x14ac:dyDescent="0.2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</row>
    <row r="451" spans="1:38" ht="16" x14ac:dyDescent="0.2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</row>
    <row r="452" spans="1:38" ht="16" x14ac:dyDescent="0.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</row>
    <row r="453" spans="1:38" ht="16" x14ac:dyDescent="0.2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</row>
    <row r="454" spans="1:38" ht="16" x14ac:dyDescent="0.2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</row>
    <row r="455" spans="1:38" ht="16" x14ac:dyDescent="0.2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</row>
    <row r="456" spans="1:38" ht="16" x14ac:dyDescent="0.2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</row>
    <row r="457" spans="1:38" ht="16" x14ac:dyDescent="0.2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</row>
    <row r="458" spans="1:38" ht="16" x14ac:dyDescent="0.2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</row>
    <row r="459" spans="1:38" ht="16" x14ac:dyDescent="0.2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</row>
    <row r="460" spans="1:38" ht="16" x14ac:dyDescent="0.2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</row>
    <row r="461" spans="1:38" ht="16" x14ac:dyDescent="0.2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</row>
    <row r="462" spans="1:38" ht="16" x14ac:dyDescent="0.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</row>
    <row r="463" spans="1:38" ht="16" x14ac:dyDescent="0.2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</row>
    <row r="464" spans="1:38" ht="16" x14ac:dyDescent="0.2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</row>
    <row r="465" spans="1:38" ht="16" x14ac:dyDescent="0.2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</row>
    <row r="466" spans="1:38" ht="16" x14ac:dyDescent="0.2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</row>
    <row r="467" spans="1:38" ht="16" x14ac:dyDescent="0.2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</row>
    <row r="468" spans="1:38" ht="16" x14ac:dyDescent="0.2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</row>
    <row r="469" spans="1:38" ht="16" x14ac:dyDescent="0.2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</row>
    <row r="470" spans="1:38" ht="16" x14ac:dyDescent="0.2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</row>
    <row r="471" spans="1:38" ht="16" x14ac:dyDescent="0.2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</row>
    <row r="472" spans="1:38" ht="16" x14ac:dyDescent="0.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</row>
    <row r="473" spans="1:38" ht="16" x14ac:dyDescent="0.2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</row>
    <row r="474" spans="1:38" ht="16" x14ac:dyDescent="0.2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</row>
    <row r="475" spans="1:38" ht="16" x14ac:dyDescent="0.2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</row>
    <row r="476" spans="1:38" ht="16" x14ac:dyDescent="0.2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</row>
    <row r="477" spans="1:38" ht="16" x14ac:dyDescent="0.2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</row>
    <row r="478" spans="1:38" ht="16" x14ac:dyDescent="0.2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</row>
    <row r="479" spans="1:38" ht="16" x14ac:dyDescent="0.2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</row>
    <row r="480" spans="1:38" ht="16" x14ac:dyDescent="0.2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</row>
    <row r="481" spans="1:38" ht="16" x14ac:dyDescent="0.2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</row>
    <row r="482" spans="1:38" ht="16" x14ac:dyDescent="0.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</row>
    <row r="483" spans="1:38" ht="16" x14ac:dyDescent="0.2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</row>
    <row r="484" spans="1:38" ht="16" x14ac:dyDescent="0.2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</row>
    <row r="485" spans="1:38" ht="16" x14ac:dyDescent="0.2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</row>
    <row r="486" spans="1:38" ht="16" x14ac:dyDescent="0.2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</row>
    <row r="487" spans="1:38" ht="16" x14ac:dyDescent="0.2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</row>
    <row r="488" spans="1:38" ht="16" x14ac:dyDescent="0.2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</row>
    <row r="489" spans="1:38" ht="16" x14ac:dyDescent="0.2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</row>
    <row r="490" spans="1:38" ht="16" x14ac:dyDescent="0.2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</row>
    <row r="491" spans="1:38" ht="16" x14ac:dyDescent="0.2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</row>
    <row r="492" spans="1:38" ht="16" x14ac:dyDescent="0.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</row>
    <row r="493" spans="1:38" ht="16" x14ac:dyDescent="0.2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</row>
    <row r="494" spans="1:38" ht="16" x14ac:dyDescent="0.2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</row>
    <row r="495" spans="1:38" ht="16" x14ac:dyDescent="0.2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</row>
    <row r="496" spans="1:38" ht="16" x14ac:dyDescent="0.2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</row>
    <row r="497" spans="1:38" ht="16" x14ac:dyDescent="0.2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</row>
    <row r="498" spans="1:38" ht="16" x14ac:dyDescent="0.2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</row>
    <row r="499" spans="1:38" ht="16" x14ac:dyDescent="0.2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</row>
    <row r="500" spans="1:38" ht="16" x14ac:dyDescent="0.2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</row>
    <row r="501" spans="1:38" ht="16" x14ac:dyDescent="0.2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</row>
    <row r="502" spans="1:38" ht="16" x14ac:dyDescent="0.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</row>
    <row r="503" spans="1:38" ht="16" x14ac:dyDescent="0.2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</row>
    <row r="504" spans="1:38" ht="16" x14ac:dyDescent="0.2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</row>
    <row r="505" spans="1:38" ht="16" x14ac:dyDescent="0.2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</row>
    <row r="506" spans="1:38" ht="16" x14ac:dyDescent="0.2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</row>
    <row r="507" spans="1:38" ht="16" x14ac:dyDescent="0.2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</row>
    <row r="508" spans="1:38" ht="16" x14ac:dyDescent="0.2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</row>
    <row r="509" spans="1:38" ht="16" x14ac:dyDescent="0.2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</row>
    <row r="510" spans="1:38" ht="16" x14ac:dyDescent="0.2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</row>
    <row r="511" spans="1:38" ht="16" x14ac:dyDescent="0.2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</row>
    <row r="512" spans="1:38" ht="16" x14ac:dyDescent="0.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</row>
    <row r="513" spans="1:38" ht="16" x14ac:dyDescent="0.2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</row>
    <row r="514" spans="1:38" ht="16" x14ac:dyDescent="0.2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</row>
    <row r="515" spans="1:38" ht="16" x14ac:dyDescent="0.2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</row>
    <row r="516" spans="1:38" ht="16" x14ac:dyDescent="0.2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</row>
    <row r="517" spans="1:38" ht="16" x14ac:dyDescent="0.2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</row>
    <row r="518" spans="1:38" ht="16" x14ac:dyDescent="0.2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</row>
    <row r="519" spans="1:38" ht="16" x14ac:dyDescent="0.2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  <c r="AF519" s="180"/>
      <c r="AG519" s="180"/>
      <c r="AH519" s="180"/>
      <c r="AI519" s="180"/>
      <c r="AJ519" s="180"/>
      <c r="AK519" s="180"/>
      <c r="AL519" s="180"/>
    </row>
    <row r="520" spans="1:38" ht="16" x14ac:dyDescent="0.2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  <c r="AG520" s="180"/>
      <c r="AH520" s="180"/>
      <c r="AI520" s="180"/>
      <c r="AJ520" s="180"/>
      <c r="AK520" s="180"/>
      <c r="AL520" s="180"/>
    </row>
    <row r="521" spans="1:38" ht="16" x14ac:dyDescent="0.2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  <c r="AG521" s="180"/>
      <c r="AH521" s="180"/>
      <c r="AI521" s="180"/>
      <c r="AJ521" s="180"/>
      <c r="AK521" s="180"/>
      <c r="AL521" s="180"/>
    </row>
    <row r="522" spans="1:38" ht="16" x14ac:dyDescent="0.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0"/>
      <c r="AI522" s="180"/>
      <c r="AJ522" s="180"/>
      <c r="AK522" s="180"/>
      <c r="AL522" s="180"/>
    </row>
    <row r="523" spans="1:38" ht="16" x14ac:dyDescent="0.2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0"/>
      <c r="AI523" s="180"/>
      <c r="AJ523" s="180"/>
      <c r="AK523" s="180"/>
      <c r="AL523" s="180"/>
    </row>
    <row r="524" spans="1:38" ht="16" x14ac:dyDescent="0.2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0"/>
    </row>
    <row r="525" spans="1:38" ht="16" x14ac:dyDescent="0.2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</row>
    <row r="526" spans="1:38" ht="16" x14ac:dyDescent="0.2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</row>
    <row r="527" spans="1:38" ht="16" x14ac:dyDescent="0.2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</row>
    <row r="528" spans="1:38" ht="16" x14ac:dyDescent="0.2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</row>
    <row r="529" spans="1:38" ht="16" x14ac:dyDescent="0.2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</row>
    <row r="530" spans="1:38" ht="16" x14ac:dyDescent="0.2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</row>
    <row r="531" spans="1:38" ht="16" x14ac:dyDescent="0.2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</row>
    <row r="532" spans="1:38" ht="16" x14ac:dyDescent="0.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</row>
    <row r="533" spans="1:38" ht="16" x14ac:dyDescent="0.2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</row>
    <row r="534" spans="1:38" ht="16" x14ac:dyDescent="0.2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</row>
    <row r="535" spans="1:38" ht="16" x14ac:dyDescent="0.2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</row>
    <row r="536" spans="1:38" ht="16" x14ac:dyDescent="0.2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</row>
    <row r="537" spans="1:38" ht="16" x14ac:dyDescent="0.2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</row>
    <row r="538" spans="1:38" ht="16" x14ac:dyDescent="0.2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</row>
    <row r="539" spans="1:38" ht="16" x14ac:dyDescent="0.2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</row>
    <row r="540" spans="1:38" ht="16" x14ac:dyDescent="0.2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</row>
    <row r="541" spans="1:38" ht="16" x14ac:dyDescent="0.2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</row>
    <row r="542" spans="1:38" ht="16" x14ac:dyDescent="0.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</row>
    <row r="543" spans="1:38" ht="16" x14ac:dyDescent="0.2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</row>
    <row r="544" spans="1:38" ht="16" x14ac:dyDescent="0.2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</row>
    <row r="545" spans="1:38" ht="16" x14ac:dyDescent="0.2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</row>
    <row r="546" spans="1:38" ht="16" x14ac:dyDescent="0.2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</row>
    <row r="547" spans="1:38" ht="16" x14ac:dyDescent="0.2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</row>
    <row r="548" spans="1:38" ht="16" x14ac:dyDescent="0.2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</row>
    <row r="549" spans="1:38" ht="16" x14ac:dyDescent="0.2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</row>
    <row r="550" spans="1:38" ht="16" x14ac:dyDescent="0.2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</row>
    <row r="551" spans="1:38" ht="16" x14ac:dyDescent="0.2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</row>
    <row r="552" spans="1:38" ht="16" x14ac:dyDescent="0.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</row>
    <row r="553" spans="1:38" ht="16" x14ac:dyDescent="0.2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</row>
    <row r="554" spans="1:38" ht="16" x14ac:dyDescent="0.2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</row>
    <row r="555" spans="1:38" ht="16" x14ac:dyDescent="0.2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</row>
    <row r="556" spans="1:38" ht="16" x14ac:dyDescent="0.2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</row>
    <row r="557" spans="1:38" ht="16" x14ac:dyDescent="0.2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</row>
    <row r="558" spans="1:38" ht="16" x14ac:dyDescent="0.2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</row>
    <row r="559" spans="1:38" ht="16" x14ac:dyDescent="0.2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</row>
    <row r="560" spans="1:38" ht="16" x14ac:dyDescent="0.2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</row>
    <row r="561" spans="1:38" ht="16" x14ac:dyDescent="0.2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</row>
    <row r="562" spans="1:38" ht="16" x14ac:dyDescent="0.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</row>
    <row r="563" spans="1:38" ht="16" x14ac:dyDescent="0.2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</row>
    <row r="564" spans="1:38" ht="16" x14ac:dyDescent="0.2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</row>
    <row r="565" spans="1:38" ht="16" x14ac:dyDescent="0.2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</row>
    <row r="566" spans="1:38" ht="16" x14ac:dyDescent="0.2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</row>
    <row r="567" spans="1:38" ht="16" x14ac:dyDescent="0.2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</row>
    <row r="568" spans="1:38" ht="16" x14ac:dyDescent="0.2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</row>
    <row r="569" spans="1:38" ht="16" x14ac:dyDescent="0.2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</row>
    <row r="570" spans="1:38" ht="16" x14ac:dyDescent="0.2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</row>
    <row r="571" spans="1:38" ht="16" x14ac:dyDescent="0.2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</row>
    <row r="572" spans="1:38" ht="16" x14ac:dyDescent="0.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</row>
    <row r="573" spans="1:38" ht="16" x14ac:dyDescent="0.2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</row>
    <row r="574" spans="1:38" ht="16" x14ac:dyDescent="0.2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</row>
    <row r="575" spans="1:38" ht="16" x14ac:dyDescent="0.2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</row>
    <row r="576" spans="1:38" ht="16" x14ac:dyDescent="0.2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</row>
    <row r="577" spans="1:38" ht="16" x14ac:dyDescent="0.2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</row>
    <row r="578" spans="1:38" ht="16" x14ac:dyDescent="0.2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</row>
    <row r="579" spans="1:38" ht="16" x14ac:dyDescent="0.2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</row>
    <row r="580" spans="1:38" ht="16" x14ac:dyDescent="0.2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</row>
    <row r="581" spans="1:38" ht="16" x14ac:dyDescent="0.2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</row>
    <row r="582" spans="1:38" ht="16" x14ac:dyDescent="0.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</row>
    <row r="583" spans="1:38" ht="16" x14ac:dyDescent="0.2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</row>
    <row r="584" spans="1:38" ht="16" x14ac:dyDescent="0.2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</row>
    <row r="585" spans="1:38" ht="16" x14ac:dyDescent="0.2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</row>
    <row r="586" spans="1:38" ht="16" x14ac:dyDescent="0.2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</row>
    <row r="587" spans="1:38" ht="16" x14ac:dyDescent="0.2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</row>
    <row r="588" spans="1:38" ht="16" x14ac:dyDescent="0.2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</row>
    <row r="589" spans="1:38" ht="16" x14ac:dyDescent="0.2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</row>
    <row r="590" spans="1:38" ht="16" x14ac:dyDescent="0.2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</row>
    <row r="591" spans="1:38" ht="16" x14ac:dyDescent="0.2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</row>
    <row r="592" spans="1:38" ht="16" x14ac:dyDescent="0.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</row>
    <row r="593" spans="1:38" ht="16" x14ac:dyDescent="0.2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</row>
    <row r="594" spans="1:38" ht="16" x14ac:dyDescent="0.2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</row>
    <row r="595" spans="1:38" ht="16" x14ac:dyDescent="0.2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</row>
    <row r="596" spans="1:38" ht="16" x14ac:dyDescent="0.2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</row>
    <row r="597" spans="1:38" ht="16" x14ac:dyDescent="0.2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</row>
    <row r="598" spans="1:38" ht="16" x14ac:dyDescent="0.2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</row>
    <row r="599" spans="1:38" ht="16" x14ac:dyDescent="0.2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</row>
    <row r="600" spans="1:38" ht="16" x14ac:dyDescent="0.2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</row>
    <row r="601" spans="1:38" ht="16" x14ac:dyDescent="0.2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</row>
    <row r="602" spans="1:38" ht="16" x14ac:dyDescent="0.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</row>
    <row r="603" spans="1:38" ht="16" x14ac:dyDescent="0.2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</row>
    <row r="604" spans="1:38" ht="16" x14ac:dyDescent="0.2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</row>
    <row r="605" spans="1:38" ht="16" x14ac:dyDescent="0.2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</row>
    <row r="606" spans="1:38" ht="16" x14ac:dyDescent="0.2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</row>
    <row r="607" spans="1:38" ht="16" x14ac:dyDescent="0.2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</row>
    <row r="608" spans="1:38" ht="16" x14ac:dyDescent="0.2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</row>
    <row r="609" spans="1:38" ht="16" x14ac:dyDescent="0.2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</row>
    <row r="610" spans="1:38" ht="16" x14ac:dyDescent="0.2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</row>
    <row r="611" spans="1:38" ht="16" x14ac:dyDescent="0.2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</row>
    <row r="612" spans="1:38" ht="16" x14ac:dyDescent="0.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</row>
    <row r="613" spans="1:38" ht="16" x14ac:dyDescent="0.2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</row>
    <row r="614" spans="1:38" ht="16" x14ac:dyDescent="0.2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</row>
    <row r="615" spans="1:38" ht="16" x14ac:dyDescent="0.2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</row>
    <row r="616" spans="1:38" ht="16" x14ac:dyDescent="0.2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</row>
    <row r="617" spans="1:38" ht="16" x14ac:dyDescent="0.2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</row>
    <row r="618" spans="1:38" ht="16" x14ac:dyDescent="0.2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</row>
    <row r="619" spans="1:38" ht="16" x14ac:dyDescent="0.2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</row>
    <row r="620" spans="1:38" ht="16" x14ac:dyDescent="0.2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</row>
    <row r="621" spans="1:38" ht="16" x14ac:dyDescent="0.2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</row>
    <row r="622" spans="1:38" ht="16" x14ac:dyDescent="0.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</row>
    <row r="623" spans="1:38" ht="16" x14ac:dyDescent="0.2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</row>
    <row r="624" spans="1:38" ht="16" x14ac:dyDescent="0.2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</row>
    <row r="625" spans="1:38" ht="16" x14ac:dyDescent="0.2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</row>
    <row r="626" spans="1:38" ht="16" x14ac:dyDescent="0.2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</row>
    <row r="627" spans="1:38" ht="16" x14ac:dyDescent="0.2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</row>
    <row r="628" spans="1:38" ht="16" x14ac:dyDescent="0.2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</row>
    <row r="629" spans="1:38" ht="16" x14ac:dyDescent="0.2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</row>
    <row r="630" spans="1:38" ht="16" x14ac:dyDescent="0.2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</row>
    <row r="631" spans="1:38" ht="16" x14ac:dyDescent="0.2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</row>
    <row r="632" spans="1:38" ht="16" x14ac:dyDescent="0.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</row>
    <row r="633" spans="1:38" ht="16" x14ac:dyDescent="0.2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</row>
    <row r="634" spans="1:38" ht="16" x14ac:dyDescent="0.2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</row>
    <row r="635" spans="1:38" ht="16" x14ac:dyDescent="0.2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</row>
    <row r="636" spans="1:38" ht="16" x14ac:dyDescent="0.2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</row>
    <row r="637" spans="1:38" ht="16" x14ac:dyDescent="0.2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</row>
    <row r="638" spans="1:38" ht="16" x14ac:dyDescent="0.2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</row>
    <row r="639" spans="1:38" ht="16" x14ac:dyDescent="0.2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</row>
    <row r="640" spans="1:38" ht="16" x14ac:dyDescent="0.2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</row>
    <row r="641" spans="1:38" ht="16" x14ac:dyDescent="0.2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</row>
    <row r="642" spans="1:38" ht="16" x14ac:dyDescent="0.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</row>
    <row r="643" spans="1:38" ht="16" x14ac:dyDescent="0.2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</row>
    <row r="644" spans="1:38" ht="16" x14ac:dyDescent="0.2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</row>
    <row r="645" spans="1:38" ht="16" x14ac:dyDescent="0.2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</row>
    <row r="646" spans="1:38" ht="16" x14ac:dyDescent="0.2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</row>
    <row r="647" spans="1:38" ht="16" x14ac:dyDescent="0.2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</row>
    <row r="648" spans="1:38" ht="16" x14ac:dyDescent="0.2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</row>
    <row r="649" spans="1:38" ht="16" x14ac:dyDescent="0.2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</row>
    <row r="650" spans="1:38" ht="16" x14ac:dyDescent="0.2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</row>
    <row r="651" spans="1:38" ht="16" x14ac:dyDescent="0.2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</row>
    <row r="652" spans="1:38" ht="16" x14ac:dyDescent="0.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</row>
    <row r="653" spans="1:38" ht="16" x14ac:dyDescent="0.2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</row>
    <row r="654" spans="1:38" ht="16" x14ac:dyDescent="0.2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</row>
    <row r="655" spans="1:38" ht="16" x14ac:dyDescent="0.2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</row>
    <row r="656" spans="1:38" ht="16" x14ac:dyDescent="0.2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</row>
    <row r="657" spans="1:38" ht="16" x14ac:dyDescent="0.2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</row>
    <row r="658" spans="1:38" ht="16" x14ac:dyDescent="0.2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</row>
    <row r="659" spans="1:38" ht="16" x14ac:dyDescent="0.2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</row>
    <row r="660" spans="1:38" ht="16" x14ac:dyDescent="0.2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</row>
    <row r="661" spans="1:38" ht="16" x14ac:dyDescent="0.2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</row>
    <row r="662" spans="1:38" ht="16" x14ac:dyDescent="0.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</row>
    <row r="663" spans="1:38" ht="16" x14ac:dyDescent="0.2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</row>
    <row r="664" spans="1:38" ht="16" x14ac:dyDescent="0.2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</row>
    <row r="665" spans="1:38" ht="16" x14ac:dyDescent="0.2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</row>
    <row r="666" spans="1:38" ht="16" x14ac:dyDescent="0.2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</row>
    <row r="667" spans="1:38" ht="16" x14ac:dyDescent="0.2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</row>
    <row r="668" spans="1:38" ht="16" x14ac:dyDescent="0.2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</row>
    <row r="669" spans="1:38" ht="16" x14ac:dyDescent="0.2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</row>
    <row r="670" spans="1:38" ht="16" x14ac:dyDescent="0.2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</row>
    <row r="671" spans="1:38" ht="16" x14ac:dyDescent="0.2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</row>
    <row r="672" spans="1:38" ht="16" x14ac:dyDescent="0.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</row>
    <row r="673" spans="1:38" ht="16" x14ac:dyDescent="0.2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</row>
    <row r="674" spans="1:38" ht="16" x14ac:dyDescent="0.2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</row>
    <row r="675" spans="1:38" ht="16" x14ac:dyDescent="0.2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</row>
    <row r="676" spans="1:38" ht="16" x14ac:dyDescent="0.2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</row>
    <row r="677" spans="1:38" ht="16" x14ac:dyDescent="0.2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</row>
    <row r="678" spans="1:38" ht="16" x14ac:dyDescent="0.2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</row>
    <row r="679" spans="1:38" ht="16" x14ac:dyDescent="0.2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</row>
    <row r="680" spans="1:38" ht="16" x14ac:dyDescent="0.2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</row>
    <row r="681" spans="1:38" ht="16" x14ac:dyDescent="0.2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</row>
    <row r="682" spans="1:38" ht="16" x14ac:dyDescent="0.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</row>
    <row r="683" spans="1:38" ht="16" x14ac:dyDescent="0.2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</row>
    <row r="684" spans="1:38" ht="16" x14ac:dyDescent="0.2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</row>
    <row r="685" spans="1:38" ht="16" x14ac:dyDescent="0.2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</row>
    <row r="686" spans="1:38" ht="16" x14ac:dyDescent="0.2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</row>
    <row r="687" spans="1:38" ht="16" x14ac:dyDescent="0.2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</row>
    <row r="688" spans="1:38" ht="16" x14ac:dyDescent="0.2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</row>
    <row r="689" spans="1:38" ht="16" x14ac:dyDescent="0.2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</row>
    <row r="690" spans="1:38" ht="16" x14ac:dyDescent="0.2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</row>
    <row r="691" spans="1:38" ht="16" x14ac:dyDescent="0.2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</row>
    <row r="692" spans="1:38" ht="16" x14ac:dyDescent="0.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</row>
    <row r="693" spans="1:38" ht="16" x14ac:dyDescent="0.2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</row>
    <row r="694" spans="1:38" ht="16" x14ac:dyDescent="0.2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</row>
    <row r="695" spans="1:38" ht="16" x14ac:dyDescent="0.2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</row>
    <row r="696" spans="1:38" ht="16" x14ac:dyDescent="0.2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</row>
    <row r="697" spans="1:38" ht="16" x14ac:dyDescent="0.2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</row>
    <row r="698" spans="1:38" ht="16" x14ac:dyDescent="0.2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</row>
    <row r="699" spans="1:38" ht="16" x14ac:dyDescent="0.2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</row>
    <row r="700" spans="1:38" ht="16" x14ac:dyDescent="0.2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</row>
    <row r="701" spans="1:38" ht="16" x14ac:dyDescent="0.2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</row>
    <row r="702" spans="1:38" ht="16" x14ac:dyDescent="0.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</row>
    <row r="703" spans="1:38" ht="16" x14ac:dyDescent="0.2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</row>
    <row r="704" spans="1:38" ht="16" x14ac:dyDescent="0.2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</row>
    <row r="705" spans="1:38" ht="16" x14ac:dyDescent="0.2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</row>
    <row r="706" spans="1:38" ht="16" x14ac:dyDescent="0.2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</row>
    <row r="707" spans="1:38" ht="16" x14ac:dyDescent="0.2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</row>
    <row r="708" spans="1:38" ht="16" x14ac:dyDescent="0.2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</row>
    <row r="709" spans="1:38" ht="16" x14ac:dyDescent="0.2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</row>
    <row r="710" spans="1:38" ht="16" x14ac:dyDescent="0.2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</row>
    <row r="711" spans="1:38" ht="16" x14ac:dyDescent="0.2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</row>
    <row r="712" spans="1:38" ht="16" x14ac:dyDescent="0.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</row>
    <row r="713" spans="1:38" ht="16" x14ac:dyDescent="0.2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</row>
    <row r="714" spans="1:38" ht="16" x14ac:dyDescent="0.2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</row>
    <row r="715" spans="1:38" ht="16" x14ac:dyDescent="0.2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</row>
    <row r="716" spans="1:38" ht="16" x14ac:dyDescent="0.2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</row>
    <row r="717" spans="1:38" ht="16" x14ac:dyDescent="0.2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</row>
    <row r="718" spans="1:38" ht="16" x14ac:dyDescent="0.2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</row>
    <row r="719" spans="1:38" ht="16" x14ac:dyDescent="0.2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</row>
    <row r="720" spans="1:38" ht="16" x14ac:dyDescent="0.2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</row>
    <row r="721" spans="1:38" ht="16" x14ac:dyDescent="0.2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</row>
    <row r="722" spans="1:38" ht="16" x14ac:dyDescent="0.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</row>
    <row r="723" spans="1:38" ht="16" x14ac:dyDescent="0.2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  <c r="AH723" s="180"/>
      <c r="AI723" s="180"/>
      <c r="AJ723" s="180"/>
      <c r="AK723" s="180"/>
      <c r="AL723" s="180"/>
    </row>
    <row r="724" spans="1:38" ht="16" x14ac:dyDescent="0.2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  <c r="AH724" s="180"/>
      <c r="AI724" s="180"/>
      <c r="AJ724" s="180"/>
      <c r="AK724" s="180"/>
      <c r="AL724" s="180"/>
    </row>
    <row r="725" spans="1:38" ht="16" x14ac:dyDescent="0.2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0"/>
      <c r="AI725" s="180"/>
      <c r="AJ725" s="180"/>
      <c r="AK725" s="180"/>
      <c r="AL725" s="180"/>
    </row>
    <row r="726" spans="1:38" ht="16" x14ac:dyDescent="0.2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</row>
    <row r="727" spans="1:38" ht="16" x14ac:dyDescent="0.2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</row>
    <row r="728" spans="1:38" ht="16" x14ac:dyDescent="0.2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</row>
    <row r="729" spans="1:38" ht="16" x14ac:dyDescent="0.2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</row>
    <row r="730" spans="1:38" ht="16" x14ac:dyDescent="0.2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</row>
    <row r="731" spans="1:38" ht="16" x14ac:dyDescent="0.2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</row>
    <row r="732" spans="1:38" ht="16" x14ac:dyDescent="0.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</row>
    <row r="733" spans="1:38" ht="16" x14ac:dyDescent="0.2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</row>
    <row r="734" spans="1:38" ht="16" x14ac:dyDescent="0.2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</row>
    <row r="735" spans="1:38" ht="16" x14ac:dyDescent="0.2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</row>
    <row r="736" spans="1:38" ht="16" x14ac:dyDescent="0.2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</row>
    <row r="737" spans="1:38" ht="16" x14ac:dyDescent="0.2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</row>
    <row r="738" spans="1:38" ht="16" x14ac:dyDescent="0.2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</row>
    <row r="739" spans="1:38" ht="16" x14ac:dyDescent="0.2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</row>
    <row r="740" spans="1:38" ht="16" x14ac:dyDescent="0.2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</row>
    <row r="741" spans="1:38" ht="16" x14ac:dyDescent="0.2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</row>
    <row r="742" spans="1:38" ht="16" x14ac:dyDescent="0.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</row>
    <row r="743" spans="1:38" ht="16" x14ac:dyDescent="0.2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</row>
    <row r="744" spans="1:38" ht="16" x14ac:dyDescent="0.2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</row>
    <row r="745" spans="1:38" ht="16" x14ac:dyDescent="0.2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</row>
    <row r="746" spans="1:38" ht="16" x14ac:dyDescent="0.2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</row>
    <row r="747" spans="1:38" ht="16" x14ac:dyDescent="0.2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</row>
    <row r="748" spans="1:38" ht="16" x14ac:dyDescent="0.2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</row>
    <row r="749" spans="1:38" ht="16" x14ac:dyDescent="0.2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</row>
    <row r="750" spans="1:38" ht="16" x14ac:dyDescent="0.2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</row>
    <row r="751" spans="1:38" ht="16" x14ac:dyDescent="0.2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</row>
    <row r="752" spans="1:38" ht="16" x14ac:dyDescent="0.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</row>
    <row r="753" spans="1:38" ht="16" x14ac:dyDescent="0.2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</row>
    <row r="754" spans="1:38" ht="16" x14ac:dyDescent="0.2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</row>
    <row r="755" spans="1:38" ht="16" x14ac:dyDescent="0.2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</row>
    <row r="756" spans="1:38" ht="16" x14ac:dyDescent="0.2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</row>
    <row r="757" spans="1:38" ht="16" x14ac:dyDescent="0.2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</row>
    <row r="758" spans="1:38" ht="16" x14ac:dyDescent="0.2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</row>
    <row r="759" spans="1:38" ht="16" x14ac:dyDescent="0.2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</row>
    <row r="760" spans="1:38" ht="16" x14ac:dyDescent="0.2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</row>
    <row r="761" spans="1:38" ht="16" x14ac:dyDescent="0.2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</row>
    <row r="762" spans="1:38" ht="16" x14ac:dyDescent="0.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</row>
    <row r="763" spans="1:38" ht="16" x14ac:dyDescent="0.2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</row>
    <row r="764" spans="1:38" ht="16" x14ac:dyDescent="0.2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</row>
    <row r="765" spans="1:38" ht="16" x14ac:dyDescent="0.2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</row>
    <row r="766" spans="1:38" ht="16" x14ac:dyDescent="0.2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</row>
    <row r="767" spans="1:38" ht="16" x14ac:dyDescent="0.2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</row>
    <row r="768" spans="1:38" ht="16" x14ac:dyDescent="0.2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</row>
    <row r="769" spans="1:38" ht="16" x14ac:dyDescent="0.2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</row>
    <row r="770" spans="1:38" ht="16" x14ac:dyDescent="0.2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</row>
    <row r="771" spans="1:38" ht="16" x14ac:dyDescent="0.2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</row>
    <row r="772" spans="1:38" ht="16" x14ac:dyDescent="0.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</row>
    <row r="773" spans="1:38" ht="16" x14ac:dyDescent="0.2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</row>
    <row r="774" spans="1:38" ht="16" x14ac:dyDescent="0.2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</row>
    <row r="775" spans="1:38" ht="16" x14ac:dyDescent="0.2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</row>
    <row r="776" spans="1:38" ht="16" x14ac:dyDescent="0.2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</row>
    <row r="777" spans="1:38" ht="16" x14ac:dyDescent="0.2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</row>
    <row r="778" spans="1:38" ht="16" x14ac:dyDescent="0.2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</row>
    <row r="779" spans="1:38" ht="16" x14ac:dyDescent="0.2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</row>
    <row r="780" spans="1:38" ht="16" x14ac:dyDescent="0.2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</row>
    <row r="781" spans="1:38" ht="16" x14ac:dyDescent="0.2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</row>
    <row r="782" spans="1:38" ht="16" x14ac:dyDescent="0.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</row>
    <row r="783" spans="1:38" ht="16" x14ac:dyDescent="0.2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</row>
    <row r="784" spans="1:38" ht="16" x14ac:dyDescent="0.2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</row>
    <row r="785" spans="1:38" ht="16" x14ac:dyDescent="0.2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</row>
    <row r="786" spans="1:38" ht="16" x14ac:dyDescent="0.2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</row>
    <row r="787" spans="1:38" ht="16" x14ac:dyDescent="0.2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</row>
    <row r="788" spans="1:38" ht="16" x14ac:dyDescent="0.2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</row>
    <row r="789" spans="1:38" ht="16" x14ac:dyDescent="0.2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  <c r="AG789" s="180"/>
      <c r="AH789" s="180"/>
      <c r="AI789" s="180"/>
      <c r="AJ789" s="180"/>
      <c r="AK789" s="180"/>
      <c r="AL789" s="180"/>
    </row>
    <row r="790" spans="1:38" ht="16" x14ac:dyDescent="0.2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</row>
    <row r="791" spans="1:38" ht="16" x14ac:dyDescent="0.2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  <c r="AG791" s="180"/>
      <c r="AH791" s="180"/>
      <c r="AI791" s="180"/>
      <c r="AJ791" s="180"/>
      <c r="AK791" s="180"/>
      <c r="AL791" s="180"/>
    </row>
    <row r="792" spans="1:38" ht="16" x14ac:dyDescent="0.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</row>
    <row r="793" spans="1:38" ht="16" x14ac:dyDescent="0.2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</row>
    <row r="794" spans="1:38" ht="16" x14ac:dyDescent="0.2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</row>
    <row r="795" spans="1:38" ht="16" x14ac:dyDescent="0.2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</row>
    <row r="796" spans="1:38" ht="16" x14ac:dyDescent="0.2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  <c r="AG796" s="180"/>
      <c r="AH796" s="180"/>
      <c r="AI796" s="180"/>
      <c r="AJ796" s="180"/>
      <c r="AK796" s="180"/>
      <c r="AL796" s="180"/>
    </row>
    <row r="797" spans="1:38" ht="16" x14ac:dyDescent="0.2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  <c r="AG797" s="180"/>
      <c r="AH797" s="180"/>
      <c r="AI797" s="180"/>
      <c r="AJ797" s="180"/>
      <c r="AK797" s="180"/>
      <c r="AL797" s="180"/>
    </row>
    <row r="798" spans="1:38" ht="16" x14ac:dyDescent="0.2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  <c r="AH798" s="180"/>
      <c r="AI798" s="180"/>
      <c r="AJ798" s="180"/>
      <c r="AK798" s="180"/>
      <c r="AL798" s="180"/>
    </row>
    <row r="799" spans="1:38" ht="16" x14ac:dyDescent="0.2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  <c r="AH799" s="180"/>
      <c r="AI799" s="180"/>
      <c r="AJ799" s="180"/>
      <c r="AK799" s="180"/>
      <c r="AL799" s="180"/>
    </row>
    <row r="800" spans="1:38" ht="16" x14ac:dyDescent="0.2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  <c r="AH800" s="180"/>
      <c r="AI800" s="180"/>
      <c r="AJ800" s="180"/>
      <c r="AK800" s="180"/>
      <c r="AL800" s="180"/>
    </row>
    <row r="801" spans="1:38" ht="16" x14ac:dyDescent="0.2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  <c r="AH801" s="180"/>
      <c r="AI801" s="180"/>
      <c r="AJ801" s="180"/>
      <c r="AK801" s="180"/>
      <c r="AL801" s="180"/>
    </row>
    <row r="802" spans="1:38" ht="16" x14ac:dyDescent="0.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  <c r="AH802" s="180"/>
      <c r="AI802" s="180"/>
      <c r="AJ802" s="180"/>
      <c r="AK802" s="180"/>
      <c r="AL802" s="180"/>
    </row>
    <row r="803" spans="1:38" ht="16" x14ac:dyDescent="0.2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</row>
    <row r="804" spans="1:38" ht="16" x14ac:dyDescent="0.2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  <c r="AH804" s="180"/>
      <c r="AI804" s="180"/>
      <c r="AJ804" s="180"/>
      <c r="AK804" s="180"/>
      <c r="AL804" s="180"/>
    </row>
    <row r="805" spans="1:38" ht="16" x14ac:dyDescent="0.2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</row>
    <row r="806" spans="1:38" ht="16" x14ac:dyDescent="0.2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</row>
    <row r="807" spans="1:38" ht="16" x14ac:dyDescent="0.2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  <c r="AG807" s="180"/>
      <c r="AH807" s="180"/>
      <c r="AI807" s="180"/>
      <c r="AJ807" s="180"/>
      <c r="AK807" s="180"/>
      <c r="AL807" s="180"/>
    </row>
    <row r="808" spans="1:38" ht="16" x14ac:dyDescent="0.2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  <c r="AH808" s="180"/>
      <c r="AI808" s="180"/>
      <c r="AJ808" s="180"/>
      <c r="AK808" s="180"/>
      <c r="AL808" s="180"/>
    </row>
    <row r="809" spans="1:38" ht="16" x14ac:dyDescent="0.2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</row>
    <row r="810" spans="1:38" ht="16" x14ac:dyDescent="0.2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  <c r="AH810" s="180"/>
      <c r="AI810" s="180"/>
      <c r="AJ810" s="180"/>
      <c r="AK810" s="180"/>
      <c r="AL810" s="180"/>
    </row>
    <row r="811" spans="1:38" ht="16" x14ac:dyDescent="0.2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  <c r="AH811" s="180"/>
      <c r="AI811" s="180"/>
      <c r="AJ811" s="180"/>
      <c r="AK811" s="180"/>
      <c r="AL811" s="180"/>
    </row>
    <row r="812" spans="1:38" ht="16" x14ac:dyDescent="0.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  <c r="AG812" s="180"/>
      <c r="AH812" s="180"/>
      <c r="AI812" s="180"/>
      <c r="AJ812" s="180"/>
      <c r="AK812" s="180"/>
      <c r="AL812" s="180"/>
    </row>
    <row r="813" spans="1:38" ht="16" x14ac:dyDescent="0.2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  <c r="AG813" s="180"/>
      <c r="AH813" s="180"/>
      <c r="AI813" s="180"/>
      <c r="AJ813" s="180"/>
      <c r="AK813" s="180"/>
      <c r="AL813" s="180"/>
    </row>
    <row r="814" spans="1:38" ht="16" x14ac:dyDescent="0.2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  <c r="AG814" s="180"/>
      <c r="AH814" s="180"/>
      <c r="AI814" s="180"/>
      <c r="AJ814" s="180"/>
      <c r="AK814" s="180"/>
      <c r="AL814" s="180"/>
    </row>
    <row r="815" spans="1:38" ht="16" x14ac:dyDescent="0.2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  <c r="AE815" s="180"/>
      <c r="AF815" s="180"/>
      <c r="AG815" s="180"/>
      <c r="AH815" s="180"/>
      <c r="AI815" s="180"/>
      <c r="AJ815" s="180"/>
      <c r="AK815" s="180"/>
      <c r="AL815" s="180"/>
    </row>
    <row r="816" spans="1:38" ht="16" x14ac:dyDescent="0.2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</row>
    <row r="817" spans="1:38" ht="16" x14ac:dyDescent="0.2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</row>
    <row r="818" spans="1:38" ht="16" x14ac:dyDescent="0.2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</row>
    <row r="819" spans="1:38" ht="16" x14ac:dyDescent="0.2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</row>
    <row r="820" spans="1:38" ht="16" x14ac:dyDescent="0.2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</row>
    <row r="821" spans="1:38" ht="16" x14ac:dyDescent="0.2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</row>
    <row r="822" spans="1:38" ht="16" x14ac:dyDescent="0.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</row>
    <row r="823" spans="1:38" ht="16" x14ac:dyDescent="0.2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</row>
    <row r="824" spans="1:38" ht="16" x14ac:dyDescent="0.2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</row>
    <row r="825" spans="1:38" ht="16" x14ac:dyDescent="0.2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  <c r="AG825" s="180"/>
      <c r="AH825" s="180"/>
      <c r="AI825" s="180"/>
      <c r="AJ825" s="180"/>
      <c r="AK825" s="180"/>
      <c r="AL825" s="180"/>
    </row>
    <row r="826" spans="1:38" ht="16" x14ac:dyDescent="0.2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  <c r="AG826" s="180"/>
      <c r="AH826" s="180"/>
      <c r="AI826" s="180"/>
      <c r="AJ826" s="180"/>
      <c r="AK826" s="180"/>
      <c r="AL826" s="180"/>
    </row>
    <row r="827" spans="1:38" ht="16" x14ac:dyDescent="0.2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  <c r="AG827" s="180"/>
      <c r="AH827" s="180"/>
      <c r="AI827" s="180"/>
      <c r="AJ827" s="180"/>
      <c r="AK827" s="180"/>
      <c r="AL827" s="180"/>
    </row>
    <row r="828" spans="1:38" ht="16" x14ac:dyDescent="0.2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  <c r="AG828" s="180"/>
      <c r="AH828" s="180"/>
      <c r="AI828" s="180"/>
      <c r="AJ828" s="180"/>
      <c r="AK828" s="180"/>
      <c r="AL828" s="180"/>
    </row>
    <row r="829" spans="1:38" ht="16" x14ac:dyDescent="0.2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  <c r="AG829" s="180"/>
      <c r="AH829" s="180"/>
      <c r="AI829" s="180"/>
      <c r="AJ829" s="180"/>
      <c r="AK829" s="180"/>
      <c r="AL829" s="180"/>
    </row>
    <row r="830" spans="1:38" ht="16" x14ac:dyDescent="0.2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  <c r="AG830" s="180"/>
      <c r="AH830" s="180"/>
      <c r="AI830" s="180"/>
      <c r="AJ830" s="180"/>
      <c r="AK830" s="180"/>
      <c r="AL830" s="180"/>
    </row>
    <row r="831" spans="1:38" ht="16" x14ac:dyDescent="0.2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</row>
    <row r="832" spans="1:38" ht="16" x14ac:dyDescent="0.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  <c r="AG832" s="180"/>
      <c r="AH832" s="180"/>
      <c r="AI832" s="180"/>
      <c r="AJ832" s="180"/>
      <c r="AK832" s="180"/>
      <c r="AL832" s="180"/>
    </row>
    <row r="833" spans="1:38" ht="16" x14ac:dyDescent="0.2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  <c r="AG833" s="180"/>
      <c r="AH833" s="180"/>
      <c r="AI833" s="180"/>
      <c r="AJ833" s="180"/>
      <c r="AK833" s="180"/>
      <c r="AL833" s="180"/>
    </row>
    <row r="834" spans="1:38" ht="16" x14ac:dyDescent="0.2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</row>
    <row r="835" spans="1:38" ht="16" x14ac:dyDescent="0.2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</row>
    <row r="836" spans="1:38" ht="16" x14ac:dyDescent="0.2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</row>
    <row r="837" spans="1:38" ht="16" x14ac:dyDescent="0.2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</row>
    <row r="838" spans="1:38" ht="16" x14ac:dyDescent="0.2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  <c r="AH838" s="180"/>
      <c r="AI838" s="180"/>
      <c r="AJ838" s="180"/>
      <c r="AK838" s="180"/>
      <c r="AL838" s="180"/>
    </row>
    <row r="839" spans="1:38" ht="16" x14ac:dyDescent="0.2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  <c r="AH839" s="180"/>
      <c r="AI839" s="180"/>
      <c r="AJ839" s="180"/>
      <c r="AK839" s="180"/>
      <c r="AL839" s="180"/>
    </row>
    <row r="840" spans="1:38" ht="16" x14ac:dyDescent="0.2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  <c r="AG840" s="180"/>
      <c r="AH840" s="180"/>
      <c r="AI840" s="180"/>
      <c r="AJ840" s="180"/>
      <c r="AK840" s="180"/>
      <c r="AL840" s="180"/>
    </row>
    <row r="841" spans="1:38" ht="16" x14ac:dyDescent="0.2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  <c r="AH841" s="180"/>
      <c r="AI841" s="180"/>
      <c r="AJ841" s="180"/>
      <c r="AK841" s="180"/>
      <c r="AL841" s="180"/>
    </row>
    <row r="842" spans="1:38" ht="16" x14ac:dyDescent="0.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  <c r="AG842" s="180"/>
      <c r="AH842" s="180"/>
      <c r="AI842" s="180"/>
      <c r="AJ842" s="180"/>
      <c r="AK842" s="180"/>
      <c r="AL842" s="180"/>
    </row>
    <row r="843" spans="1:38" ht="16" x14ac:dyDescent="0.2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  <c r="AG843" s="180"/>
      <c r="AH843" s="180"/>
      <c r="AI843" s="180"/>
      <c r="AJ843" s="180"/>
      <c r="AK843" s="180"/>
      <c r="AL843" s="180"/>
    </row>
    <row r="844" spans="1:38" ht="16" x14ac:dyDescent="0.2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  <c r="AG844" s="180"/>
      <c r="AH844" s="180"/>
      <c r="AI844" s="180"/>
      <c r="AJ844" s="180"/>
      <c r="AK844" s="180"/>
      <c r="AL844" s="180"/>
    </row>
    <row r="845" spans="1:38" ht="16" x14ac:dyDescent="0.2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  <c r="AG845" s="180"/>
      <c r="AH845" s="180"/>
      <c r="AI845" s="180"/>
      <c r="AJ845" s="180"/>
      <c r="AK845" s="180"/>
      <c r="AL845" s="180"/>
    </row>
    <row r="846" spans="1:38" ht="16" x14ac:dyDescent="0.2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  <c r="AH846" s="180"/>
      <c r="AI846" s="180"/>
      <c r="AJ846" s="180"/>
      <c r="AK846" s="180"/>
      <c r="AL846" s="180"/>
    </row>
    <row r="847" spans="1:38" ht="16" x14ac:dyDescent="0.2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  <c r="AH847" s="180"/>
      <c r="AI847" s="180"/>
      <c r="AJ847" s="180"/>
      <c r="AK847" s="180"/>
      <c r="AL847" s="180"/>
    </row>
    <row r="848" spans="1:38" ht="16" x14ac:dyDescent="0.2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  <c r="AG848" s="180"/>
      <c r="AH848" s="180"/>
      <c r="AI848" s="180"/>
      <c r="AJ848" s="180"/>
      <c r="AK848" s="180"/>
      <c r="AL848" s="180"/>
    </row>
    <row r="849" spans="1:38" ht="16" x14ac:dyDescent="0.2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</row>
    <row r="850" spans="1:38" ht="16" x14ac:dyDescent="0.2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  <c r="AG850" s="180"/>
      <c r="AH850" s="180"/>
      <c r="AI850" s="180"/>
      <c r="AJ850" s="180"/>
      <c r="AK850" s="180"/>
      <c r="AL850" s="180"/>
    </row>
    <row r="851" spans="1:38" ht="16" x14ac:dyDescent="0.2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  <c r="AE851" s="180"/>
      <c r="AF851" s="180"/>
      <c r="AG851" s="180"/>
      <c r="AH851" s="180"/>
      <c r="AI851" s="180"/>
      <c r="AJ851" s="180"/>
      <c r="AK851" s="180"/>
      <c r="AL851" s="180"/>
    </row>
    <row r="852" spans="1:38" ht="16" x14ac:dyDescent="0.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</row>
    <row r="853" spans="1:38" ht="16" x14ac:dyDescent="0.2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</row>
    <row r="854" spans="1:38" ht="16" x14ac:dyDescent="0.2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</row>
    <row r="855" spans="1:38" ht="16" x14ac:dyDescent="0.2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</row>
    <row r="856" spans="1:38" ht="16" x14ac:dyDescent="0.2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</row>
    <row r="857" spans="1:38" ht="16" x14ac:dyDescent="0.2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</row>
    <row r="858" spans="1:38" ht="16" x14ac:dyDescent="0.2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</row>
    <row r="859" spans="1:38" ht="16" x14ac:dyDescent="0.2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</row>
    <row r="860" spans="1:38" ht="16" x14ac:dyDescent="0.2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</row>
    <row r="861" spans="1:38" ht="16" x14ac:dyDescent="0.2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</row>
    <row r="862" spans="1:38" ht="16" x14ac:dyDescent="0.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  <c r="AH862" s="180"/>
      <c r="AI862" s="180"/>
      <c r="AJ862" s="180"/>
      <c r="AK862" s="180"/>
      <c r="AL862" s="180"/>
    </row>
    <row r="863" spans="1:38" ht="16" x14ac:dyDescent="0.2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  <c r="AG863" s="180"/>
      <c r="AH863" s="180"/>
      <c r="AI863" s="180"/>
      <c r="AJ863" s="180"/>
      <c r="AK863" s="180"/>
      <c r="AL863" s="180"/>
    </row>
    <row r="864" spans="1:38" ht="16" x14ac:dyDescent="0.2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  <c r="AG864" s="180"/>
      <c r="AH864" s="180"/>
      <c r="AI864" s="180"/>
      <c r="AJ864" s="180"/>
      <c r="AK864" s="180"/>
      <c r="AL864" s="180"/>
    </row>
    <row r="865" spans="1:38" ht="16" x14ac:dyDescent="0.2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  <c r="AG865" s="180"/>
      <c r="AH865" s="180"/>
      <c r="AI865" s="180"/>
      <c r="AJ865" s="180"/>
      <c r="AK865" s="180"/>
      <c r="AL865" s="180"/>
    </row>
    <row r="866" spans="1:38" ht="16" x14ac:dyDescent="0.2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  <c r="AG866" s="180"/>
      <c r="AH866" s="180"/>
      <c r="AI866" s="180"/>
      <c r="AJ866" s="180"/>
      <c r="AK866" s="180"/>
      <c r="AL866" s="180"/>
    </row>
    <row r="867" spans="1:38" ht="16" x14ac:dyDescent="0.2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  <c r="AG867" s="180"/>
      <c r="AH867" s="180"/>
      <c r="AI867" s="180"/>
      <c r="AJ867" s="180"/>
      <c r="AK867" s="180"/>
      <c r="AL867" s="180"/>
    </row>
    <row r="868" spans="1:38" ht="16" x14ac:dyDescent="0.2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  <c r="AE868" s="180"/>
      <c r="AF868" s="180"/>
      <c r="AG868" s="180"/>
      <c r="AH868" s="180"/>
      <c r="AI868" s="180"/>
      <c r="AJ868" s="180"/>
      <c r="AK868" s="180"/>
      <c r="AL868" s="180"/>
    </row>
    <row r="869" spans="1:38" ht="16" x14ac:dyDescent="0.2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  <c r="AG869" s="180"/>
      <c r="AH869" s="180"/>
      <c r="AI869" s="180"/>
      <c r="AJ869" s="180"/>
      <c r="AK869" s="180"/>
      <c r="AL869" s="180"/>
    </row>
    <row r="870" spans="1:38" ht="16" x14ac:dyDescent="0.2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  <c r="AE870" s="180"/>
      <c r="AF870" s="180"/>
      <c r="AG870" s="180"/>
      <c r="AH870" s="180"/>
      <c r="AI870" s="180"/>
      <c r="AJ870" s="180"/>
      <c r="AK870" s="180"/>
      <c r="AL870" s="180"/>
    </row>
    <row r="871" spans="1:38" ht="16" x14ac:dyDescent="0.2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  <c r="AE871" s="180"/>
      <c r="AF871" s="180"/>
      <c r="AG871" s="180"/>
      <c r="AH871" s="180"/>
      <c r="AI871" s="180"/>
      <c r="AJ871" s="180"/>
      <c r="AK871" s="180"/>
      <c r="AL871" s="180"/>
    </row>
    <row r="872" spans="1:38" ht="16" x14ac:dyDescent="0.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  <c r="AE872" s="180"/>
      <c r="AF872" s="180"/>
      <c r="AG872" s="180"/>
      <c r="AH872" s="180"/>
      <c r="AI872" s="180"/>
      <c r="AJ872" s="180"/>
      <c r="AK872" s="180"/>
      <c r="AL872" s="180"/>
    </row>
    <row r="873" spans="1:38" ht="16" x14ac:dyDescent="0.2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  <c r="AE873" s="180"/>
      <c r="AF873" s="180"/>
      <c r="AG873" s="180"/>
      <c r="AH873" s="180"/>
      <c r="AI873" s="180"/>
      <c r="AJ873" s="180"/>
      <c r="AK873" s="180"/>
      <c r="AL873" s="180"/>
    </row>
    <row r="874" spans="1:38" ht="16" x14ac:dyDescent="0.2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0"/>
      <c r="AG874" s="180"/>
      <c r="AH874" s="180"/>
      <c r="AI874" s="180"/>
      <c r="AJ874" s="180"/>
      <c r="AK874" s="180"/>
      <c r="AL874" s="180"/>
    </row>
    <row r="875" spans="1:38" ht="16" x14ac:dyDescent="0.2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  <c r="AG875" s="180"/>
      <c r="AH875" s="180"/>
      <c r="AI875" s="180"/>
      <c r="AJ875" s="180"/>
      <c r="AK875" s="180"/>
      <c r="AL875" s="180"/>
    </row>
    <row r="876" spans="1:38" ht="16" x14ac:dyDescent="0.2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  <c r="AE876" s="180"/>
      <c r="AF876" s="180"/>
      <c r="AG876" s="180"/>
      <c r="AH876" s="180"/>
      <c r="AI876" s="180"/>
      <c r="AJ876" s="180"/>
      <c r="AK876" s="180"/>
      <c r="AL876" s="180"/>
    </row>
    <row r="877" spans="1:38" ht="16" x14ac:dyDescent="0.2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  <c r="AE877" s="180"/>
      <c r="AF877" s="180"/>
      <c r="AG877" s="180"/>
      <c r="AH877" s="180"/>
      <c r="AI877" s="180"/>
      <c r="AJ877" s="180"/>
      <c r="AK877" s="180"/>
      <c r="AL877" s="180"/>
    </row>
    <row r="878" spans="1:38" ht="16" x14ac:dyDescent="0.2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0"/>
      <c r="AG878" s="180"/>
      <c r="AH878" s="180"/>
      <c r="AI878" s="180"/>
      <c r="AJ878" s="180"/>
      <c r="AK878" s="180"/>
      <c r="AL878" s="180"/>
    </row>
    <row r="879" spans="1:38" ht="16" x14ac:dyDescent="0.2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  <c r="AE879" s="180"/>
      <c r="AF879" s="180"/>
      <c r="AG879" s="180"/>
      <c r="AH879" s="180"/>
      <c r="AI879" s="180"/>
      <c r="AJ879" s="180"/>
      <c r="AK879" s="180"/>
      <c r="AL879" s="180"/>
    </row>
    <row r="880" spans="1:38" ht="16" x14ac:dyDescent="0.2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</row>
    <row r="881" spans="1:38" ht="16" x14ac:dyDescent="0.2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</row>
    <row r="882" spans="1:38" ht="16" x14ac:dyDescent="0.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  <c r="AE882" s="180"/>
      <c r="AF882" s="180"/>
      <c r="AG882" s="180"/>
      <c r="AH882" s="180"/>
      <c r="AI882" s="180"/>
      <c r="AJ882" s="180"/>
      <c r="AK882" s="180"/>
      <c r="AL882" s="180"/>
    </row>
    <row r="883" spans="1:38" ht="16" x14ac:dyDescent="0.2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  <c r="AE883" s="180"/>
      <c r="AF883" s="180"/>
      <c r="AG883" s="180"/>
      <c r="AH883" s="180"/>
      <c r="AI883" s="180"/>
      <c r="AJ883" s="180"/>
      <c r="AK883" s="180"/>
      <c r="AL883" s="180"/>
    </row>
    <row r="884" spans="1:38" ht="16" x14ac:dyDescent="0.2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  <c r="AE884" s="180"/>
      <c r="AF884" s="180"/>
      <c r="AG884" s="180"/>
      <c r="AH884" s="180"/>
      <c r="AI884" s="180"/>
      <c r="AJ884" s="180"/>
      <c r="AK884" s="180"/>
      <c r="AL884" s="180"/>
    </row>
    <row r="885" spans="1:38" ht="16" x14ac:dyDescent="0.2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  <c r="AE885" s="180"/>
      <c r="AF885" s="180"/>
      <c r="AG885" s="180"/>
      <c r="AH885" s="180"/>
      <c r="AI885" s="180"/>
      <c r="AJ885" s="180"/>
      <c r="AK885" s="180"/>
      <c r="AL885" s="180"/>
    </row>
    <row r="886" spans="1:38" ht="16" x14ac:dyDescent="0.2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  <c r="AE886" s="180"/>
      <c r="AF886" s="180"/>
      <c r="AG886" s="180"/>
      <c r="AH886" s="180"/>
      <c r="AI886" s="180"/>
      <c r="AJ886" s="180"/>
      <c r="AK886" s="180"/>
      <c r="AL886" s="180"/>
    </row>
    <row r="887" spans="1:38" ht="16" x14ac:dyDescent="0.2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  <c r="AE887" s="180"/>
      <c r="AF887" s="180"/>
      <c r="AG887" s="180"/>
      <c r="AH887" s="180"/>
      <c r="AI887" s="180"/>
      <c r="AJ887" s="180"/>
      <c r="AK887" s="180"/>
      <c r="AL887" s="180"/>
    </row>
    <row r="888" spans="1:38" ht="16" x14ac:dyDescent="0.2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</row>
    <row r="889" spans="1:38" ht="16" x14ac:dyDescent="0.2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</row>
    <row r="890" spans="1:38" ht="16" x14ac:dyDescent="0.2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</row>
    <row r="891" spans="1:38" ht="16" x14ac:dyDescent="0.2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</row>
    <row r="892" spans="1:38" ht="16" x14ac:dyDescent="0.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</row>
    <row r="893" spans="1:38" ht="16" x14ac:dyDescent="0.2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</row>
    <row r="894" spans="1:38" ht="16" x14ac:dyDescent="0.2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</row>
    <row r="895" spans="1:38" ht="16" x14ac:dyDescent="0.2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</row>
    <row r="896" spans="1:38" ht="16" x14ac:dyDescent="0.2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</row>
    <row r="897" spans="1:38" ht="16" x14ac:dyDescent="0.2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  <c r="AE897" s="180"/>
      <c r="AF897" s="180"/>
      <c r="AG897" s="180"/>
      <c r="AH897" s="180"/>
      <c r="AI897" s="180"/>
      <c r="AJ897" s="180"/>
      <c r="AK897" s="180"/>
      <c r="AL897" s="180"/>
    </row>
    <row r="898" spans="1:38" ht="16" x14ac:dyDescent="0.2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  <c r="AE898" s="180"/>
      <c r="AF898" s="180"/>
      <c r="AG898" s="180"/>
      <c r="AH898" s="180"/>
      <c r="AI898" s="180"/>
      <c r="AJ898" s="180"/>
      <c r="AK898" s="180"/>
      <c r="AL898" s="180"/>
    </row>
    <row r="899" spans="1:38" ht="16" x14ac:dyDescent="0.2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  <c r="AE899" s="180"/>
      <c r="AF899" s="180"/>
      <c r="AG899" s="180"/>
      <c r="AH899" s="180"/>
      <c r="AI899" s="180"/>
      <c r="AJ899" s="180"/>
      <c r="AK899" s="180"/>
      <c r="AL899" s="180"/>
    </row>
  </sheetData>
  <mergeCells count="28">
    <mergeCell ref="AA1:AG2"/>
    <mergeCell ref="AH1:AI8"/>
    <mergeCell ref="AJ1:AK8"/>
    <mergeCell ref="R3:S8"/>
    <mergeCell ref="T3:U8"/>
    <mergeCell ref="V3:W8"/>
    <mergeCell ref="X3:Y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B36:F36"/>
    <mergeCell ref="Z3:Z8"/>
    <mergeCell ref="AA3:AB8"/>
    <mergeCell ref="AC3:AD8"/>
    <mergeCell ref="AE3:AF8"/>
  </mergeCells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E025-2D84-AD48-BBED-C174014401CA}">
  <dimension ref="A1:AL907"/>
  <sheetViews>
    <sheetView topLeftCell="I9" workbookViewId="0">
      <selection activeCell="T40" sqref="T40"/>
    </sheetView>
  </sheetViews>
  <sheetFormatPr baseColWidth="10" defaultRowHeight="15" customHeight="1" x14ac:dyDescent="0.2"/>
  <cols>
    <col min="1" max="2" width="16.1640625" customWidth="1"/>
    <col min="3" max="3" width="16.1640625" hidden="1" customWidth="1"/>
    <col min="4" max="37" width="16.1640625" customWidth="1"/>
    <col min="38" max="38" width="17.83203125" customWidth="1"/>
    <col min="39" max="1024" width="16.1640625" customWidth="1"/>
  </cols>
  <sheetData>
    <row r="1" spans="1:38" ht="18" thickTop="1" thickBot="1" x14ac:dyDescent="0.25">
      <c r="A1" s="130"/>
      <c r="B1" s="131"/>
      <c r="C1" s="132"/>
      <c r="D1" s="132"/>
      <c r="E1" s="132"/>
      <c r="F1" s="132"/>
      <c r="G1" s="132"/>
      <c r="H1" s="393" t="s">
        <v>759</v>
      </c>
      <c r="I1" s="393"/>
      <c r="J1" s="393"/>
      <c r="K1" s="394" t="s">
        <v>760</v>
      </c>
      <c r="L1" s="394"/>
      <c r="M1" s="394"/>
      <c r="N1" s="394"/>
      <c r="O1" s="394"/>
      <c r="P1" s="395" t="s">
        <v>761</v>
      </c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6" t="s">
        <v>273</v>
      </c>
      <c r="AB1" s="396"/>
      <c r="AC1" s="396"/>
      <c r="AD1" s="396"/>
      <c r="AE1" s="396"/>
      <c r="AF1" s="396"/>
      <c r="AG1" s="396"/>
      <c r="AH1" s="369" t="s">
        <v>762</v>
      </c>
      <c r="AI1" s="369"/>
      <c r="AJ1" s="369" t="s">
        <v>526</v>
      </c>
      <c r="AK1" s="369"/>
      <c r="AL1" s="361" t="s">
        <v>276</v>
      </c>
    </row>
    <row r="2" spans="1:38" ht="21" thickTop="1" thickBot="1" x14ac:dyDescent="0.25">
      <c r="A2" s="362"/>
      <c r="B2" s="362"/>
      <c r="C2" s="363" t="s">
        <v>763</v>
      </c>
      <c r="D2" s="363"/>
      <c r="E2" s="363"/>
      <c r="F2" s="363"/>
      <c r="G2" s="363"/>
      <c r="H2" s="393"/>
      <c r="I2" s="393"/>
      <c r="J2" s="393"/>
      <c r="K2" s="394"/>
      <c r="L2" s="394"/>
      <c r="M2" s="394"/>
      <c r="N2" s="394"/>
      <c r="O2" s="394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6"/>
      <c r="AB2" s="396"/>
      <c r="AC2" s="396"/>
      <c r="AD2" s="396"/>
      <c r="AE2" s="396"/>
      <c r="AF2" s="396"/>
      <c r="AG2" s="396"/>
      <c r="AH2" s="369"/>
      <c r="AI2" s="369"/>
      <c r="AJ2" s="369"/>
      <c r="AK2" s="369"/>
      <c r="AL2" s="361"/>
    </row>
    <row r="3" spans="1:38" ht="18" thickTop="1" thickBot="1" x14ac:dyDescent="0.25">
      <c r="A3" s="362"/>
      <c r="B3" s="362"/>
      <c r="C3" s="385" t="s">
        <v>8</v>
      </c>
      <c r="D3" s="385"/>
      <c r="E3" s="385"/>
      <c r="F3" s="385"/>
      <c r="G3" s="385"/>
      <c r="H3" s="382" t="s">
        <v>764</v>
      </c>
      <c r="I3" s="382"/>
      <c r="J3" s="392"/>
      <c r="K3" s="381" t="s">
        <v>765</v>
      </c>
      <c r="L3" s="381"/>
      <c r="M3" s="382" t="s">
        <v>766</v>
      </c>
      <c r="N3" s="382"/>
      <c r="O3" s="378"/>
      <c r="P3" s="358" t="s">
        <v>767</v>
      </c>
      <c r="Q3" s="358"/>
      <c r="R3" s="358" t="s">
        <v>768</v>
      </c>
      <c r="S3" s="358"/>
      <c r="T3" s="358" t="s">
        <v>955</v>
      </c>
      <c r="U3" s="358"/>
      <c r="V3" s="358" t="s">
        <v>284</v>
      </c>
      <c r="W3" s="358"/>
      <c r="X3" s="372" t="s">
        <v>769</v>
      </c>
      <c r="Y3" s="372"/>
      <c r="Z3" s="357"/>
      <c r="AA3" s="390" t="s">
        <v>770</v>
      </c>
      <c r="AB3" s="390"/>
      <c r="AC3" s="390" t="s">
        <v>771</v>
      </c>
      <c r="AD3" s="390"/>
      <c r="AE3" s="390" t="s">
        <v>772</v>
      </c>
      <c r="AF3" s="390"/>
      <c r="AG3" s="391"/>
      <c r="AH3" s="369"/>
      <c r="AI3" s="369"/>
      <c r="AJ3" s="369"/>
      <c r="AK3" s="369"/>
      <c r="AL3" s="361"/>
    </row>
    <row r="4" spans="1:38" ht="18" thickTop="1" thickBot="1" x14ac:dyDescent="0.25">
      <c r="A4" s="362"/>
      <c r="B4" s="362"/>
      <c r="C4" s="385"/>
      <c r="D4" s="385"/>
      <c r="E4" s="385"/>
      <c r="F4" s="385"/>
      <c r="G4" s="385"/>
      <c r="H4" s="382"/>
      <c r="I4" s="382"/>
      <c r="J4" s="392"/>
      <c r="K4" s="381"/>
      <c r="L4" s="381"/>
      <c r="M4" s="382"/>
      <c r="N4" s="382"/>
      <c r="O4" s="378"/>
      <c r="P4" s="358"/>
      <c r="Q4" s="358"/>
      <c r="R4" s="358"/>
      <c r="S4" s="358"/>
      <c r="T4" s="358"/>
      <c r="U4" s="358"/>
      <c r="V4" s="358"/>
      <c r="W4" s="358"/>
      <c r="X4" s="372"/>
      <c r="Y4" s="372"/>
      <c r="Z4" s="357"/>
      <c r="AA4" s="390"/>
      <c r="AB4" s="390"/>
      <c r="AC4" s="390"/>
      <c r="AD4" s="390"/>
      <c r="AE4" s="390"/>
      <c r="AF4" s="390"/>
      <c r="AG4" s="391"/>
      <c r="AH4" s="369"/>
      <c r="AI4" s="369"/>
      <c r="AJ4" s="369"/>
      <c r="AK4" s="369"/>
      <c r="AL4" s="361"/>
    </row>
    <row r="5" spans="1:38" ht="18" thickTop="1" thickBot="1" x14ac:dyDescent="0.25">
      <c r="A5" s="362"/>
      <c r="B5" s="362"/>
      <c r="C5" s="383" t="s">
        <v>773</v>
      </c>
      <c r="D5" s="383"/>
      <c r="E5" s="383"/>
      <c r="F5" s="383"/>
      <c r="G5" s="383"/>
      <c r="H5" s="382"/>
      <c r="I5" s="382"/>
      <c r="J5" s="392"/>
      <c r="K5" s="381"/>
      <c r="L5" s="381"/>
      <c r="M5" s="382"/>
      <c r="N5" s="382"/>
      <c r="O5" s="378"/>
      <c r="P5" s="358"/>
      <c r="Q5" s="358"/>
      <c r="R5" s="358"/>
      <c r="S5" s="358"/>
      <c r="T5" s="358"/>
      <c r="U5" s="358"/>
      <c r="V5" s="358"/>
      <c r="W5" s="358"/>
      <c r="X5" s="372"/>
      <c r="Y5" s="372"/>
      <c r="Z5" s="357"/>
      <c r="AA5" s="390"/>
      <c r="AB5" s="390"/>
      <c r="AC5" s="390"/>
      <c r="AD5" s="390"/>
      <c r="AE5" s="390"/>
      <c r="AF5" s="390"/>
      <c r="AG5" s="391"/>
      <c r="AH5" s="369"/>
      <c r="AI5" s="369"/>
      <c r="AJ5" s="369"/>
      <c r="AK5" s="369"/>
      <c r="AL5" s="361"/>
    </row>
    <row r="6" spans="1:38" ht="18" thickTop="1" thickBot="1" x14ac:dyDescent="0.25">
      <c r="A6" s="362"/>
      <c r="B6" s="362"/>
      <c r="C6" s="383"/>
      <c r="D6" s="383"/>
      <c r="E6" s="383"/>
      <c r="F6" s="383"/>
      <c r="G6" s="383"/>
      <c r="H6" s="382"/>
      <c r="I6" s="382"/>
      <c r="J6" s="392"/>
      <c r="K6" s="381"/>
      <c r="L6" s="381"/>
      <c r="M6" s="382"/>
      <c r="N6" s="382"/>
      <c r="O6" s="378"/>
      <c r="P6" s="358"/>
      <c r="Q6" s="358"/>
      <c r="R6" s="358"/>
      <c r="S6" s="358"/>
      <c r="T6" s="358"/>
      <c r="U6" s="358"/>
      <c r="V6" s="358"/>
      <c r="W6" s="358"/>
      <c r="X6" s="372"/>
      <c r="Y6" s="372"/>
      <c r="Z6" s="357"/>
      <c r="AA6" s="390"/>
      <c r="AB6" s="390"/>
      <c r="AC6" s="390"/>
      <c r="AD6" s="390"/>
      <c r="AE6" s="390"/>
      <c r="AF6" s="390"/>
      <c r="AG6" s="391"/>
      <c r="AH6" s="369"/>
      <c r="AI6" s="369"/>
      <c r="AJ6" s="369"/>
      <c r="AK6" s="369"/>
      <c r="AL6" s="361"/>
    </row>
    <row r="7" spans="1:38" ht="18" thickTop="1" thickBot="1" x14ac:dyDescent="0.25">
      <c r="A7" s="360" t="s">
        <v>21</v>
      </c>
      <c r="B7" s="360"/>
      <c r="C7" s="360"/>
      <c r="D7" s="360"/>
      <c r="E7" s="360"/>
      <c r="F7" s="360"/>
      <c r="G7" s="360"/>
      <c r="H7" s="382"/>
      <c r="I7" s="382"/>
      <c r="J7" s="392"/>
      <c r="K7" s="381"/>
      <c r="L7" s="381"/>
      <c r="M7" s="382"/>
      <c r="N7" s="382"/>
      <c r="O7" s="378"/>
      <c r="P7" s="358"/>
      <c r="Q7" s="358"/>
      <c r="R7" s="358"/>
      <c r="S7" s="358"/>
      <c r="T7" s="358"/>
      <c r="U7" s="358"/>
      <c r="V7" s="358"/>
      <c r="W7" s="358"/>
      <c r="X7" s="372"/>
      <c r="Y7" s="372"/>
      <c r="Z7" s="357"/>
      <c r="AA7" s="390"/>
      <c r="AB7" s="390"/>
      <c r="AC7" s="390"/>
      <c r="AD7" s="390"/>
      <c r="AE7" s="390"/>
      <c r="AF7" s="390"/>
      <c r="AG7" s="391"/>
      <c r="AH7" s="369"/>
      <c r="AI7" s="369"/>
      <c r="AJ7" s="369"/>
      <c r="AK7" s="369"/>
      <c r="AL7" s="361"/>
    </row>
    <row r="8" spans="1:38" ht="18" thickTop="1" thickBot="1" x14ac:dyDescent="0.25">
      <c r="A8" s="360"/>
      <c r="B8" s="360"/>
      <c r="C8" s="360"/>
      <c r="D8" s="360"/>
      <c r="E8" s="360"/>
      <c r="F8" s="360"/>
      <c r="G8" s="360"/>
      <c r="H8" s="382"/>
      <c r="I8" s="382"/>
      <c r="J8" s="392"/>
      <c r="K8" s="381"/>
      <c r="L8" s="381"/>
      <c r="M8" s="382"/>
      <c r="N8" s="382"/>
      <c r="O8" s="378"/>
      <c r="P8" s="358"/>
      <c r="Q8" s="358"/>
      <c r="R8" s="358"/>
      <c r="S8" s="358"/>
      <c r="T8" s="358"/>
      <c r="U8" s="358"/>
      <c r="V8" s="358"/>
      <c r="W8" s="358"/>
      <c r="X8" s="372"/>
      <c r="Y8" s="372"/>
      <c r="Z8" s="357"/>
      <c r="AA8" s="390"/>
      <c r="AB8" s="390"/>
      <c r="AC8" s="390"/>
      <c r="AD8" s="390"/>
      <c r="AE8" s="390"/>
      <c r="AF8" s="390"/>
      <c r="AG8" s="391"/>
      <c r="AH8" s="369"/>
      <c r="AI8" s="369"/>
      <c r="AJ8" s="369"/>
      <c r="AK8" s="369"/>
      <c r="AL8" s="361"/>
    </row>
    <row r="9" spans="1:38" ht="34" thickTop="1" thickBot="1" x14ac:dyDescent="0.25">
      <c r="A9" s="133" t="s">
        <v>22</v>
      </c>
      <c r="B9" s="134" t="s">
        <v>289</v>
      </c>
      <c r="C9" s="134" t="s">
        <v>24</v>
      </c>
      <c r="D9" s="134" t="s">
        <v>25</v>
      </c>
      <c r="E9" s="134" t="s">
        <v>26</v>
      </c>
      <c r="F9" s="134" t="s">
        <v>27</v>
      </c>
      <c r="G9" s="204" t="s">
        <v>28</v>
      </c>
      <c r="H9" s="240" t="s">
        <v>29</v>
      </c>
      <c r="I9" s="241" t="s">
        <v>30</v>
      </c>
      <c r="J9" s="242" t="s">
        <v>31</v>
      </c>
      <c r="K9" s="240" t="s">
        <v>29</v>
      </c>
      <c r="L9" s="241" t="s">
        <v>30</v>
      </c>
      <c r="M9" s="240" t="s">
        <v>29</v>
      </c>
      <c r="N9" s="241" t="s">
        <v>30</v>
      </c>
      <c r="O9" s="242" t="s">
        <v>31</v>
      </c>
      <c r="P9" s="240" t="s">
        <v>29</v>
      </c>
      <c r="Q9" s="241" t="s">
        <v>30</v>
      </c>
      <c r="R9" s="240" t="s">
        <v>29</v>
      </c>
      <c r="S9" s="241" t="s">
        <v>30</v>
      </c>
      <c r="T9" s="240" t="s">
        <v>29</v>
      </c>
      <c r="U9" s="241" t="s">
        <v>30</v>
      </c>
      <c r="V9" s="240" t="s">
        <v>29</v>
      </c>
      <c r="W9" s="241" t="s">
        <v>30</v>
      </c>
      <c r="X9" s="240" t="s">
        <v>29</v>
      </c>
      <c r="Y9" s="241" t="s">
        <v>30</v>
      </c>
      <c r="Z9" s="242" t="s">
        <v>31</v>
      </c>
      <c r="AA9" s="240" t="s">
        <v>29</v>
      </c>
      <c r="AB9" s="241" t="s">
        <v>30</v>
      </c>
      <c r="AC9" s="240" t="s">
        <v>29</v>
      </c>
      <c r="AD9" s="241" t="s">
        <v>30</v>
      </c>
      <c r="AE9" s="243" t="s">
        <v>29</v>
      </c>
      <c r="AF9" s="241" t="s">
        <v>30</v>
      </c>
      <c r="AG9" s="241" t="s">
        <v>31</v>
      </c>
      <c r="AH9" s="240" t="s">
        <v>29</v>
      </c>
      <c r="AI9" s="241" t="s">
        <v>30</v>
      </c>
      <c r="AJ9" s="240" t="s">
        <v>29</v>
      </c>
      <c r="AK9" s="241" t="s">
        <v>30</v>
      </c>
      <c r="AL9" s="244" t="s">
        <v>32</v>
      </c>
    </row>
    <row r="10" spans="1:38" ht="17" thickTop="1" x14ac:dyDescent="0.2">
      <c r="A10" s="207">
        <f>_xlfn.RANK.EQ(AL10, $AL$1:$AL$39)</f>
        <v>1</v>
      </c>
      <c r="B10" s="141">
        <v>1998</v>
      </c>
      <c r="C10" s="142" t="s">
        <v>774</v>
      </c>
      <c r="D10" s="143" t="s">
        <v>775</v>
      </c>
      <c r="E10" s="144" t="s">
        <v>776</v>
      </c>
      <c r="F10" s="141" t="s">
        <v>777</v>
      </c>
      <c r="G10" s="141" t="s">
        <v>243</v>
      </c>
      <c r="H10" s="210" t="s">
        <v>67</v>
      </c>
      <c r="I10" s="152">
        <v>500</v>
      </c>
      <c r="J10" s="145">
        <f t="shared" ref="J10:J40" si="0">LARGE(I10,1)</f>
        <v>500</v>
      </c>
      <c r="K10" s="149" t="s">
        <v>109</v>
      </c>
      <c r="L10" s="152">
        <v>500</v>
      </c>
      <c r="M10" s="149" t="s">
        <v>65</v>
      </c>
      <c r="N10" s="156">
        <v>1000</v>
      </c>
      <c r="O10" s="213">
        <f t="shared" ref="O10:O40" si="1">LARGE(L10:N10,1)</f>
        <v>1000</v>
      </c>
      <c r="P10" s="154" t="s">
        <v>41</v>
      </c>
      <c r="Q10" s="152">
        <v>0</v>
      </c>
      <c r="R10" s="154" t="s">
        <v>41</v>
      </c>
      <c r="S10" s="152">
        <v>0</v>
      </c>
      <c r="T10" s="154" t="s">
        <v>41</v>
      </c>
      <c r="U10" s="152">
        <v>0</v>
      </c>
      <c r="V10" s="151"/>
      <c r="W10" s="152">
        <v>0</v>
      </c>
      <c r="X10" s="151"/>
      <c r="Y10" s="152">
        <v>0</v>
      </c>
      <c r="Z10" s="49">
        <f t="shared" ref="Z10:Z17" si="2">LARGE(Q10:Y10,1)+LARGE(Q10:Y10,2)+LARGE(Q10:Y10,3)+LARGE(Q10:Y10,4)</f>
        <v>0</v>
      </c>
      <c r="AA10" s="151"/>
      <c r="AB10" s="156">
        <v>0</v>
      </c>
      <c r="AC10" s="245" t="s">
        <v>41</v>
      </c>
      <c r="AD10" s="156">
        <v>0</v>
      </c>
      <c r="AE10" s="165"/>
      <c r="AF10" s="156">
        <v>0</v>
      </c>
      <c r="AG10" s="109">
        <f t="shared" ref="AG10:AG17" si="3">LARGE(AB10:AF10,1)</f>
        <v>0</v>
      </c>
      <c r="AH10" s="151"/>
      <c r="AI10" s="152">
        <v>0</v>
      </c>
      <c r="AJ10" s="151"/>
      <c r="AK10" s="152">
        <v>0</v>
      </c>
      <c r="AL10" s="74">
        <f t="shared" ref="AL10:AL27" si="4">AG10+Z10+O10+J10</f>
        <v>1500</v>
      </c>
    </row>
    <row r="11" spans="1:38" ht="16" x14ac:dyDescent="0.2">
      <c r="A11" s="207">
        <f>_xlfn.RANK.EQ(AL11, $AL$1:$AL$39)</f>
        <v>2</v>
      </c>
      <c r="B11" s="40">
        <v>1993</v>
      </c>
      <c r="C11" s="173" t="s">
        <v>778</v>
      </c>
      <c r="D11" s="126" t="s">
        <v>779</v>
      </c>
      <c r="E11" s="174" t="s">
        <v>780</v>
      </c>
      <c r="F11" s="40" t="s">
        <v>91</v>
      </c>
      <c r="G11" s="40" t="s">
        <v>108</v>
      </c>
      <c r="H11" s="210" t="s">
        <v>38</v>
      </c>
      <c r="I11" s="152">
        <v>400</v>
      </c>
      <c r="J11" s="46">
        <f t="shared" si="0"/>
        <v>400</v>
      </c>
      <c r="K11" s="217" t="s">
        <v>41</v>
      </c>
      <c r="L11" s="152">
        <v>0</v>
      </c>
      <c r="M11" s="217" t="s">
        <v>41</v>
      </c>
      <c r="N11" s="156">
        <v>0</v>
      </c>
      <c r="O11" s="213">
        <f t="shared" si="1"/>
        <v>0</v>
      </c>
      <c r="P11" s="246" t="s">
        <v>102</v>
      </c>
      <c r="Q11" s="148">
        <v>1000</v>
      </c>
      <c r="R11" s="154" t="s">
        <v>41</v>
      </c>
      <c r="S11" s="152">
        <v>0</v>
      </c>
      <c r="T11" s="154" t="s">
        <v>41</v>
      </c>
      <c r="U11" s="152">
        <v>0</v>
      </c>
      <c r="V11" s="151"/>
      <c r="W11" s="152">
        <v>0</v>
      </c>
      <c r="X11" s="178"/>
      <c r="Y11" s="152">
        <v>0</v>
      </c>
      <c r="Z11" s="49">
        <f t="shared" si="2"/>
        <v>1000</v>
      </c>
      <c r="AA11" s="161"/>
      <c r="AB11" s="153">
        <v>0</v>
      </c>
      <c r="AC11" s="245" t="s">
        <v>41</v>
      </c>
      <c r="AD11" s="156">
        <v>0</v>
      </c>
      <c r="AE11" s="165"/>
      <c r="AF11" s="156">
        <v>0</v>
      </c>
      <c r="AG11" s="49">
        <f t="shared" si="3"/>
        <v>0</v>
      </c>
      <c r="AH11" s="151"/>
      <c r="AI11" s="152">
        <v>0</v>
      </c>
      <c r="AJ11" s="151"/>
      <c r="AK11" s="152">
        <v>0</v>
      </c>
      <c r="AL11" s="74">
        <f t="shared" si="4"/>
        <v>1400</v>
      </c>
    </row>
    <row r="12" spans="1:38" ht="16" x14ac:dyDescent="0.2">
      <c r="A12" s="207">
        <f>_xlfn.RANK.EQ(AL12, $AL$1:$AL$39)</f>
        <v>3</v>
      </c>
      <c r="B12" s="40">
        <v>2005</v>
      </c>
      <c r="C12" s="41" t="s">
        <v>781</v>
      </c>
      <c r="D12" s="126" t="s">
        <v>782</v>
      </c>
      <c r="E12" s="126" t="s">
        <v>329</v>
      </c>
      <c r="F12" s="40" t="s">
        <v>783</v>
      </c>
      <c r="G12" s="40" t="s">
        <v>48</v>
      </c>
      <c r="H12" s="149" t="s">
        <v>324</v>
      </c>
      <c r="I12" s="152">
        <v>150</v>
      </c>
      <c r="J12" s="46">
        <f t="shared" si="0"/>
        <v>150</v>
      </c>
      <c r="K12" s="176" t="s">
        <v>166</v>
      </c>
      <c r="L12" s="152">
        <v>250</v>
      </c>
      <c r="M12" s="149" t="s">
        <v>50</v>
      </c>
      <c r="N12" s="156">
        <v>100</v>
      </c>
      <c r="O12" s="213">
        <f t="shared" si="1"/>
        <v>250</v>
      </c>
      <c r="P12" s="217" t="s">
        <v>41</v>
      </c>
      <c r="Q12" s="152">
        <v>0</v>
      </c>
      <c r="R12" s="154" t="s">
        <v>41</v>
      </c>
      <c r="S12" s="152">
        <v>0</v>
      </c>
      <c r="T12" s="154" t="s">
        <v>41</v>
      </c>
      <c r="U12" s="152">
        <v>0</v>
      </c>
      <c r="V12" s="151"/>
      <c r="W12" s="152">
        <v>0</v>
      </c>
      <c r="X12" s="151"/>
      <c r="Y12" s="152">
        <v>0</v>
      </c>
      <c r="Z12" s="49">
        <f t="shared" si="2"/>
        <v>0</v>
      </c>
      <c r="AA12" s="185"/>
      <c r="AB12" s="156">
        <v>0</v>
      </c>
      <c r="AC12" s="245" t="s">
        <v>41</v>
      </c>
      <c r="AD12" s="156">
        <v>0</v>
      </c>
      <c r="AE12" s="165"/>
      <c r="AF12" s="156">
        <v>0</v>
      </c>
      <c r="AG12" s="49">
        <f t="shared" si="3"/>
        <v>0</v>
      </c>
      <c r="AH12" s="161"/>
      <c r="AI12" s="152">
        <v>0</v>
      </c>
      <c r="AJ12" s="161"/>
      <c r="AK12" s="152">
        <v>0</v>
      </c>
      <c r="AL12" s="74">
        <f t="shared" si="4"/>
        <v>400</v>
      </c>
    </row>
    <row r="13" spans="1:38" ht="16" x14ac:dyDescent="0.2">
      <c r="A13" s="207">
        <f>_xlfn.RANK.EQ(AL13, $AL$1:$AL$39)</f>
        <v>3</v>
      </c>
      <c r="B13" s="43">
        <v>2006</v>
      </c>
      <c r="C13" s="41" t="s">
        <v>784</v>
      </c>
      <c r="D13" s="42" t="s">
        <v>785</v>
      </c>
      <c r="E13" s="42" t="s">
        <v>786</v>
      </c>
      <c r="F13" s="43" t="s">
        <v>787</v>
      </c>
      <c r="G13" s="43" t="s">
        <v>108</v>
      </c>
      <c r="H13" s="149" t="s">
        <v>42</v>
      </c>
      <c r="I13" s="152">
        <v>300</v>
      </c>
      <c r="J13" s="46">
        <f t="shared" si="0"/>
        <v>300</v>
      </c>
      <c r="K13" s="176" t="s">
        <v>602</v>
      </c>
      <c r="L13" s="152">
        <v>100</v>
      </c>
      <c r="M13" s="247" t="s">
        <v>93</v>
      </c>
      <c r="N13" s="156">
        <v>100</v>
      </c>
      <c r="O13" s="213">
        <f t="shared" si="1"/>
        <v>100</v>
      </c>
      <c r="P13" s="248" t="s">
        <v>788</v>
      </c>
      <c r="Q13" s="48">
        <v>0</v>
      </c>
      <c r="R13" s="245" t="s">
        <v>41</v>
      </c>
      <c r="S13" s="152">
        <v>0</v>
      </c>
      <c r="T13" s="245" t="s">
        <v>41</v>
      </c>
      <c r="U13" s="152">
        <v>0</v>
      </c>
      <c r="V13" s="151"/>
      <c r="W13" s="152">
        <v>0</v>
      </c>
      <c r="X13" s="178"/>
      <c r="Y13" s="152">
        <v>0</v>
      </c>
      <c r="Z13" s="221">
        <f t="shared" si="2"/>
        <v>0</v>
      </c>
      <c r="AA13" s="185"/>
      <c r="AB13" s="156">
        <v>0</v>
      </c>
      <c r="AC13" s="245" t="s">
        <v>41</v>
      </c>
      <c r="AD13" s="156">
        <v>0</v>
      </c>
      <c r="AE13" s="165"/>
      <c r="AF13" s="156">
        <v>0</v>
      </c>
      <c r="AG13" s="49">
        <f t="shared" si="3"/>
        <v>0</v>
      </c>
      <c r="AH13" s="161"/>
      <c r="AI13" s="152">
        <v>0</v>
      </c>
      <c r="AJ13" s="161"/>
      <c r="AK13" s="152">
        <v>0</v>
      </c>
      <c r="AL13" s="74">
        <f t="shared" si="4"/>
        <v>400</v>
      </c>
    </row>
    <row r="14" spans="1:38" ht="16" x14ac:dyDescent="0.2">
      <c r="A14" s="207">
        <f>_xlfn.RANK.EQ(AL14, $AL$1:$AL$40)</f>
        <v>5</v>
      </c>
      <c r="B14" s="43">
        <v>2008</v>
      </c>
      <c r="C14" s="41" t="s">
        <v>789</v>
      </c>
      <c r="D14" s="42" t="s">
        <v>543</v>
      </c>
      <c r="E14" s="42" t="s">
        <v>790</v>
      </c>
      <c r="F14" s="43" t="s">
        <v>783</v>
      </c>
      <c r="G14" s="43" t="s">
        <v>48</v>
      </c>
      <c r="H14" s="149" t="s">
        <v>42</v>
      </c>
      <c r="I14" s="152">
        <v>300</v>
      </c>
      <c r="J14" s="46">
        <f t="shared" si="0"/>
        <v>300</v>
      </c>
      <c r="K14" s="176" t="s">
        <v>791</v>
      </c>
      <c r="L14" s="152">
        <v>0</v>
      </c>
      <c r="M14" s="149" t="s">
        <v>792</v>
      </c>
      <c r="N14" s="156">
        <v>0</v>
      </c>
      <c r="O14" s="213">
        <f t="shared" si="1"/>
        <v>0</v>
      </c>
      <c r="P14" s="217" t="s">
        <v>41</v>
      </c>
      <c r="Q14" s="152">
        <v>0</v>
      </c>
      <c r="R14" s="154" t="s">
        <v>41</v>
      </c>
      <c r="S14" s="152">
        <v>0</v>
      </c>
      <c r="T14" s="154" t="s">
        <v>41</v>
      </c>
      <c r="U14" s="152">
        <v>0</v>
      </c>
      <c r="V14" s="151"/>
      <c r="W14" s="152">
        <v>0</v>
      </c>
      <c r="X14" s="151"/>
      <c r="Y14" s="152">
        <v>0</v>
      </c>
      <c r="Z14" s="49">
        <f t="shared" si="2"/>
        <v>0</v>
      </c>
      <c r="AA14" s="185"/>
      <c r="AB14" s="156">
        <v>0</v>
      </c>
      <c r="AC14" s="245" t="s">
        <v>41</v>
      </c>
      <c r="AD14" s="156">
        <v>0</v>
      </c>
      <c r="AE14" s="165"/>
      <c r="AF14" s="156">
        <v>0</v>
      </c>
      <c r="AG14" s="49">
        <f t="shared" si="3"/>
        <v>0</v>
      </c>
      <c r="AH14" s="161"/>
      <c r="AI14" s="152">
        <v>0</v>
      </c>
      <c r="AJ14" s="161"/>
      <c r="AK14" s="152">
        <v>0</v>
      </c>
      <c r="AL14" s="74">
        <f t="shared" si="4"/>
        <v>300</v>
      </c>
    </row>
    <row r="15" spans="1:38" ht="16" x14ac:dyDescent="0.2">
      <c r="A15" s="207">
        <f>_xlfn.RANK.EQ(AL15, $AL$1:$AL$40)</f>
        <v>6</v>
      </c>
      <c r="B15" s="43">
        <v>2008</v>
      </c>
      <c r="C15" s="41" t="s">
        <v>793</v>
      </c>
      <c r="D15" s="42" t="s">
        <v>794</v>
      </c>
      <c r="E15" s="42" t="s">
        <v>63</v>
      </c>
      <c r="F15" s="43" t="s">
        <v>91</v>
      </c>
      <c r="G15" s="43" t="s">
        <v>48</v>
      </c>
      <c r="H15" s="149" t="s">
        <v>65</v>
      </c>
      <c r="I15" s="152">
        <v>150</v>
      </c>
      <c r="J15" s="46">
        <f t="shared" si="0"/>
        <v>150</v>
      </c>
      <c r="K15" s="176" t="s">
        <v>173</v>
      </c>
      <c r="L15" s="152">
        <v>100</v>
      </c>
      <c r="M15" s="149" t="s">
        <v>293</v>
      </c>
      <c r="N15" s="156">
        <v>0</v>
      </c>
      <c r="O15" s="213">
        <f t="shared" si="1"/>
        <v>100</v>
      </c>
      <c r="P15" s="217" t="s">
        <v>41</v>
      </c>
      <c r="Q15" s="152">
        <v>0</v>
      </c>
      <c r="R15" s="154" t="s">
        <v>41</v>
      </c>
      <c r="S15" s="152">
        <v>0</v>
      </c>
      <c r="T15" s="218" t="s">
        <v>59</v>
      </c>
      <c r="U15" s="152">
        <v>0</v>
      </c>
      <c r="V15" s="151"/>
      <c r="W15" s="152">
        <v>0</v>
      </c>
      <c r="X15" s="178"/>
      <c r="Y15" s="152">
        <v>0</v>
      </c>
      <c r="Z15" s="49">
        <f t="shared" si="2"/>
        <v>0</v>
      </c>
      <c r="AA15" s="185"/>
      <c r="AB15" s="156">
        <v>0</v>
      </c>
      <c r="AC15" s="245" t="s">
        <v>41</v>
      </c>
      <c r="AD15" s="156">
        <v>0</v>
      </c>
      <c r="AE15" s="165"/>
      <c r="AF15" s="156">
        <v>0</v>
      </c>
      <c r="AG15" s="49">
        <f t="shared" si="3"/>
        <v>0</v>
      </c>
      <c r="AH15" s="161"/>
      <c r="AI15" s="152">
        <v>0</v>
      </c>
      <c r="AJ15" s="161"/>
      <c r="AK15" s="152">
        <v>0</v>
      </c>
      <c r="AL15" s="74">
        <f t="shared" si="4"/>
        <v>250</v>
      </c>
    </row>
    <row r="16" spans="1:38" ht="16" x14ac:dyDescent="0.2">
      <c r="A16" s="207">
        <f>_xlfn.RANK.EQ(AL16, $AL$1:$AL$39)</f>
        <v>7</v>
      </c>
      <c r="B16" s="40">
        <v>2006</v>
      </c>
      <c r="C16" s="173" t="s">
        <v>778</v>
      </c>
      <c r="D16" s="126" t="s">
        <v>795</v>
      </c>
      <c r="E16" s="174" t="s">
        <v>329</v>
      </c>
      <c r="F16" s="40" t="s">
        <v>796</v>
      </c>
      <c r="G16" s="40" t="s">
        <v>48</v>
      </c>
      <c r="H16" s="53" t="s">
        <v>74</v>
      </c>
      <c r="I16" s="52">
        <v>75</v>
      </c>
      <c r="J16" s="46">
        <f t="shared" si="0"/>
        <v>75</v>
      </c>
      <c r="K16" s="107"/>
      <c r="L16" s="45">
        <v>0</v>
      </c>
      <c r="M16" s="47" t="s">
        <v>549</v>
      </c>
      <c r="N16" s="66">
        <v>100</v>
      </c>
      <c r="O16" s="213">
        <f t="shared" si="1"/>
        <v>100</v>
      </c>
      <c r="P16" s="154" t="s">
        <v>41</v>
      </c>
      <c r="Q16" s="128">
        <v>0</v>
      </c>
      <c r="R16" s="154" t="s">
        <v>41</v>
      </c>
      <c r="S16" s="52">
        <v>0</v>
      </c>
      <c r="T16" s="154" t="s">
        <v>41</v>
      </c>
      <c r="U16" s="52">
        <v>0</v>
      </c>
      <c r="V16" s="151"/>
      <c r="W16" s="152">
        <v>0</v>
      </c>
      <c r="X16" s="151"/>
      <c r="Y16" s="152">
        <v>0</v>
      </c>
      <c r="Z16" s="49">
        <f t="shared" si="2"/>
        <v>0</v>
      </c>
      <c r="AA16" s="249"/>
      <c r="AB16" s="148">
        <v>0</v>
      </c>
      <c r="AC16" s="154" t="s">
        <v>41</v>
      </c>
      <c r="AD16" s="152">
        <v>0</v>
      </c>
      <c r="AE16" s="151"/>
      <c r="AF16" s="156">
        <v>0</v>
      </c>
      <c r="AG16" s="49">
        <f t="shared" si="3"/>
        <v>0</v>
      </c>
      <c r="AH16" s="151"/>
      <c r="AI16" s="152">
        <v>0</v>
      </c>
      <c r="AJ16" s="151"/>
      <c r="AK16" s="152">
        <v>0</v>
      </c>
      <c r="AL16" s="74">
        <f t="shared" si="4"/>
        <v>175</v>
      </c>
    </row>
    <row r="17" spans="1:38" ht="16" x14ac:dyDescent="0.2">
      <c r="A17" s="207">
        <f>_xlfn.RANK.EQ(AL17, $AL$1:$AL$39)</f>
        <v>7</v>
      </c>
      <c r="B17" s="43">
        <v>2005</v>
      </c>
      <c r="C17" s="41" t="s">
        <v>797</v>
      </c>
      <c r="D17" s="42" t="s">
        <v>798</v>
      </c>
      <c r="E17" s="42" t="s">
        <v>358</v>
      </c>
      <c r="F17" s="43" t="s">
        <v>799</v>
      </c>
      <c r="G17" s="43" t="s">
        <v>108</v>
      </c>
      <c r="H17" s="250" t="s">
        <v>73</v>
      </c>
      <c r="I17" s="52">
        <v>75</v>
      </c>
      <c r="J17" s="46">
        <f t="shared" si="0"/>
        <v>75</v>
      </c>
      <c r="K17" s="175" t="s">
        <v>93</v>
      </c>
      <c r="L17" s="45">
        <v>100</v>
      </c>
      <c r="M17" s="47" t="s">
        <v>193</v>
      </c>
      <c r="N17" s="66">
        <v>0</v>
      </c>
      <c r="O17" s="213">
        <f t="shared" si="1"/>
        <v>100</v>
      </c>
      <c r="P17" s="175" t="s">
        <v>727</v>
      </c>
      <c r="Q17" s="52">
        <v>0</v>
      </c>
      <c r="R17" s="154" t="s">
        <v>41</v>
      </c>
      <c r="S17" s="52">
        <v>0</v>
      </c>
      <c r="T17" s="154" t="s">
        <v>41</v>
      </c>
      <c r="U17" s="52">
        <v>0</v>
      </c>
      <c r="V17" s="151"/>
      <c r="W17" s="152">
        <v>0</v>
      </c>
      <c r="X17" s="151"/>
      <c r="Y17" s="152">
        <v>0</v>
      </c>
      <c r="Z17" s="49">
        <f t="shared" si="2"/>
        <v>0</v>
      </c>
      <c r="AA17" s="182"/>
      <c r="AB17" s="152">
        <v>0</v>
      </c>
      <c r="AC17" s="154" t="s">
        <v>41</v>
      </c>
      <c r="AD17" s="152">
        <v>0</v>
      </c>
      <c r="AE17" s="151"/>
      <c r="AF17" s="156">
        <v>0</v>
      </c>
      <c r="AG17" s="49">
        <f t="shared" si="3"/>
        <v>0</v>
      </c>
      <c r="AH17" s="161"/>
      <c r="AI17" s="152">
        <v>0</v>
      </c>
      <c r="AJ17" s="161"/>
      <c r="AK17" s="152">
        <v>0</v>
      </c>
      <c r="AL17" s="74">
        <f t="shared" si="4"/>
        <v>175</v>
      </c>
    </row>
    <row r="18" spans="1:38" ht="16" x14ac:dyDescent="0.2">
      <c r="A18" s="207">
        <f>_xlfn.RANK.EQ(AL18, $AL$1:$AL$39)</f>
        <v>9</v>
      </c>
      <c r="B18" s="43">
        <v>2009</v>
      </c>
      <c r="C18" s="42"/>
      <c r="D18" s="42" t="s">
        <v>800</v>
      </c>
      <c r="E18" s="42" t="s">
        <v>358</v>
      </c>
      <c r="F18" s="43" t="s">
        <v>796</v>
      </c>
      <c r="G18" s="43" t="s">
        <v>48</v>
      </c>
      <c r="H18" s="47" t="s">
        <v>53</v>
      </c>
      <c r="I18" s="52">
        <v>150</v>
      </c>
      <c r="J18" s="46">
        <f t="shared" si="0"/>
        <v>150</v>
      </c>
      <c r="K18" s="175" t="s">
        <v>472</v>
      </c>
      <c r="L18" s="45">
        <v>0</v>
      </c>
      <c r="M18" s="47" t="s">
        <v>510</v>
      </c>
      <c r="N18" s="66">
        <v>0</v>
      </c>
      <c r="O18" s="213">
        <f t="shared" si="1"/>
        <v>0</v>
      </c>
      <c r="P18" s="154" t="s">
        <v>41</v>
      </c>
      <c r="Q18" s="52">
        <v>0</v>
      </c>
      <c r="R18" s="154" t="s">
        <v>41</v>
      </c>
      <c r="S18" s="52">
        <v>0</v>
      </c>
      <c r="T18" s="154" t="s">
        <v>41</v>
      </c>
      <c r="U18" s="52">
        <v>0</v>
      </c>
      <c r="V18" s="151"/>
      <c r="W18" s="152">
        <v>0</v>
      </c>
      <c r="X18" s="151"/>
      <c r="Y18" s="152">
        <v>0</v>
      </c>
      <c r="Z18" s="49" t="s">
        <v>240</v>
      </c>
      <c r="AA18" s="182"/>
      <c r="AB18" s="152">
        <v>0</v>
      </c>
      <c r="AC18" s="154" t="s">
        <v>41</v>
      </c>
      <c r="AD18" s="152">
        <v>0</v>
      </c>
      <c r="AE18" s="151"/>
      <c r="AF18" s="156">
        <v>0</v>
      </c>
      <c r="AG18" s="49" t="s">
        <v>240</v>
      </c>
      <c r="AH18" s="161"/>
      <c r="AI18" s="152">
        <v>0</v>
      </c>
      <c r="AJ18" s="161"/>
      <c r="AK18" s="152">
        <v>0</v>
      </c>
      <c r="AL18" s="74">
        <f t="shared" si="4"/>
        <v>150</v>
      </c>
    </row>
    <row r="19" spans="1:38" ht="16" x14ac:dyDescent="0.2">
      <c r="A19" s="207">
        <f>_xlfn.RANK.EQ(AL19, $AL$1:$AL$40)</f>
        <v>9</v>
      </c>
      <c r="B19" s="43">
        <v>2009</v>
      </c>
      <c r="C19" s="41" t="s">
        <v>801</v>
      </c>
      <c r="D19" s="42" t="s">
        <v>802</v>
      </c>
      <c r="E19" s="42" t="s">
        <v>358</v>
      </c>
      <c r="F19" s="43" t="s">
        <v>783</v>
      </c>
      <c r="G19" s="43" t="s">
        <v>48</v>
      </c>
      <c r="H19" s="149" t="s">
        <v>101</v>
      </c>
      <c r="I19" s="152">
        <v>150</v>
      </c>
      <c r="J19" s="46">
        <f t="shared" si="0"/>
        <v>150</v>
      </c>
      <c r="K19" s="177" t="s">
        <v>298</v>
      </c>
      <c r="L19" s="152">
        <v>0</v>
      </c>
      <c r="M19" s="247" t="s">
        <v>803</v>
      </c>
      <c r="N19" s="156">
        <v>0</v>
      </c>
      <c r="O19" s="213">
        <f t="shared" si="1"/>
        <v>0</v>
      </c>
      <c r="P19" s="217" t="s">
        <v>41</v>
      </c>
      <c r="Q19" s="152">
        <v>0</v>
      </c>
      <c r="R19" s="154" t="s">
        <v>41</v>
      </c>
      <c r="S19" s="152">
        <v>0</v>
      </c>
      <c r="T19" s="245" t="s">
        <v>41</v>
      </c>
      <c r="U19" s="152">
        <v>0</v>
      </c>
      <c r="V19" s="151"/>
      <c r="W19" s="152">
        <v>0</v>
      </c>
      <c r="X19" s="151"/>
      <c r="Y19" s="152">
        <v>0</v>
      </c>
      <c r="Z19" s="49">
        <f>LARGE(Q19:Y19,1)+LARGE(Q19:Y19,2)+LARGE(Q19:Y19,3)+LARGE(Q19:Y19,4)</f>
        <v>0</v>
      </c>
      <c r="AA19" s="185"/>
      <c r="AB19" s="152">
        <v>0</v>
      </c>
      <c r="AC19" s="154" t="s">
        <v>41</v>
      </c>
      <c r="AD19" s="152">
        <v>0</v>
      </c>
      <c r="AE19" s="151"/>
      <c r="AF19" s="156">
        <v>0</v>
      </c>
      <c r="AG19" s="49">
        <f>LARGE(AB19:AF19,1)</f>
        <v>0</v>
      </c>
      <c r="AH19" s="161"/>
      <c r="AI19" s="152">
        <v>0</v>
      </c>
      <c r="AJ19" s="161"/>
      <c r="AK19" s="152">
        <v>0</v>
      </c>
      <c r="AL19" s="74">
        <f t="shared" si="4"/>
        <v>150</v>
      </c>
    </row>
    <row r="20" spans="1:38" ht="16" x14ac:dyDescent="0.2">
      <c r="A20" s="207">
        <f>_xlfn.RANK.EQ(AL20, $AL$1:$AL$39)</f>
        <v>11</v>
      </c>
      <c r="B20" s="43">
        <v>2008</v>
      </c>
      <c r="C20" s="42"/>
      <c r="D20" s="42" t="s">
        <v>741</v>
      </c>
      <c r="E20" s="42" t="s">
        <v>804</v>
      </c>
      <c r="F20" s="43" t="s">
        <v>783</v>
      </c>
      <c r="G20" s="43" t="s">
        <v>48</v>
      </c>
      <c r="H20" s="217" t="s">
        <v>41</v>
      </c>
      <c r="I20" s="52">
        <v>0</v>
      </c>
      <c r="J20" s="46">
        <f t="shared" si="0"/>
        <v>0</v>
      </c>
      <c r="K20" s="47" t="s">
        <v>624</v>
      </c>
      <c r="L20" s="45">
        <v>100</v>
      </c>
      <c r="M20" s="217" t="s">
        <v>41</v>
      </c>
      <c r="N20" s="66">
        <v>0</v>
      </c>
      <c r="O20" s="213">
        <f t="shared" si="1"/>
        <v>100</v>
      </c>
      <c r="P20" s="217" t="s">
        <v>41</v>
      </c>
      <c r="Q20" s="52">
        <v>0</v>
      </c>
      <c r="R20" s="154" t="s">
        <v>41</v>
      </c>
      <c r="S20" s="52">
        <v>0</v>
      </c>
      <c r="T20" s="154" t="s">
        <v>41</v>
      </c>
      <c r="U20" s="52">
        <v>0</v>
      </c>
      <c r="V20" s="151"/>
      <c r="W20" s="152">
        <v>0</v>
      </c>
      <c r="X20" s="151"/>
      <c r="Y20" s="152">
        <v>0</v>
      </c>
      <c r="Z20" s="49" t="s">
        <v>240</v>
      </c>
      <c r="AA20" s="178"/>
      <c r="AB20" s="152">
        <v>0</v>
      </c>
      <c r="AC20" s="154" t="s">
        <v>41</v>
      </c>
      <c r="AD20" s="152">
        <v>0</v>
      </c>
      <c r="AE20" s="151"/>
      <c r="AF20" s="156">
        <v>0</v>
      </c>
      <c r="AG20" s="49" t="s">
        <v>240</v>
      </c>
      <c r="AH20" s="161"/>
      <c r="AI20" s="152">
        <v>0</v>
      </c>
      <c r="AJ20" s="161"/>
      <c r="AK20" s="152">
        <v>0</v>
      </c>
      <c r="AL20" s="74">
        <f t="shared" si="4"/>
        <v>100</v>
      </c>
    </row>
    <row r="21" spans="1:38" ht="16" x14ac:dyDescent="0.2">
      <c r="A21" s="207">
        <f>_xlfn.RANK.EQ(AL21, $AL$1:$AL$39)</f>
        <v>11</v>
      </c>
      <c r="B21" s="40">
        <v>2007</v>
      </c>
      <c r="C21" s="40" t="s">
        <v>805</v>
      </c>
      <c r="D21" s="126" t="s">
        <v>806</v>
      </c>
      <c r="E21" s="126" t="s">
        <v>369</v>
      </c>
      <c r="F21" s="40" t="s">
        <v>796</v>
      </c>
      <c r="G21" s="40" t="s">
        <v>48</v>
      </c>
      <c r="H21" s="149" t="s">
        <v>41</v>
      </c>
      <c r="I21" s="152">
        <v>0</v>
      </c>
      <c r="J21" s="46">
        <f t="shared" si="0"/>
        <v>0</v>
      </c>
      <c r="K21" s="149" t="s">
        <v>661</v>
      </c>
      <c r="L21" s="152">
        <v>100</v>
      </c>
      <c r="M21" s="149" t="s">
        <v>134</v>
      </c>
      <c r="N21" s="156">
        <v>0</v>
      </c>
      <c r="O21" s="213">
        <f t="shared" si="1"/>
        <v>100</v>
      </c>
      <c r="P21" s="217" t="s">
        <v>41</v>
      </c>
      <c r="Q21" s="152">
        <v>0</v>
      </c>
      <c r="R21" s="154" t="s">
        <v>41</v>
      </c>
      <c r="S21" s="152">
        <v>0</v>
      </c>
      <c r="T21" s="154" t="s">
        <v>41</v>
      </c>
      <c r="U21" s="152">
        <v>0</v>
      </c>
      <c r="V21" s="151"/>
      <c r="W21" s="152">
        <v>0</v>
      </c>
      <c r="X21" s="151"/>
      <c r="Y21" s="152">
        <v>0</v>
      </c>
      <c r="Z21" s="49">
        <f t="shared" ref="Z21:Z26" si="5">LARGE(Q21:Y21,1)+LARGE(Q21:Y21,2)+LARGE(Q21:Y21,3)+LARGE(Q21:Y21,4)</f>
        <v>0</v>
      </c>
      <c r="AA21" s="151"/>
      <c r="AB21" s="152">
        <v>0</v>
      </c>
      <c r="AC21" s="154" t="s">
        <v>41</v>
      </c>
      <c r="AD21" s="152">
        <v>0</v>
      </c>
      <c r="AE21" s="151"/>
      <c r="AF21" s="156">
        <v>0</v>
      </c>
      <c r="AG21" s="49">
        <f t="shared" ref="AG21:AG26" si="6">LARGE(AB21:AF21,1)</f>
        <v>0</v>
      </c>
      <c r="AH21" s="151"/>
      <c r="AI21" s="152">
        <v>0</v>
      </c>
      <c r="AJ21" s="151"/>
      <c r="AK21" s="152">
        <v>0</v>
      </c>
      <c r="AL21" s="74">
        <f t="shared" si="4"/>
        <v>100</v>
      </c>
    </row>
    <row r="22" spans="1:38" ht="16" x14ac:dyDescent="0.2">
      <c r="A22" s="207">
        <f>_xlfn.RANK.EQ(AL22, $AL$1:$AL$40)</f>
        <v>13</v>
      </c>
      <c r="B22" s="43">
        <v>2008</v>
      </c>
      <c r="C22" s="41" t="s">
        <v>807</v>
      </c>
      <c r="D22" s="42" t="s">
        <v>808</v>
      </c>
      <c r="E22" s="42" t="s">
        <v>56</v>
      </c>
      <c r="F22" s="43" t="s">
        <v>783</v>
      </c>
      <c r="G22" s="43" t="s">
        <v>48</v>
      </c>
      <c r="H22" s="149" t="s">
        <v>128</v>
      </c>
      <c r="I22" s="152">
        <v>75</v>
      </c>
      <c r="J22" s="46">
        <f t="shared" si="0"/>
        <v>75</v>
      </c>
      <c r="K22" s="176" t="s">
        <v>75</v>
      </c>
      <c r="L22" s="152">
        <v>0</v>
      </c>
      <c r="M22" s="149" t="s">
        <v>809</v>
      </c>
      <c r="N22" s="156">
        <v>0</v>
      </c>
      <c r="O22" s="213">
        <f t="shared" si="1"/>
        <v>0</v>
      </c>
      <c r="P22" s="217" t="s">
        <v>41</v>
      </c>
      <c r="Q22" s="152">
        <v>0</v>
      </c>
      <c r="R22" s="154" t="s">
        <v>41</v>
      </c>
      <c r="S22" s="152">
        <v>0</v>
      </c>
      <c r="T22" s="154" t="s">
        <v>41</v>
      </c>
      <c r="U22" s="152">
        <v>0</v>
      </c>
      <c r="V22" s="151"/>
      <c r="W22" s="152">
        <v>0</v>
      </c>
      <c r="X22" s="151"/>
      <c r="Y22" s="152">
        <v>0</v>
      </c>
      <c r="Z22" s="49">
        <f t="shared" si="5"/>
        <v>0</v>
      </c>
      <c r="AA22" s="185"/>
      <c r="AB22" s="152">
        <v>0</v>
      </c>
      <c r="AC22" s="154" t="s">
        <v>41</v>
      </c>
      <c r="AD22" s="152">
        <v>0</v>
      </c>
      <c r="AE22" s="151"/>
      <c r="AF22" s="156">
        <v>0</v>
      </c>
      <c r="AG22" s="49">
        <f t="shared" si="6"/>
        <v>0</v>
      </c>
      <c r="AH22" s="161"/>
      <c r="AI22" s="152">
        <v>0</v>
      </c>
      <c r="AJ22" s="161"/>
      <c r="AK22" s="152">
        <v>0</v>
      </c>
      <c r="AL22" s="74">
        <f t="shared" si="4"/>
        <v>75</v>
      </c>
    </row>
    <row r="23" spans="1:38" ht="16" x14ac:dyDescent="0.2">
      <c r="A23" s="207">
        <f>_xlfn.RANK.EQ(AL23, $AL$1:$AL$40)</f>
        <v>13</v>
      </c>
      <c r="B23" s="43">
        <v>2010</v>
      </c>
      <c r="C23" s="41" t="s">
        <v>810</v>
      </c>
      <c r="D23" s="42" t="s">
        <v>570</v>
      </c>
      <c r="E23" s="42" t="s">
        <v>442</v>
      </c>
      <c r="F23" s="43" t="s">
        <v>439</v>
      </c>
      <c r="G23" s="43" t="s">
        <v>48</v>
      </c>
      <c r="H23" s="47" t="s">
        <v>115</v>
      </c>
      <c r="I23" s="45">
        <v>75</v>
      </c>
      <c r="J23" s="46">
        <f t="shared" si="0"/>
        <v>75</v>
      </c>
      <c r="K23" s="175" t="s">
        <v>584</v>
      </c>
      <c r="L23" s="45">
        <v>0</v>
      </c>
      <c r="M23" s="47" t="s">
        <v>811</v>
      </c>
      <c r="N23" s="66">
        <v>0</v>
      </c>
      <c r="O23" s="213">
        <f t="shared" si="1"/>
        <v>0</v>
      </c>
      <c r="P23" s="217" t="s">
        <v>41</v>
      </c>
      <c r="Q23" s="152">
        <v>0</v>
      </c>
      <c r="R23" s="154" t="s">
        <v>41</v>
      </c>
      <c r="S23" s="52">
        <v>0</v>
      </c>
      <c r="T23" s="154" t="s">
        <v>41</v>
      </c>
      <c r="U23" s="52">
        <v>0</v>
      </c>
      <c r="V23" s="151"/>
      <c r="W23" s="152">
        <v>0</v>
      </c>
      <c r="X23" s="151"/>
      <c r="Y23" s="152">
        <v>0</v>
      </c>
      <c r="Z23" s="49">
        <f t="shared" si="5"/>
        <v>0</v>
      </c>
      <c r="AA23" s="182"/>
      <c r="AB23" s="152">
        <v>0</v>
      </c>
      <c r="AC23" s="154" t="s">
        <v>41</v>
      </c>
      <c r="AD23" s="152">
        <v>0</v>
      </c>
      <c r="AE23" s="151"/>
      <c r="AF23" s="156">
        <v>0</v>
      </c>
      <c r="AG23" s="49">
        <f t="shared" si="6"/>
        <v>0</v>
      </c>
      <c r="AH23" s="161"/>
      <c r="AI23" s="152">
        <v>0</v>
      </c>
      <c r="AJ23" s="161"/>
      <c r="AK23" s="152">
        <v>0</v>
      </c>
      <c r="AL23" s="74">
        <f t="shared" si="4"/>
        <v>75</v>
      </c>
    </row>
    <row r="24" spans="1:38" ht="16" x14ac:dyDescent="0.2">
      <c r="A24" s="207">
        <f>_xlfn.RANK.EQ(AL24, $AL$1:$AL$40)</f>
        <v>13</v>
      </c>
      <c r="B24" s="43">
        <v>2007</v>
      </c>
      <c r="C24" s="41" t="s">
        <v>812</v>
      </c>
      <c r="D24" s="42" t="s">
        <v>813</v>
      </c>
      <c r="E24" s="42" t="s">
        <v>206</v>
      </c>
      <c r="F24" s="43" t="s">
        <v>799</v>
      </c>
      <c r="G24" s="43" t="s">
        <v>108</v>
      </c>
      <c r="H24" s="47" t="s">
        <v>60</v>
      </c>
      <c r="I24" s="52">
        <v>75</v>
      </c>
      <c r="J24" s="46">
        <f t="shared" si="0"/>
        <v>75</v>
      </c>
      <c r="K24" s="175" t="s">
        <v>411</v>
      </c>
      <c r="L24" s="45">
        <v>0</v>
      </c>
      <c r="M24" s="217" t="s">
        <v>41</v>
      </c>
      <c r="N24" s="66">
        <v>0</v>
      </c>
      <c r="O24" s="213">
        <f t="shared" si="1"/>
        <v>0</v>
      </c>
      <c r="P24" s="217" t="s">
        <v>41</v>
      </c>
      <c r="Q24" s="52">
        <v>0</v>
      </c>
      <c r="R24" s="154" t="s">
        <v>41</v>
      </c>
      <c r="S24" s="52">
        <v>0</v>
      </c>
      <c r="T24" s="245" t="s">
        <v>41</v>
      </c>
      <c r="U24" s="52">
        <v>0</v>
      </c>
      <c r="V24" s="151"/>
      <c r="W24" s="152">
        <v>0</v>
      </c>
      <c r="X24" s="151"/>
      <c r="Y24" s="152">
        <v>0</v>
      </c>
      <c r="Z24" s="49">
        <f t="shared" si="5"/>
        <v>0</v>
      </c>
      <c r="AA24" s="182"/>
      <c r="AB24" s="152">
        <v>0</v>
      </c>
      <c r="AC24" s="154" t="s">
        <v>41</v>
      </c>
      <c r="AD24" s="152">
        <v>0</v>
      </c>
      <c r="AE24" s="151"/>
      <c r="AF24" s="156">
        <v>0</v>
      </c>
      <c r="AG24" s="49">
        <f t="shared" si="6"/>
        <v>0</v>
      </c>
      <c r="AH24" s="161"/>
      <c r="AI24" s="152">
        <v>0</v>
      </c>
      <c r="AJ24" s="161"/>
      <c r="AK24" s="152">
        <v>0</v>
      </c>
      <c r="AL24" s="74">
        <f t="shared" si="4"/>
        <v>75</v>
      </c>
    </row>
    <row r="25" spans="1:38" ht="16" x14ac:dyDescent="0.2">
      <c r="A25" s="207">
        <f>_xlfn.RANK.EQ(AL25, $AL$1:$AL$39)</f>
        <v>13</v>
      </c>
      <c r="B25" s="40">
        <v>2005</v>
      </c>
      <c r="C25" s="40" t="s">
        <v>814</v>
      </c>
      <c r="D25" s="126" t="s">
        <v>815</v>
      </c>
      <c r="E25" s="126" t="s">
        <v>816</v>
      </c>
      <c r="F25" s="40" t="s">
        <v>799</v>
      </c>
      <c r="G25" s="40" t="s">
        <v>108</v>
      </c>
      <c r="H25" s="47" t="s">
        <v>121</v>
      </c>
      <c r="I25" s="52">
        <v>75</v>
      </c>
      <c r="J25" s="46">
        <f t="shared" si="0"/>
        <v>75</v>
      </c>
      <c r="K25" s="217" t="s">
        <v>41</v>
      </c>
      <c r="L25" s="45">
        <v>0</v>
      </c>
      <c r="M25" s="217" t="s">
        <v>41</v>
      </c>
      <c r="N25" s="66">
        <v>0</v>
      </c>
      <c r="O25" s="213">
        <f t="shared" si="1"/>
        <v>0</v>
      </c>
      <c r="P25" s="217" t="s">
        <v>41</v>
      </c>
      <c r="Q25" s="52">
        <v>0</v>
      </c>
      <c r="R25" s="154" t="s">
        <v>41</v>
      </c>
      <c r="S25" s="52">
        <v>0</v>
      </c>
      <c r="T25" s="154" t="s">
        <v>41</v>
      </c>
      <c r="U25" s="52">
        <v>0</v>
      </c>
      <c r="V25" s="151"/>
      <c r="W25" s="152">
        <v>0</v>
      </c>
      <c r="X25" s="151"/>
      <c r="Y25" s="152">
        <v>0</v>
      </c>
      <c r="Z25" s="49">
        <f t="shared" si="5"/>
        <v>0</v>
      </c>
      <c r="AA25" s="178"/>
      <c r="AB25" s="152">
        <v>0</v>
      </c>
      <c r="AC25" s="154" t="s">
        <v>41</v>
      </c>
      <c r="AD25" s="152">
        <v>0</v>
      </c>
      <c r="AE25" s="151"/>
      <c r="AF25" s="156">
        <v>0</v>
      </c>
      <c r="AG25" s="49">
        <f t="shared" si="6"/>
        <v>0</v>
      </c>
      <c r="AH25" s="151"/>
      <c r="AI25" s="152">
        <v>0</v>
      </c>
      <c r="AJ25" s="151"/>
      <c r="AK25" s="152">
        <v>0</v>
      </c>
      <c r="AL25" s="74">
        <f t="shared" si="4"/>
        <v>75</v>
      </c>
    </row>
    <row r="26" spans="1:38" ht="16" x14ac:dyDescent="0.2">
      <c r="A26" s="207">
        <f>_xlfn.RANK.EQ(AL26, $AL$1:$AL$39)</f>
        <v>13</v>
      </c>
      <c r="B26" s="43">
        <v>2010</v>
      </c>
      <c r="C26" s="41" t="s">
        <v>810</v>
      </c>
      <c r="D26" s="42" t="s">
        <v>817</v>
      </c>
      <c r="E26" s="42" t="s">
        <v>332</v>
      </c>
      <c r="F26" s="43" t="s">
        <v>796</v>
      </c>
      <c r="G26" s="43" t="s">
        <v>48</v>
      </c>
      <c r="H26" s="47" t="s">
        <v>109</v>
      </c>
      <c r="I26" s="52">
        <v>75</v>
      </c>
      <c r="J26" s="46">
        <f t="shared" si="0"/>
        <v>75</v>
      </c>
      <c r="K26" s="175" t="s">
        <v>818</v>
      </c>
      <c r="L26" s="45">
        <v>0</v>
      </c>
      <c r="M26" s="47" t="s">
        <v>411</v>
      </c>
      <c r="N26" s="66">
        <v>0</v>
      </c>
      <c r="O26" s="213">
        <f t="shared" si="1"/>
        <v>0</v>
      </c>
      <c r="P26" s="217" t="s">
        <v>41</v>
      </c>
      <c r="Q26" s="52">
        <v>0</v>
      </c>
      <c r="R26" s="154" t="s">
        <v>41</v>
      </c>
      <c r="S26" s="52">
        <v>0</v>
      </c>
      <c r="T26" s="154" t="s">
        <v>41</v>
      </c>
      <c r="U26" s="52">
        <v>0</v>
      </c>
      <c r="V26" s="151"/>
      <c r="W26" s="152">
        <v>0</v>
      </c>
      <c r="X26" s="151"/>
      <c r="Y26" s="152">
        <v>0</v>
      </c>
      <c r="Z26" s="49">
        <f t="shared" si="5"/>
        <v>0</v>
      </c>
      <c r="AA26" s="182"/>
      <c r="AB26" s="152">
        <v>0</v>
      </c>
      <c r="AC26" s="154" t="s">
        <v>41</v>
      </c>
      <c r="AD26" s="152">
        <v>0</v>
      </c>
      <c r="AE26" s="151"/>
      <c r="AF26" s="156">
        <v>0</v>
      </c>
      <c r="AG26" s="49">
        <f t="shared" si="6"/>
        <v>0</v>
      </c>
      <c r="AH26" s="161"/>
      <c r="AI26" s="152">
        <v>0</v>
      </c>
      <c r="AJ26" s="161"/>
      <c r="AK26" s="152">
        <v>0</v>
      </c>
      <c r="AL26" s="74">
        <f t="shared" si="4"/>
        <v>75</v>
      </c>
    </row>
    <row r="27" spans="1:38" ht="16" x14ac:dyDescent="0.2">
      <c r="A27" s="207">
        <f>_xlfn.RANK.EQ(AL27, $AL$1:$AL$40)</f>
        <v>13</v>
      </c>
      <c r="B27" s="40">
        <v>2001</v>
      </c>
      <c r="C27" s="251"/>
      <c r="D27" s="126" t="s">
        <v>819</v>
      </c>
      <c r="E27" s="174" t="s">
        <v>820</v>
      </c>
      <c r="F27" s="40" t="s">
        <v>821</v>
      </c>
      <c r="G27" s="40" t="s">
        <v>631</v>
      </c>
      <c r="H27" s="53" t="s">
        <v>370</v>
      </c>
      <c r="I27" s="52">
        <v>75</v>
      </c>
      <c r="J27" s="46">
        <f t="shared" si="0"/>
        <v>75</v>
      </c>
      <c r="K27" s="47" t="s">
        <v>97</v>
      </c>
      <c r="L27" s="45">
        <v>0</v>
      </c>
      <c r="M27" s="47" t="s">
        <v>141</v>
      </c>
      <c r="N27" s="66">
        <v>0</v>
      </c>
      <c r="O27" s="213">
        <f t="shared" si="1"/>
        <v>0</v>
      </c>
      <c r="P27" s="217" t="s">
        <v>41</v>
      </c>
      <c r="Q27" s="52">
        <v>0</v>
      </c>
      <c r="R27" s="154" t="s">
        <v>41</v>
      </c>
      <c r="S27" s="52">
        <v>0</v>
      </c>
      <c r="T27" s="154" t="s">
        <v>41</v>
      </c>
      <c r="U27" s="52">
        <v>0</v>
      </c>
      <c r="V27" s="151"/>
      <c r="W27" s="152">
        <v>0</v>
      </c>
      <c r="X27" s="151"/>
      <c r="Y27" s="152">
        <v>0</v>
      </c>
      <c r="Z27" s="49" t="s">
        <v>240</v>
      </c>
      <c r="AA27" s="178"/>
      <c r="AB27" s="152">
        <v>0</v>
      </c>
      <c r="AC27" s="154" t="s">
        <v>41</v>
      </c>
      <c r="AD27" s="152">
        <v>0</v>
      </c>
      <c r="AE27" s="151"/>
      <c r="AF27" s="156">
        <v>0</v>
      </c>
      <c r="AG27" s="49" t="s">
        <v>240</v>
      </c>
      <c r="AH27" s="151"/>
      <c r="AI27" s="152">
        <v>0</v>
      </c>
      <c r="AJ27" s="151"/>
      <c r="AK27" s="152">
        <v>0</v>
      </c>
      <c r="AL27" s="74">
        <f t="shared" si="4"/>
        <v>75</v>
      </c>
    </row>
    <row r="28" spans="1:38" ht="16" x14ac:dyDescent="0.2">
      <c r="A28" s="207">
        <f>_xlfn.RANK.EQ(AL28, $AL$1:$AL$40)</f>
        <v>19</v>
      </c>
      <c r="B28" s="43">
        <v>2010</v>
      </c>
      <c r="C28" s="41" t="s">
        <v>822</v>
      </c>
      <c r="D28" s="42" t="s">
        <v>823</v>
      </c>
      <c r="E28" s="42" t="s">
        <v>369</v>
      </c>
      <c r="F28" s="43" t="s">
        <v>439</v>
      </c>
      <c r="G28" s="43" t="s">
        <v>48</v>
      </c>
      <c r="H28" s="47" t="s">
        <v>66</v>
      </c>
      <c r="I28" s="52">
        <v>0</v>
      </c>
      <c r="J28" s="46">
        <f t="shared" si="0"/>
        <v>0</v>
      </c>
      <c r="K28" s="175" t="s">
        <v>229</v>
      </c>
      <c r="L28" s="45">
        <v>0</v>
      </c>
      <c r="M28" s="217" t="s">
        <v>41</v>
      </c>
      <c r="N28" s="66">
        <v>0</v>
      </c>
      <c r="O28" s="213">
        <f t="shared" si="1"/>
        <v>0</v>
      </c>
      <c r="P28" s="217" t="s">
        <v>41</v>
      </c>
      <c r="Q28" s="52">
        <v>0</v>
      </c>
      <c r="R28" s="154" t="s">
        <v>41</v>
      </c>
      <c r="S28" s="52">
        <v>0</v>
      </c>
      <c r="T28" s="154" t="s">
        <v>41</v>
      </c>
      <c r="U28" s="52">
        <v>0</v>
      </c>
      <c r="V28" s="151"/>
      <c r="W28" s="152">
        <v>0</v>
      </c>
      <c r="X28" s="151"/>
      <c r="Y28" s="152">
        <v>0</v>
      </c>
      <c r="Z28" s="49">
        <f t="shared" ref="Z28:Z40" si="7">LARGE(Q28:Y28,1)+LARGE(Q28:Y28,2)+LARGE(Q28:Y28,3)+LARGE(Q28:Y28,4)</f>
        <v>0</v>
      </c>
      <c r="AA28" s="182"/>
      <c r="AB28" s="152">
        <v>0</v>
      </c>
      <c r="AC28" s="154" t="s">
        <v>41</v>
      </c>
      <c r="AD28" s="152">
        <v>0</v>
      </c>
      <c r="AE28" s="151"/>
      <c r="AF28" s="156">
        <v>0</v>
      </c>
      <c r="AG28" s="49">
        <f t="shared" ref="AG28:AG40" si="8">LARGE(AB28:AF28,1)</f>
        <v>0</v>
      </c>
      <c r="AH28" s="161"/>
      <c r="AI28" s="152">
        <v>0</v>
      </c>
      <c r="AJ28" s="161"/>
      <c r="AK28" s="152">
        <v>0</v>
      </c>
      <c r="AL28" s="74">
        <v>0</v>
      </c>
    </row>
    <row r="29" spans="1:38" ht="16" x14ac:dyDescent="0.2">
      <c r="A29" s="207">
        <f>_xlfn.RANK.EQ(AL29, $AL$1:$AL$40)</f>
        <v>19</v>
      </c>
      <c r="B29" s="43">
        <v>2008</v>
      </c>
      <c r="C29" s="41" t="s">
        <v>810</v>
      </c>
      <c r="D29" s="42" t="s">
        <v>824</v>
      </c>
      <c r="E29" s="42" t="s">
        <v>825</v>
      </c>
      <c r="F29" s="43" t="s">
        <v>826</v>
      </c>
      <c r="G29" s="43" t="s">
        <v>243</v>
      </c>
      <c r="H29" s="217" t="s">
        <v>41</v>
      </c>
      <c r="I29" s="52">
        <v>0</v>
      </c>
      <c r="J29" s="46">
        <f t="shared" si="0"/>
        <v>0</v>
      </c>
      <c r="K29" s="217" t="s">
        <v>41</v>
      </c>
      <c r="L29" s="45">
        <v>0</v>
      </c>
      <c r="M29" s="217" t="s">
        <v>41</v>
      </c>
      <c r="N29" s="66">
        <v>0</v>
      </c>
      <c r="O29" s="213">
        <f t="shared" si="1"/>
        <v>0</v>
      </c>
      <c r="P29" s="217" t="s">
        <v>41</v>
      </c>
      <c r="Q29" s="52">
        <v>0</v>
      </c>
      <c r="R29" s="154" t="s">
        <v>41</v>
      </c>
      <c r="S29" s="52">
        <v>0</v>
      </c>
      <c r="T29" s="245" t="s">
        <v>41</v>
      </c>
      <c r="U29" s="52">
        <v>0</v>
      </c>
      <c r="V29" s="151"/>
      <c r="W29" s="152">
        <v>0</v>
      </c>
      <c r="X29" s="151"/>
      <c r="Y29" s="152">
        <v>0</v>
      </c>
      <c r="Z29" s="49">
        <f t="shared" si="7"/>
        <v>0</v>
      </c>
      <c r="AA29" s="182"/>
      <c r="AB29" s="152">
        <v>0</v>
      </c>
      <c r="AC29" s="154" t="s">
        <v>41</v>
      </c>
      <c r="AD29" s="152">
        <v>0</v>
      </c>
      <c r="AE29" s="151"/>
      <c r="AF29" s="156">
        <v>0</v>
      </c>
      <c r="AG29" s="49">
        <f t="shared" si="8"/>
        <v>0</v>
      </c>
      <c r="AH29" s="161"/>
      <c r="AI29" s="152">
        <v>0</v>
      </c>
      <c r="AJ29" s="161"/>
      <c r="AK29" s="152">
        <v>0</v>
      </c>
      <c r="AL29" s="74">
        <f t="shared" ref="AL29:AL41" si="9">AG29+Z29+O29+J29</f>
        <v>0</v>
      </c>
    </row>
    <row r="30" spans="1:38" ht="16" x14ac:dyDescent="0.2">
      <c r="A30" s="207">
        <f>_xlfn.RANK.EQ(AL30, $AL$1:$AL$39)</f>
        <v>19</v>
      </c>
      <c r="B30" s="43">
        <v>1992</v>
      </c>
      <c r="C30" s="41" t="s">
        <v>810</v>
      </c>
      <c r="D30" s="42" t="s">
        <v>827</v>
      </c>
      <c r="E30" s="42" t="s">
        <v>724</v>
      </c>
      <c r="F30" s="43" t="s">
        <v>828</v>
      </c>
      <c r="G30" s="43" t="s">
        <v>480</v>
      </c>
      <c r="H30" s="47" t="s">
        <v>353</v>
      </c>
      <c r="I30" s="52">
        <v>0</v>
      </c>
      <c r="J30" s="46">
        <f t="shared" si="0"/>
        <v>0</v>
      </c>
      <c r="K30" s="217" t="s">
        <v>41</v>
      </c>
      <c r="L30" s="45">
        <v>0</v>
      </c>
      <c r="M30" s="217" t="s">
        <v>41</v>
      </c>
      <c r="N30" s="66">
        <v>0</v>
      </c>
      <c r="O30" s="213">
        <f t="shared" si="1"/>
        <v>0</v>
      </c>
      <c r="P30" s="217" t="s">
        <v>41</v>
      </c>
      <c r="Q30" s="52">
        <v>0</v>
      </c>
      <c r="R30" s="154" t="s">
        <v>41</v>
      </c>
      <c r="S30" s="52">
        <v>0</v>
      </c>
      <c r="T30" s="154" t="s">
        <v>41</v>
      </c>
      <c r="U30" s="52">
        <v>0</v>
      </c>
      <c r="V30" s="151"/>
      <c r="W30" s="152">
        <v>0</v>
      </c>
      <c r="X30" s="151"/>
      <c r="Y30" s="152">
        <v>0</v>
      </c>
      <c r="Z30" s="49">
        <f t="shared" si="7"/>
        <v>0</v>
      </c>
      <c r="AA30" s="252" t="s">
        <v>829</v>
      </c>
      <c r="AB30" s="152">
        <v>0</v>
      </c>
      <c r="AC30" s="154" t="s">
        <v>41</v>
      </c>
      <c r="AD30" s="152">
        <v>0</v>
      </c>
      <c r="AE30" s="151"/>
      <c r="AF30" s="156">
        <v>0</v>
      </c>
      <c r="AG30" s="49">
        <f t="shared" si="8"/>
        <v>0</v>
      </c>
      <c r="AH30" s="161"/>
      <c r="AI30" s="152">
        <v>0</v>
      </c>
      <c r="AJ30" s="161"/>
      <c r="AK30" s="152">
        <v>0</v>
      </c>
      <c r="AL30" s="74">
        <f t="shared" si="9"/>
        <v>0</v>
      </c>
    </row>
    <row r="31" spans="1:38" ht="16" x14ac:dyDescent="0.2">
      <c r="A31" s="207">
        <f>_xlfn.RANK.EQ(AL31, $AL$1:$AL$39)</f>
        <v>19</v>
      </c>
      <c r="B31" s="43">
        <v>2008</v>
      </c>
      <c r="C31" s="41" t="s">
        <v>810</v>
      </c>
      <c r="D31" s="42" t="s">
        <v>830</v>
      </c>
      <c r="E31" s="42" t="s">
        <v>831</v>
      </c>
      <c r="F31" s="43" t="s">
        <v>86</v>
      </c>
      <c r="G31" s="43" t="s">
        <v>37</v>
      </c>
      <c r="H31" s="47" t="s">
        <v>832</v>
      </c>
      <c r="I31" s="52">
        <v>0</v>
      </c>
      <c r="J31" s="46">
        <f t="shared" si="0"/>
        <v>0</v>
      </c>
      <c r="K31" s="175" t="s">
        <v>117</v>
      </c>
      <c r="L31" s="45">
        <v>0</v>
      </c>
      <c r="M31" s="217" t="s">
        <v>41</v>
      </c>
      <c r="N31" s="66">
        <v>0</v>
      </c>
      <c r="O31" s="213">
        <f t="shared" si="1"/>
        <v>0</v>
      </c>
      <c r="P31" s="217" t="s">
        <v>41</v>
      </c>
      <c r="Q31" s="52">
        <v>0</v>
      </c>
      <c r="R31" s="154" t="s">
        <v>41</v>
      </c>
      <c r="S31" s="52">
        <v>0</v>
      </c>
      <c r="T31" s="154" t="s">
        <v>41</v>
      </c>
      <c r="U31" s="52">
        <v>0</v>
      </c>
      <c r="V31" s="151"/>
      <c r="W31" s="152">
        <v>0</v>
      </c>
      <c r="X31" s="151"/>
      <c r="Y31" s="152">
        <v>0</v>
      </c>
      <c r="Z31" s="49">
        <f t="shared" si="7"/>
        <v>0</v>
      </c>
      <c r="AA31" s="182"/>
      <c r="AB31" s="152">
        <v>0</v>
      </c>
      <c r="AC31" s="154" t="s">
        <v>41</v>
      </c>
      <c r="AD31" s="152">
        <v>0</v>
      </c>
      <c r="AE31" s="151"/>
      <c r="AF31" s="156">
        <v>0</v>
      </c>
      <c r="AG31" s="49">
        <f t="shared" si="8"/>
        <v>0</v>
      </c>
      <c r="AH31" s="161"/>
      <c r="AI31" s="152">
        <v>0</v>
      </c>
      <c r="AJ31" s="161"/>
      <c r="AK31" s="152">
        <v>0</v>
      </c>
      <c r="AL31" s="74">
        <f t="shared" si="9"/>
        <v>0</v>
      </c>
    </row>
    <row r="32" spans="1:38" ht="16" x14ac:dyDescent="0.2">
      <c r="A32" s="207">
        <f>_xlfn.RANK.EQ(AL32, $AL$1:$AL$40)</f>
        <v>19</v>
      </c>
      <c r="B32" s="43">
        <v>2009</v>
      </c>
      <c r="C32" s="41" t="s">
        <v>810</v>
      </c>
      <c r="D32" s="42" t="s">
        <v>833</v>
      </c>
      <c r="E32" s="42" t="s">
        <v>834</v>
      </c>
      <c r="F32" s="43" t="s">
        <v>835</v>
      </c>
      <c r="G32" s="43" t="s">
        <v>37</v>
      </c>
      <c r="H32" s="47" t="s">
        <v>227</v>
      </c>
      <c r="I32" s="52">
        <v>0</v>
      </c>
      <c r="J32" s="46">
        <f t="shared" si="0"/>
        <v>0</v>
      </c>
      <c r="K32" s="217" t="s">
        <v>41</v>
      </c>
      <c r="L32" s="45">
        <v>0</v>
      </c>
      <c r="M32" s="217" t="s">
        <v>41</v>
      </c>
      <c r="N32" s="66">
        <v>0</v>
      </c>
      <c r="O32" s="213">
        <f t="shared" si="1"/>
        <v>0</v>
      </c>
      <c r="P32" s="217" t="s">
        <v>41</v>
      </c>
      <c r="Q32" s="52">
        <v>0</v>
      </c>
      <c r="R32" s="154" t="s">
        <v>41</v>
      </c>
      <c r="S32" s="52">
        <v>0</v>
      </c>
      <c r="T32" s="154" t="s">
        <v>41</v>
      </c>
      <c r="U32" s="52">
        <v>0</v>
      </c>
      <c r="V32" s="151"/>
      <c r="W32" s="152">
        <v>0</v>
      </c>
      <c r="X32" s="151"/>
      <c r="Y32" s="152">
        <v>0</v>
      </c>
      <c r="Z32" s="49">
        <f t="shared" si="7"/>
        <v>0</v>
      </c>
      <c r="AA32" s="182"/>
      <c r="AB32" s="152">
        <v>0</v>
      </c>
      <c r="AC32" s="154" t="s">
        <v>41</v>
      </c>
      <c r="AD32" s="152">
        <v>0</v>
      </c>
      <c r="AE32" s="151"/>
      <c r="AF32" s="156">
        <v>0</v>
      </c>
      <c r="AG32" s="49">
        <f t="shared" si="8"/>
        <v>0</v>
      </c>
      <c r="AH32" s="161"/>
      <c r="AI32" s="152">
        <v>0</v>
      </c>
      <c r="AJ32" s="161"/>
      <c r="AK32" s="152">
        <v>0</v>
      </c>
      <c r="AL32" s="74">
        <f t="shared" si="9"/>
        <v>0</v>
      </c>
    </row>
    <row r="33" spans="1:38" ht="16" x14ac:dyDescent="0.2">
      <c r="A33" s="207">
        <f>_xlfn.RANK.EQ(AL33, $AL$1:$AL$40)</f>
        <v>19</v>
      </c>
      <c r="B33" s="43">
        <v>2009</v>
      </c>
      <c r="C33" s="41" t="s">
        <v>810</v>
      </c>
      <c r="D33" s="42" t="s">
        <v>836</v>
      </c>
      <c r="E33" s="42" t="s">
        <v>834</v>
      </c>
      <c r="F33" s="43" t="s">
        <v>835</v>
      </c>
      <c r="G33" s="43" t="s">
        <v>37</v>
      </c>
      <c r="H33" s="47" t="s">
        <v>837</v>
      </c>
      <c r="I33" s="52">
        <v>0</v>
      </c>
      <c r="J33" s="46">
        <f t="shared" si="0"/>
        <v>0</v>
      </c>
      <c r="K33" s="217" t="s">
        <v>41</v>
      </c>
      <c r="L33" s="45">
        <v>0</v>
      </c>
      <c r="M33" s="217" t="s">
        <v>41</v>
      </c>
      <c r="N33" s="66">
        <v>0</v>
      </c>
      <c r="O33" s="213">
        <f t="shared" si="1"/>
        <v>0</v>
      </c>
      <c r="P33" s="217" t="s">
        <v>41</v>
      </c>
      <c r="Q33" s="52">
        <v>0</v>
      </c>
      <c r="R33" s="154" t="s">
        <v>41</v>
      </c>
      <c r="S33" s="52">
        <v>0</v>
      </c>
      <c r="T33" s="154" t="s">
        <v>41</v>
      </c>
      <c r="U33" s="52">
        <v>0</v>
      </c>
      <c r="V33" s="151"/>
      <c r="W33" s="152">
        <v>0</v>
      </c>
      <c r="X33" s="151"/>
      <c r="Y33" s="152">
        <v>0</v>
      </c>
      <c r="Z33" s="49">
        <f t="shared" si="7"/>
        <v>0</v>
      </c>
      <c r="AA33" s="182"/>
      <c r="AB33" s="152">
        <v>0</v>
      </c>
      <c r="AC33" s="154" t="s">
        <v>41</v>
      </c>
      <c r="AD33" s="152">
        <v>0</v>
      </c>
      <c r="AE33" s="151"/>
      <c r="AF33" s="156">
        <v>0</v>
      </c>
      <c r="AG33" s="49">
        <f t="shared" si="8"/>
        <v>0</v>
      </c>
      <c r="AH33" s="161"/>
      <c r="AI33" s="152">
        <v>0</v>
      </c>
      <c r="AJ33" s="161"/>
      <c r="AK33" s="152">
        <v>0</v>
      </c>
      <c r="AL33" s="74">
        <f t="shared" si="9"/>
        <v>0</v>
      </c>
    </row>
    <row r="34" spans="1:38" ht="16" x14ac:dyDescent="0.2">
      <c r="A34" s="207">
        <f>_xlfn.RANK.EQ(AL34, $AL$1:$AL$40)</f>
        <v>19</v>
      </c>
      <c r="B34" s="43">
        <v>2009</v>
      </c>
      <c r="C34" s="166" t="s">
        <v>838</v>
      </c>
      <c r="D34" s="42" t="s">
        <v>839</v>
      </c>
      <c r="E34" s="42" t="s">
        <v>206</v>
      </c>
      <c r="F34" s="43" t="s">
        <v>783</v>
      </c>
      <c r="G34" s="43" t="s">
        <v>48</v>
      </c>
      <c r="H34" s="47" t="s">
        <v>840</v>
      </c>
      <c r="I34" s="52">
        <v>0</v>
      </c>
      <c r="J34" s="46">
        <f t="shared" si="0"/>
        <v>0</v>
      </c>
      <c r="K34" s="175" t="s">
        <v>841</v>
      </c>
      <c r="L34" s="45">
        <v>0</v>
      </c>
      <c r="M34" s="47" t="s">
        <v>842</v>
      </c>
      <c r="N34" s="66">
        <v>0</v>
      </c>
      <c r="O34" s="213">
        <f t="shared" si="1"/>
        <v>0</v>
      </c>
      <c r="P34" s="217" t="s">
        <v>41</v>
      </c>
      <c r="Q34" s="52">
        <v>0</v>
      </c>
      <c r="R34" s="154" t="s">
        <v>41</v>
      </c>
      <c r="S34" s="52">
        <v>0</v>
      </c>
      <c r="T34" s="245" t="s">
        <v>41</v>
      </c>
      <c r="U34" s="52">
        <v>0</v>
      </c>
      <c r="V34" s="151"/>
      <c r="W34" s="152">
        <v>0</v>
      </c>
      <c r="X34" s="151"/>
      <c r="Y34" s="152">
        <v>0</v>
      </c>
      <c r="Z34" s="49">
        <f t="shared" si="7"/>
        <v>0</v>
      </c>
      <c r="AA34" s="182"/>
      <c r="AB34" s="152">
        <v>0</v>
      </c>
      <c r="AC34" s="154" t="s">
        <v>41</v>
      </c>
      <c r="AD34" s="152">
        <v>0</v>
      </c>
      <c r="AE34" s="151"/>
      <c r="AF34" s="156">
        <v>0</v>
      </c>
      <c r="AG34" s="49">
        <f t="shared" si="8"/>
        <v>0</v>
      </c>
      <c r="AH34" s="161"/>
      <c r="AI34" s="152">
        <v>0</v>
      </c>
      <c r="AJ34" s="161"/>
      <c r="AK34" s="152">
        <v>0</v>
      </c>
      <c r="AL34" s="74">
        <f t="shared" si="9"/>
        <v>0</v>
      </c>
    </row>
    <row r="35" spans="1:38" ht="16" x14ac:dyDescent="0.2">
      <c r="A35" s="207">
        <f>_xlfn.RANK.EQ(AL35, $AL$1:$AL$40)</f>
        <v>19</v>
      </c>
      <c r="B35" s="43">
        <v>2003</v>
      </c>
      <c r="C35" s="41" t="s">
        <v>843</v>
      </c>
      <c r="D35" s="42" t="s">
        <v>844</v>
      </c>
      <c r="E35" s="42" t="s">
        <v>845</v>
      </c>
      <c r="F35" s="43" t="s">
        <v>752</v>
      </c>
      <c r="G35" s="43" t="s">
        <v>48</v>
      </c>
      <c r="H35" s="47" t="s">
        <v>234</v>
      </c>
      <c r="I35" s="52">
        <v>0</v>
      </c>
      <c r="J35" s="46">
        <f t="shared" si="0"/>
        <v>0</v>
      </c>
      <c r="K35" s="217" t="s">
        <v>41</v>
      </c>
      <c r="L35" s="45">
        <v>0</v>
      </c>
      <c r="M35" s="217" t="s">
        <v>41</v>
      </c>
      <c r="N35" s="66">
        <v>0</v>
      </c>
      <c r="O35" s="213">
        <f t="shared" si="1"/>
        <v>0</v>
      </c>
      <c r="P35" s="217" t="s">
        <v>41</v>
      </c>
      <c r="Q35" s="52">
        <v>0</v>
      </c>
      <c r="R35" s="154" t="s">
        <v>41</v>
      </c>
      <c r="S35" s="52">
        <v>0</v>
      </c>
      <c r="T35" s="154" t="s">
        <v>41</v>
      </c>
      <c r="U35" s="52">
        <v>0</v>
      </c>
      <c r="V35" s="151"/>
      <c r="W35" s="152">
        <v>0</v>
      </c>
      <c r="X35" s="151"/>
      <c r="Y35" s="152">
        <v>0</v>
      </c>
      <c r="Z35" s="49">
        <f t="shared" si="7"/>
        <v>0</v>
      </c>
      <c r="AA35" s="182"/>
      <c r="AB35" s="152">
        <v>0</v>
      </c>
      <c r="AC35" s="154" t="s">
        <v>41</v>
      </c>
      <c r="AD35" s="152">
        <v>0</v>
      </c>
      <c r="AE35" s="151"/>
      <c r="AF35" s="156">
        <v>0</v>
      </c>
      <c r="AG35" s="49">
        <f t="shared" si="8"/>
        <v>0</v>
      </c>
      <c r="AH35" s="161"/>
      <c r="AI35" s="152">
        <v>0</v>
      </c>
      <c r="AJ35" s="161"/>
      <c r="AK35" s="152">
        <v>0</v>
      </c>
      <c r="AL35" s="74">
        <f t="shared" si="9"/>
        <v>0</v>
      </c>
    </row>
    <row r="36" spans="1:38" ht="16" x14ac:dyDescent="0.2">
      <c r="A36" s="207">
        <f>_xlfn.RANK.EQ(AL36, $AL$1:$AL$39)</f>
        <v>19</v>
      </c>
      <c r="B36" s="40">
        <v>2009</v>
      </c>
      <c r="C36" s="40" t="s">
        <v>846</v>
      </c>
      <c r="D36" s="126" t="s">
        <v>847</v>
      </c>
      <c r="E36" s="126" t="s">
        <v>848</v>
      </c>
      <c r="F36" s="40" t="s">
        <v>783</v>
      </c>
      <c r="G36" s="40" t="s">
        <v>48</v>
      </c>
      <c r="H36" s="47" t="s">
        <v>244</v>
      </c>
      <c r="I36" s="52">
        <v>0</v>
      </c>
      <c r="J36" s="46">
        <f t="shared" si="0"/>
        <v>0</v>
      </c>
      <c r="K36" s="175" t="s">
        <v>417</v>
      </c>
      <c r="L36" s="52">
        <v>0</v>
      </c>
      <c r="M36" s="47" t="s">
        <v>849</v>
      </c>
      <c r="N36" s="66">
        <v>0</v>
      </c>
      <c r="O36" s="213">
        <f t="shared" si="1"/>
        <v>0</v>
      </c>
      <c r="P36" s="217" t="s">
        <v>41</v>
      </c>
      <c r="Q36" s="52">
        <v>0</v>
      </c>
      <c r="R36" s="154" t="s">
        <v>41</v>
      </c>
      <c r="S36" s="52">
        <v>0</v>
      </c>
      <c r="T36" s="154" t="s">
        <v>41</v>
      </c>
      <c r="U36" s="52">
        <v>0</v>
      </c>
      <c r="V36" s="151"/>
      <c r="W36" s="152">
        <v>0</v>
      </c>
      <c r="X36" s="151"/>
      <c r="Y36" s="152">
        <v>0</v>
      </c>
      <c r="Z36" s="49">
        <f t="shared" si="7"/>
        <v>0</v>
      </c>
      <c r="AA36" s="182"/>
      <c r="AB36" s="152">
        <v>0</v>
      </c>
      <c r="AC36" s="154" t="s">
        <v>41</v>
      </c>
      <c r="AD36" s="152">
        <v>0</v>
      </c>
      <c r="AE36" s="151"/>
      <c r="AF36" s="156">
        <v>0</v>
      </c>
      <c r="AG36" s="49">
        <f t="shared" si="8"/>
        <v>0</v>
      </c>
      <c r="AH36" s="161"/>
      <c r="AI36" s="152">
        <v>0</v>
      </c>
      <c r="AJ36" s="161"/>
      <c r="AK36" s="152">
        <v>0</v>
      </c>
      <c r="AL36" s="74">
        <f t="shared" si="9"/>
        <v>0</v>
      </c>
    </row>
    <row r="37" spans="1:38" ht="16" x14ac:dyDescent="0.2">
      <c r="A37" s="207">
        <f>_xlfn.RANK.EQ(AL37, $AL$1:$AL$40)</f>
        <v>19</v>
      </c>
      <c r="B37" s="40">
        <v>2006</v>
      </c>
      <c r="C37" s="166" t="s">
        <v>850</v>
      </c>
      <c r="D37" s="126" t="s">
        <v>543</v>
      </c>
      <c r="E37" s="126" t="s">
        <v>851</v>
      </c>
      <c r="F37" s="40" t="s">
        <v>852</v>
      </c>
      <c r="G37" s="40" t="s">
        <v>631</v>
      </c>
      <c r="H37" s="47" t="s">
        <v>496</v>
      </c>
      <c r="I37" s="52">
        <v>0</v>
      </c>
      <c r="J37" s="46">
        <f t="shared" si="0"/>
        <v>0</v>
      </c>
      <c r="K37" s="217" t="s">
        <v>41</v>
      </c>
      <c r="L37" s="52">
        <v>0</v>
      </c>
      <c r="M37" s="47" t="s">
        <v>130</v>
      </c>
      <c r="N37" s="66">
        <v>0</v>
      </c>
      <c r="O37" s="213">
        <f t="shared" si="1"/>
        <v>0</v>
      </c>
      <c r="P37" s="217" t="s">
        <v>41</v>
      </c>
      <c r="Q37" s="52">
        <v>0</v>
      </c>
      <c r="R37" s="154" t="s">
        <v>41</v>
      </c>
      <c r="S37" s="52">
        <v>0</v>
      </c>
      <c r="T37" s="154" t="s">
        <v>41</v>
      </c>
      <c r="U37" s="52">
        <v>0</v>
      </c>
      <c r="V37" s="151"/>
      <c r="W37" s="152">
        <v>0</v>
      </c>
      <c r="X37" s="151"/>
      <c r="Y37" s="152">
        <v>0</v>
      </c>
      <c r="Z37" s="49">
        <f t="shared" si="7"/>
        <v>0</v>
      </c>
      <c r="AA37" s="182"/>
      <c r="AB37" s="152">
        <v>0</v>
      </c>
      <c r="AC37" s="154" t="s">
        <v>41</v>
      </c>
      <c r="AD37" s="152">
        <v>0</v>
      </c>
      <c r="AE37" s="151"/>
      <c r="AF37" s="156">
        <v>0</v>
      </c>
      <c r="AG37" s="49">
        <f t="shared" si="8"/>
        <v>0</v>
      </c>
      <c r="AH37" s="161"/>
      <c r="AI37" s="152">
        <v>0</v>
      </c>
      <c r="AJ37" s="161"/>
      <c r="AK37" s="152">
        <v>0</v>
      </c>
      <c r="AL37" s="74">
        <f t="shared" si="9"/>
        <v>0</v>
      </c>
    </row>
    <row r="38" spans="1:38" ht="16" x14ac:dyDescent="0.2">
      <c r="A38" s="207">
        <f>_xlfn.RANK.EQ(AL38, $AL$1:$AL$40)</f>
        <v>19</v>
      </c>
      <c r="B38" s="43">
        <v>2008</v>
      </c>
      <c r="C38" s="41" t="s">
        <v>853</v>
      </c>
      <c r="D38" s="42" t="s">
        <v>854</v>
      </c>
      <c r="E38" s="42" t="s">
        <v>114</v>
      </c>
      <c r="F38" s="43" t="s">
        <v>855</v>
      </c>
      <c r="G38" s="43" t="s">
        <v>37</v>
      </c>
      <c r="H38" s="47" t="s">
        <v>92</v>
      </c>
      <c r="I38" s="52">
        <v>0</v>
      </c>
      <c r="J38" s="46">
        <f t="shared" si="0"/>
        <v>0</v>
      </c>
      <c r="K38" s="253" t="s">
        <v>299</v>
      </c>
      <c r="L38" s="52">
        <v>0</v>
      </c>
      <c r="M38" s="47" t="s">
        <v>635</v>
      </c>
      <c r="N38" s="66">
        <v>0</v>
      </c>
      <c r="O38" s="213">
        <f t="shared" si="1"/>
        <v>0</v>
      </c>
      <c r="P38" s="217" t="s">
        <v>41</v>
      </c>
      <c r="Q38" s="52">
        <v>0</v>
      </c>
      <c r="R38" s="154" t="s">
        <v>41</v>
      </c>
      <c r="S38" s="52">
        <v>0</v>
      </c>
      <c r="T38" s="154" t="s">
        <v>41</v>
      </c>
      <c r="U38" s="52">
        <v>0</v>
      </c>
      <c r="V38" s="151"/>
      <c r="W38" s="152">
        <v>0</v>
      </c>
      <c r="X38" s="151"/>
      <c r="Y38" s="152">
        <v>0</v>
      </c>
      <c r="Z38" s="49">
        <f t="shared" si="7"/>
        <v>0</v>
      </c>
      <c r="AA38" s="182"/>
      <c r="AB38" s="152">
        <v>0</v>
      </c>
      <c r="AC38" s="154" t="s">
        <v>41</v>
      </c>
      <c r="AD38" s="152">
        <v>0</v>
      </c>
      <c r="AE38" s="151"/>
      <c r="AF38" s="156">
        <v>0</v>
      </c>
      <c r="AG38" s="49">
        <f t="shared" si="8"/>
        <v>0</v>
      </c>
      <c r="AH38" s="161"/>
      <c r="AI38" s="152">
        <v>0</v>
      </c>
      <c r="AJ38" s="161"/>
      <c r="AK38" s="152">
        <v>0</v>
      </c>
      <c r="AL38" s="74">
        <f t="shared" si="9"/>
        <v>0</v>
      </c>
    </row>
    <row r="39" spans="1:38" ht="16" x14ac:dyDescent="0.2">
      <c r="A39" s="207">
        <f>_xlfn.RANK.EQ(AL39, $AL$1:$AL$40)</f>
        <v>19</v>
      </c>
      <c r="B39" s="43">
        <v>2006</v>
      </c>
      <c r="C39" s="41" t="s">
        <v>810</v>
      </c>
      <c r="D39" s="42" t="s">
        <v>856</v>
      </c>
      <c r="E39" s="42" t="s">
        <v>857</v>
      </c>
      <c r="F39" s="43" t="s">
        <v>799</v>
      </c>
      <c r="G39" s="43" t="s">
        <v>108</v>
      </c>
      <c r="H39" s="47" t="s">
        <v>384</v>
      </c>
      <c r="I39" s="52">
        <v>0</v>
      </c>
      <c r="J39" s="46">
        <f t="shared" si="0"/>
        <v>0</v>
      </c>
      <c r="K39" s="175" t="s">
        <v>737</v>
      </c>
      <c r="L39" s="52">
        <v>0</v>
      </c>
      <c r="M39" s="217" t="s">
        <v>41</v>
      </c>
      <c r="N39" s="66">
        <v>0</v>
      </c>
      <c r="O39" s="213">
        <f t="shared" si="1"/>
        <v>0</v>
      </c>
      <c r="P39" s="217" t="s">
        <v>41</v>
      </c>
      <c r="Q39" s="52">
        <v>0</v>
      </c>
      <c r="R39" s="154" t="s">
        <v>41</v>
      </c>
      <c r="S39" s="52">
        <v>0</v>
      </c>
      <c r="T39" s="245" t="s">
        <v>41</v>
      </c>
      <c r="U39" s="52">
        <v>0</v>
      </c>
      <c r="V39" s="151"/>
      <c r="W39" s="152">
        <v>0</v>
      </c>
      <c r="X39" s="151"/>
      <c r="Y39" s="152">
        <v>0</v>
      </c>
      <c r="Z39" s="49">
        <f t="shared" si="7"/>
        <v>0</v>
      </c>
      <c r="AA39" s="182"/>
      <c r="AB39" s="152">
        <v>0</v>
      </c>
      <c r="AC39" s="154" t="s">
        <v>41</v>
      </c>
      <c r="AD39" s="152">
        <v>0</v>
      </c>
      <c r="AE39" s="151"/>
      <c r="AF39" s="156">
        <v>0</v>
      </c>
      <c r="AG39" s="49">
        <f t="shared" si="8"/>
        <v>0</v>
      </c>
      <c r="AH39" s="161"/>
      <c r="AI39" s="152">
        <v>0</v>
      </c>
      <c r="AJ39" s="161"/>
      <c r="AK39" s="152">
        <v>0</v>
      </c>
      <c r="AL39" s="74">
        <f t="shared" si="9"/>
        <v>0</v>
      </c>
    </row>
    <row r="40" spans="1:38" ht="16" x14ac:dyDescent="0.2">
      <c r="A40" s="254" t="s">
        <v>695</v>
      </c>
      <c r="B40" s="40">
        <v>1987</v>
      </c>
      <c r="C40" s="40" t="s">
        <v>858</v>
      </c>
      <c r="D40" s="126" t="s">
        <v>859</v>
      </c>
      <c r="E40" s="126" t="s">
        <v>860</v>
      </c>
      <c r="F40" s="40" t="s">
        <v>777</v>
      </c>
      <c r="G40" s="40" t="s">
        <v>243</v>
      </c>
      <c r="H40" s="254" t="s">
        <v>695</v>
      </c>
      <c r="I40" s="45">
        <v>0</v>
      </c>
      <c r="J40" s="46">
        <f t="shared" si="0"/>
        <v>0</v>
      </c>
      <c r="K40" s="254" t="s">
        <v>695</v>
      </c>
      <c r="L40" s="45">
        <v>0</v>
      </c>
      <c r="M40" s="254" t="s">
        <v>695</v>
      </c>
      <c r="N40" s="66">
        <v>0</v>
      </c>
      <c r="O40" s="213">
        <f t="shared" si="1"/>
        <v>0</v>
      </c>
      <c r="P40" s="254" t="s">
        <v>695</v>
      </c>
      <c r="Q40" s="52">
        <v>0</v>
      </c>
      <c r="R40" s="254" t="s">
        <v>695</v>
      </c>
      <c r="S40" s="52">
        <v>0</v>
      </c>
      <c r="T40" s="254" t="s">
        <v>695</v>
      </c>
      <c r="U40" s="52">
        <v>0</v>
      </c>
      <c r="V40" s="151"/>
      <c r="W40" s="152">
        <v>0</v>
      </c>
      <c r="X40" s="151"/>
      <c r="Y40" s="152">
        <v>0</v>
      </c>
      <c r="Z40" s="49">
        <f t="shared" si="7"/>
        <v>0</v>
      </c>
      <c r="AA40" s="254" t="s">
        <v>695</v>
      </c>
      <c r="AB40" s="152">
        <v>0</v>
      </c>
      <c r="AC40" s="254" t="s">
        <v>695</v>
      </c>
      <c r="AD40" s="152">
        <v>0</v>
      </c>
      <c r="AE40" s="151"/>
      <c r="AF40" s="156">
        <v>0</v>
      </c>
      <c r="AG40" s="49">
        <f t="shared" si="8"/>
        <v>0</v>
      </c>
      <c r="AH40" s="151"/>
      <c r="AI40" s="152">
        <v>0</v>
      </c>
      <c r="AJ40" s="151"/>
      <c r="AK40" s="152">
        <v>0</v>
      </c>
      <c r="AL40" s="74">
        <f t="shared" si="9"/>
        <v>0</v>
      </c>
    </row>
    <row r="41" spans="1:38" ht="16" x14ac:dyDescent="0.2">
      <c r="A41" s="227"/>
      <c r="B41" s="42"/>
      <c r="C41" s="42"/>
      <c r="D41" s="42"/>
      <c r="E41" s="42"/>
      <c r="F41" s="42"/>
      <c r="G41" s="42"/>
      <c r="H41" s="51"/>
      <c r="I41" s="255"/>
      <c r="J41" s="256"/>
      <c r="K41" s="257"/>
      <c r="L41" s="255"/>
      <c r="M41" s="51"/>
      <c r="N41" s="258"/>
      <c r="O41" s="259"/>
      <c r="P41" s="257"/>
      <c r="Q41" s="255"/>
      <c r="R41" s="257"/>
      <c r="S41" s="255"/>
      <c r="T41" s="51"/>
      <c r="U41" s="255"/>
      <c r="V41" s="151"/>
      <c r="W41" s="260"/>
      <c r="X41" s="151"/>
      <c r="Y41" s="260"/>
      <c r="Z41" s="261"/>
      <c r="AA41" s="182"/>
      <c r="AB41" s="260"/>
      <c r="AC41" s="185"/>
      <c r="AD41" s="260"/>
      <c r="AE41" s="151"/>
      <c r="AF41" s="257"/>
      <c r="AG41" s="261"/>
      <c r="AH41" s="161"/>
      <c r="AI41" s="260"/>
      <c r="AJ41" s="161"/>
      <c r="AK41" s="260"/>
      <c r="AL41" s="74">
        <f t="shared" si="9"/>
        <v>0</v>
      </c>
    </row>
    <row r="42" spans="1:38" ht="17" thickBot="1" x14ac:dyDescent="0.25">
      <c r="A42" s="228"/>
      <c r="B42" s="229"/>
      <c r="C42" s="229"/>
      <c r="D42" s="229"/>
      <c r="E42" s="229"/>
      <c r="F42" s="229"/>
      <c r="G42" s="229"/>
      <c r="H42" s="262"/>
      <c r="I42" s="263"/>
      <c r="J42" s="264"/>
      <c r="K42" s="265"/>
      <c r="L42" s="263"/>
      <c r="M42" s="262"/>
      <c r="N42" s="266"/>
      <c r="O42" s="267"/>
      <c r="P42" s="265"/>
      <c r="Q42" s="263"/>
      <c r="R42" s="265"/>
      <c r="S42" s="263"/>
      <c r="T42" s="262"/>
      <c r="U42" s="263"/>
      <c r="V42" s="268"/>
      <c r="W42" s="269"/>
      <c r="X42" s="268"/>
      <c r="Y42" s="269"/>
      <c r="Z42" s="270"/>
      <c r="AA42" s="271"/>
      <c r="AB42" s="269"/>
      <c r="AC42" s="272"/>
      <c r="AD42" s="269"/>
      <c r="AE42" s="268"/>
      <c r="AF42" s="265"/>
      <c r="AG42" s="273"/>
      <c r="AH42" s="274"/>
      <c r="AI42" s="269"/>
      <c r="AJ42" s="274"/>
      <c r="AK42" s="269"/>
      <c r="AL42" s="275"/>
    </row>
    <row r="43" spans="1:38" ht="17" thickTop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</row>
    <row r="44" spans="1:38" ht="16" x14ac:dyDescent="0.2">
      <c r="A44" s="101"/>
      <c r="B44" s="373" t="s">
        <v>271</v>
      </c>
      <c r="C44" s="373"/>
      <c r="D44" s="373"/>
      <c r="E44" s="373"/>
      <c r="F44" s="373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</row>
    <row r="45" spans="1:38" ht="16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</row>
    <row r="46" spans="1:38" ht="16" x14ac:dyDescent="0.2">
      <c r="A46" s="389"/>
      <c r="B46" s="389"/>
      <c r="C46" s="389"/>
      <c r="D46" s="389"/>
      <c r="E46" s="389"/>
      <c r="F46" s="389"/>
      <c r="G46" s="38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</row>
    <row r="47" spans="1:38" ht="16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</row>
    <row r="48" spans="1:38" ht="16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</row>
    <row r="49" spans="1:38" ht="16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</row>
    <row r="50" spans="1:38" ht="16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</row>
    <row r="51" spans="1:38" ht="16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</row>
    <row r="52" spans="1:38" ht="16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</row>
    <row r="53" spans="1:38" ht="16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</row>
    <row r="54" spans="1:38" ht="16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</row>
    <row r="55" spans="1:38" ht="16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</row>
    <row r="56" spans="1:38" ht="16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</row>
    <row r="57" spans="1:38" ht="16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</row>
    <row r="58" spans="1:38" ht="16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</row>
    <row r="59" spans="1:38" ht="16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</row>
    <row r="60" spans="1:38" ht="16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</row>
    <row r="61" spans="1:38" ht="16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</row>
    <row r="62" spans="1:38" ht="16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</row>
    <row r="63" spans="1:38" ht="16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</row>
    <row r="64" spans="1:38" ht="16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</row>
    <row r="65" spans="1:38" ht="16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</row>
    <row r="66" spans="1:38" ht="16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</row>
    <row r="67" spans="1:38" ht="16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</row>
    <row r="68" spans="1:38" ht="16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</row>
    <row r="69" spans="1:38" ht="16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</row>
    <row r="70" spans="1:38" ht="16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</row>
    <row r="71" spans="1:38" ht="16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</row>
    <row r="72" spans="1:38" ht="16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</row>
    <row r="73" spans="1:38" ht="16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</row>
    <row r="74" spans="1:38" ht="16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</row>
    <row r="75" spans="1:38" ht="16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</row>
    <row r="76" spans="1:38" ht="16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</row>
    <row r="77" spans="1:38" ht="16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</row>
    <row r="78" spans="1:38" ht="16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</row>
    <row r="79" spans="1:38" ht="16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</row>
    <row r="80" spans="1:38" ht="16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</row>
    <row r="81" spans="1:38" ht="16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</row>
    <row r="82" spans="1:38" ht="16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</row>
    <row r="83" spans="1:38" ht="16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</row>
    <row r="84" spans="1:38" ht="16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</row>
    <row r="85" spans="1:38" ht="16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</row>
    <row r="86" spans="1:38" ht="16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</row>
    <row r="87" spans="1:38" ht="16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</row>
    <row r="88" spans="1:38" ht="16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</row>
    <row r="89" spans="1:38" ht="16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</row>
    <row r="90" spans="1:38" ht="16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</row>
    <row r="91" spans="1:38" ht="16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</row>
    <row r="92" spans="1:38" ht="16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</row>
    <row r="93" spans="1:38" ht="16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</row>
    <row r="94" spans="1:38" ht="16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</row>
    <row r="95" spans="1:38" ht="16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</row>
    <row r="96" spans="1:38" ht="16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</row>
    <row r="97" spans="1:38" ht="16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</row>
    <row r="98" spans="1:38" ht="16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</row>
    <row r="99" spans="1:38" ht="16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</row>
    <row r="100" spans="1:38" ht="16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</row>
    <row r="101" spans="1:38" ht="16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</row>
    <row r="102" spans="1:38" ht="16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</row>
    <row r="103" spans="1:38" ht="16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</row>
    <row r="104" spans="1:38" ht="16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</row>
    <row r="105" spans="1:38" ht="16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</row>
    <row r="106" spans="1:38" ht="16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</row>
    <row r="107" spans="1:38" ht="16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</row>
    <row r="108" spans="1:38" ht="16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</row>
    <row r="109" spans="1:38" ht="16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</row>
    <row r="110" spans="1:38" ht="16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</row>
    <row r="111" spans="1:38" ht="16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</row>
    <row r="112" spans="1:38" ht="16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</row>
    <row r="113" spans="1:38" ht="16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</row>
    <row r="114" spans="1:38" ht="16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</row>
    <row r="115" spans="1:38" ht="16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</row>
    <row r="116" spans="1:38" ht="16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</row>
    <row r="117" spans="1:38" ht="16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</row>
    <row r="118" spans="1:38" ht="16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</row>
    <row r="119" spans="1:38" ht="16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</row>
    <row r="120" spans="1:38" ht="16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</row>
    <row r="121" spans="1:38" ht="16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</row>
    <row r="122" spans="1:38" ht="16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</row>
    <row r="123" spans="1:38" ht="16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</row>
    <row r="124" spans="1:38" ht="16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</row>
    <row r="125" spans="1:38" ht="16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</row>
    <row r="126" spans="1:38" ht="16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</row>
    <row r="127" spans="1:38" ht="16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</row>
    <row r="128" spans="1:38" ht="16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</row>
    <row r="129" spans="1:38" ht="16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</row>
    <row r="130" spans="1:38" ht="16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</row>
    <row r="131" spans="1:38" ht="16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</row>
    <row r="132" spans="1:38" ht="16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</row>
    <row r="133" spans="1:38" ht="16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</row>
    <row r="134" spans="1:38" ht="16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</row>
    <row r="135" spans="1:38" ht="16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</row>
    <row r="136" spans="1:38" ht="16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</row>
    <row r="137" spans="1:38" ht="16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</row>
    <row r="138" spans="1:38" ht="16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</row>
    <row r="139" spans="1:38" ht="16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</row>
    <row r="140" spans="1:38" ht="16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</row>
    <row r="141" spans="1:38" ht="16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</row>
    <row r="142" spans="1:38" ht="16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</row>
    <row r="143" spans="1:38" ht="16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</row>
    <row r="144" spans="1:38" ht="16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</row>
    <row r="145" spans="1:38" ht="16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</row>
    <row r="146" spans="1:38" ht="16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</row>
    <row r="147" spans="1:38" ht="16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</row>
    <row r="148" spans="1:38" ht="16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</row>
    <row r="149" spans="1:38" ht="16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</row>
    <row r="150" spans="1:38" ht="16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</row>
    <row r="151" spans="1:38" ht="16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</row>
    <row r="152" spans="1:38" ht="16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</row>
    <row r="153" spans="1:38" ht="16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</row>
    <row r="154" spans="1:38" ht="16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</row>
    <row r="155" spans="1:38" ht="16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</row>
    <row r="156" spans="1:38" ht="16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</row>
    <row r="157" spans="1:38" ht="16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</row>
    <row r="158" spans="1:38" ht="16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</row>
    <row r="159" spans="1:38" ht="16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</row>
    <row r="160" spans="1:38" ht="16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</row>
    <row r="161" spans="1:38" ht="16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</row>
    <row r="162" spans="1:38" ht="16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</row>
    <row r="163" spans="1:38" ht="16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</row>
    <row r="164" spans="1:38" ht="16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</row>
    <row r="165" spans="1:38" ht="16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</row>
    <row r="166" spans="1:38" ht="16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</row>
    <row r="167" spans="1:38" ht="16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</row>
    <row r="168" spans="1:38" ht="16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</row>
    <row r="169" spans="1:38" ht="16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</row>
    <row r="170" spans="1:38" ht="16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</row>
    <row r="171" spans="1:38" ht="16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</row>
    <row r="172" spans="1:38" ht="16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</row>
    <row r="173" spans="1:38" ht="16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</row>
    <row r="174" spans="1:38" ht="16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</row>
    <row r="175" spans="1:38" ht="16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</row>
    <row r="176" spans="1:38" ht="16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</row>
    <row r="177" spans="1:38" ht="16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</row>
    <row r="178" spans="1:38" ht="16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</row>
    <row r="179" spans="1:38" ht="16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</row>
    <row r="180" spans="1:38" ht="16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</row>
    <row r="181" spans="1:38" ht="16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</row>
    <row r="182" spans="1:38" ht="16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</row>
    <row r="183" spans="1:38" ht="16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</row>
    <row r="184" spans="1:38" ht="16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</row>
    <row r="185" spans="1:38" ht="16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</row>
    <row r="186" spans="1:38" ht="16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</row>
    <row r="187" spans="1:38" ht="16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</row>
    <row r="188" spans="1:38" ht="16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</row>
    <row r="189" spans="1:38" ht="16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</row>
    <row r="190" spans="1:38" ht="16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</row>
    <row r="191" spans="1:38" ht="16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</row>
    <row r="192" spans="1:38" ht="16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</row>
    <row r="193" spans="1:38" ht="16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</row>
    <row r="194" spans="1:38" ht="16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</row>
    <row r="195" spans="1:38" ht="16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</row>
    <row r="196" spans="1:38" ht="16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</row>
    <row r="197" spans="1:38" ht="16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</row>
    <row r="198" spans="1:38" ht="16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</row>
    <row r="199" spans="1:38" ht="16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</row>
    <row r="200" spans="1:38" ht="16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</row>
    <row r="201" spans="1:38" ht="16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</row>
    <row r="202" spans="1:38" ht="16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</row>
    <row r="203" spans="1:38" ht="16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</row>
    <row r="204" spans="1:38" ht="16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</row>
    <row r="205" spans="1:38" ht="16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</row>
    <row r="206" spans="1:38" ht="16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</row>
    <row r="207" spans="1:38" ht="16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</row>
    <row r="208" spans="1:38" ht="16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</row>
    <row r="209" spans="1:38" ht="16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</row>
    <row r="210" spans="1:38" ht="16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</row>
    <row r="211" spans="1:38" ht="16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</row>
    <row r="212" spans="1:38" ht="16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</row>
    <row r="213" spans="1:38" ht="16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</row>
    <row r="214" spans="1:38" ht="16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</row>
    <row r="215" spans="1:38" ht="16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</row>
    <row r="216" spans="1:38" ht="16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</row>
    <row r="217" spans="1:38" ht="16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</row>
    <row r="218" spans="1:38" ht="16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</row>
    <row r="219" spans="1:38" ht="16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</row>
    <row r="220" spans="1:38" ht="16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</row>
    <row r="221" spans="1:38" ht="16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</row>
    <row r="222" spans="1:38" ht="16" x14ac:dyDescent="0.2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</row>
    <row r="223" spans="1:38" ht="16" x14ac:dyDescent="0.2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</row>
    <row r="224" spans="1:38" ht="16" x14ac:dyDescent="0.2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</row>
    <row r="225" spans="1:38" ht="16" x14ac:dyDescent="0.2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</row>
    <row r="226" spans="1:38" ht="16" x14ac:dyDescent="0.2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</row>
    <row r="227" spans="1:38" ht="16" x14ac:dyDescent="0.2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</row>
    <row r="228" spans="1:38" ht="16" x14ac:dyDescent="0.2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</row>
    <row r="229" spans="1:38" ht="16" x14ac:dyDescent="0.2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</row>
    <row r="230" spans="1:38" ht="16" x14ac:dyDescent="0.2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</row>
    <row r="231" spans="1:38" ht="16" x14ac:dyDescent="0.2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</row>
    <row r="232" spans="1:38" ht="16" x14ac:dyDescent="0.2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</row>
    <row r="233" spans="1:38" ht="16" x14ac:dyDescent="0.2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</row>
    <row r="234" spans="1:38" ht="16" x14ac:dyDescent="0.2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</row>
    <row r="235" spans="1:38" ht="16" x14ac:dyDescent="0.2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</row>
    <row r="236" spans="1:38" ht="16" x14ac:dyDescent="0.2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</row>
    <row r="237" spans="1:38" ht="16" x14ac:dyDescent="0.2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</row>
    <row r="238" spans="1:38" ht="16" x14ac:dyDescent="0.2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</row>
    <row r="239" spans="1:38" ht="16" x14ac:dyDescent="0.2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</row>
    <row r="240" spans="1:38" ht="16" x14ac:dyDescent="0.2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</row>
    <row r="241" spans="1:38" ht="16" x14ac:dyDescent="0.2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</row>
    <row r="242" spans="1:38" ht="16" x14ac:dyDescent="0.2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</row>
    <row r="243" spans="1:38" ht="16" x14ac:dyDescent="0.2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</row>
    <row r="244" spans="1:38" ht="16" x14ac:dyDescent="0.2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</row>
    <row r="245" spans="1:38" ht="16" x14ac:dyDescent="0.2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</row>
    <row r="246" spans="1:38" ht="16" x14ac:dyDescent="0.2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</row>
    <row r="247" spans="1:38" ht="16" x14ac:dyDescent="0.2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</row>
    <row r="248" spans="1:38" ht="16" x14ac:dyDescent="0.2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</row>
    <row r="249" spans="1:38" ht="16" x14ac:dyDescent="0.2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</row>
    <row r="250" spans="1:38" ht="16" x14ac:dyDescent="0.2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</row>
    <row r="251" spans="1:38" ht="16" x14ac:dyDescent="0.2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</row>
    <row r="252" spans="1:38" ht="16" x14ac:dyDescent="0.2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</row>
    <row r="253" spans="1:38" ht="16" x14ac:dyDescent="0.2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</row>
    <row r="254" spans="1:38" ht="16" x14ac:dyDescent="0.2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</row>
    <row r="255" spans="1:38" ht="16" x14ac:dyDescent="0.2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</row>
    <row r="256" spans="1:38" ht="16" x14ac:dyDescent="0.2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</row>
    <row r="257" spans="1:38" ht="16" x14ac:dyDescent="0.2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</row>
    <row r="258" spans="1:38" ht="16" x14ac:dyDescent="0.2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</row>
    <row r="259" spans="1:38" ht="16" x14ac:dyDescent="0.2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</row>
    <row r="260" spans="1:38" ht="16" x14ac:dyDescent="0.2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</row>
    <row r="261" spans="1:38" ht="16" x14ac:dyDescent="0.2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</row>
    <row r="262" spans="1:38" ht="16" x14ac:dyDescent="0.2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</row>
    <row r="263" spans="1:38" ht="16" x14ac:dyDescent="0.2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</row>
    <row r="264" spans="1:38" ht="16" x14ac:dyDescent="0.2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</row>
    <row r="265" spans="1:38" ht="16" x14ac:dyDescent="0.2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</row>
    <row r="266" spans="1:38" ht="16" x14ac:dyDescent="0.2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</row>
    <row r="267" spans="1:38" ht="16" x14ac:dyDescent="0.2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</row>
    <row r="268" spans="1:38" ht="16" x14ac:dyDescent="0.2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</row>
    <row r="269" spans="1:38" ht="16" x14ac:dyDescent="0.2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</row>
    <row r="270" spans="1:38" ht="16" x14ac:dyDescent="0.2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80"/>
      <c r="AK270" s="180"/>
      <c r="AL270" s="180"/>
    </row>
    <row r="271" spans="1:38" ht="16" x14ac:dyDescent="0.2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</row>
    <row r="272" spans="1:38" ht="16" x14ac:dyDescent="0.2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</row>
    <row r="273" spans="1:38" ht="16" x14ac:dyDescent="0.2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</row>
    <row r="274" spans="1:38" ht="16" x14ac:dyDescent="0.2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</row>
    <row r="275" spans="1:38" ht="16" x14ac:dyDescent="0.2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</row>
    <row r="276" spans="1:38" ht="16" x14ac:dyDescent="0.2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</row>
    <row r="277" spans="1:38" ht="16" x14ac:dyDescent="0.2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</row>
    <row r="278" spans="1:38" ht="16" x14ac:dyDescent="0.2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</row>
    <row r="279" spans="1:38" ht="16" x14ac:dyDescent="0.2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</row>
    <row r="280" spans="1:38" ht="16" x14ac:dyDescent="0.2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</row>
    <row r="281" spans="1:38" ht="16" x14ac:dyDescent="0.2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</row>
    <row r="282" spans="1:38" ht="16" x14ac:dyDescent="0.2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</row>
    <row r="283" spans="1:38" ht="16" x14ac:dyDescent="0.2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</row>
    <row r="284" spans="1:38" ht="16" x14ac:dyDescent="0.2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</row>
    <row r="285" spans="1:38" ht="16" x14ac:dyDescent="0.2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</row>
    <row r="286" spans="1:38" ht="16" x14ac:dyDescent="0.2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</row>
    <row r="287" spans="1:38" ht="16" x14ac:dyDescent="0.2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</row>
    <row r="288" spans="1:38" ht="16" x14ac:dyDescent="0.2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</row>
    <row r="289" spans="1:38" ht="16" x14ac:dyDescent="0.2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</row>
    <row r="290" spans="1:38" ht="16" x14ac:dyDescent="0.2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</row>
    <row r="291" spans="1:38" ht="16" x14ac:dyDescent="0.2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</row>
    <row r="292" spans="1:38" ht="16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</row>
    <row r="293" spans="1:38" ht="16" x14ac:dyDescent="0.2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</row>
    <row r="294" spans="1:38" ht="16" x14ac:dyDescent="0.2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</row>
    <row r="295" spans="1:38" ht="16" x14ac:dyDescent="0.2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</row>
    <row r="296" spans="1:38" ht="16" x14ac:dyDescent="0.2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</row>
    <row r="297" spans="1:38" ht="16" x14ac:dyDescent="0.2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</row>
    <row r="298" spans="1:38" ht="16" x14ac:dyDescent="0.2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</row>
    <row r="299" spans="1:38" ht="16" x14ac:dyDescent="0.2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</row>
    <row r="300" spans="1:38" ht="16" x14ac:dyDescent="0.2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</row>
    <row r="301" spans="1:38" ht="16" x14ac:dyDescent="0.2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</row>
    <row r="302" spans="1:38" ht="16" x14ac:dyDescent="0.2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</row>
    <row r="303" spans="1:38" ht="16" x14ac:dyDescent="0.2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</row>
    <row r="304" spans="1:38" ht="16" x14ac:dyDescent="0.2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</row>
    <row r="305" spans="1:38" ht="16" x14ac:dyDescent="0.2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</row>
    <row r="306" spans="1:38" ht="16" x14ac:dyDescent="0.2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</row>
    <row r="307" spans="1:38" ht="16" x14ac:dyDescent="0.2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</row>
    <row r="308" spans="1:38" ht="16" x14ac:dyDescent="0.2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</row>
    <row r="309" spans="1:38" ht="16" x14ac:dyDescent="0.2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</row>
    <row r="310" spans="1:38" ht="16" x14ac:dyDescent="0.2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</row>
    <row r="311" spans="1:38" ht="16" x14ac:dyDescent="0.2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  <c r="AE311" s="180"/>
      <c r="AF311" s="180"/>
      <c r="AG311" s="180"/>
      <c r="AH311" s="180"/>
      <c r="AI311" s="180"/>
      <c r="AJ311" s="180"/>
      <c r="AK311" s="180"/>
      <c r="AL311" s="180"/>
    </row>
    <row r="312" spans="1:38" ht="16" x14ac:dyDescent="0.2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</row>
    <row r="313" spans="1:38" ht="16" x14ac:dyDescent="0.2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</row>
    <row r="314" spans="1:38" ht="16" x14ac:dyDescent="0.2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</row>
    <row r="315" spans="1:38" ht="16" x14ac:dyDescent="0.2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</row>
    <row r="316" spans="1:38" ht="16" x14ac:dyDescent="0.2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</row>
    <row r="317" spans="1:38" ht="16" x14ac:dyDescent="0.2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</row>
    <row r="318" spans="1:38" ht="16" x14ac:dyDescent="0.2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</row>
    <row r="319" spans="1:38" ht="16" x14ac:dyDescent="0.2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</row>
    <row r="320" spans="1:38" ht="16" x14ac:dyDescent="0.2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</row>
    <row r="321" spans="1:38" ht="16" x14ac:dyDescent="0.2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</row>
    <row r="322" spans="1:38" ht="16" x14ac:dyDescent="0.2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</row>
    <row r="323" spans="1:38" ht="16" x14ac:dyDescent="0.2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</row>
    <row r="324" spans="1:38" ht="16" x14ac:dyDescent="0.2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</row>
    <row r="325" spans="1:38" ht="16" x14ac:dyDescent="0.2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</row>
    <row r="326" spans="1:38" ht="16" x14ac:dyDescent="0.2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</row>
    <row r="327" spans="1:38" ht="16" x14ac:dyDescent="0.2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</row>
    <row r="328" spans="1:38" ht="16" x14ac:dyDescent="0.2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</row>
    <row r="329" spans="1:38" ht="16" x14ac:dyDescent="0.2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</row>
    <row r="330" spans="1:38" ht="16" x14ac:dyDescent="0.2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</row>
    <row r="331" spans="1:38" ht="16" x14ac:dyDescent="0.2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</row>
    <row r="332" spans="1:38" ht="16" x14ac:dyDescent="0.2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</row>
    <row r="333" spans="1:38" ht="16" x14ac:dyDescent="0.2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</row>
    <row r="334" spans="1:38" ht="16" x14ac:dyDescent="0.2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</row>
    <row r="335" spans="1:38" ht="16" x14ac:dyDescent="0.2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</row>
    <row r="336" spans="1:38" ht="16" x14ac:dyDescent="0.2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</row>
    <row r="337" spans="1:38" ht="16" x14ac:dyDescent="0.2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</row>
    <row r="338" spans="1:38" ht="16" x14ac:dyDescent="0.2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</row>
    <row r="339" spans="1:38" ht="16" x14ac:dyDescent="0.2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</row>
    <row r="340" spans="1:38" ht="16" x14ac:dyDescent="0.2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</row>
    <row r="341" spans="1:38" ht="16" x14ac:dyDescent="0.2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</row>
    <row r="342" spans="1:38" ht="16" x14ac:dyDescent="0.2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</row>
    <row r="343" spans="1:38" ht="16" x14ac:dyDescent="0.2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</row>
    <row r="344" spans="1:38" ht="16" x14ac:dyDescent="0.2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</row>
    <row r="345" spans="1:38" ht="16" x14ac:dyDescent="0.2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</row>
    <row r="346" spans="1:38" ht="16" x14ac:dyDescent="0.2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</row>
    <row r="347" spans="1:38" ht="16" x14ac:dyDescent="0.2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</row>
    <row r="348" spans="1:38" ht="16" x14ac:dyDescent="0.2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</row>
    <row r="349" spans="1:38" ht="16" x14ac:dyDescent="0.2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</row>
    <row r="350" spans="1:38" ht="16" x14ac:dyDescent="0.2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</row>
    <row r="351" spans="1:38" ht="16" x14ac:dyDescent="0.2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</row>
    <row r="352" spans="1:38" ht="16" x14ac:dyDescent="0.2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</row>
    <row r="353" spans="1:38" ht="16" x14ac:dyDescent="0.2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</row>
    <row r="354" spans="1:38" ht="16" x14ac:dyDescent="0.2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</row>
    <row r="355" spans="1:38" ht="16" x14ac:dyDescent="0.2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</row>
    <row r="356" spans="1:38" ht="16" x14ac:dyDescent="0.2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</row>
    <row r="357" spans="1:38" ht="16" x14ac:dyDescent="0.2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</row>
    <row r="358" spans="1:38" ht="16" x14ac:dyDescent="0.2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</row>
    <row r="359" spans="1:38" ht="16" x14ac:dyDescent="0.2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</row>
    <row r="360" spans="1:38" ht="16" x14ac:dyDescent="0.2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</row>
    <row r="361" spans="1:38" ht="16" x14ac:dyDescent="0.2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</row>
    <row r="362" spans="1:38" ht="16" x14ac:dyDescent="0.2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</row>
    <row r="363" spans="1:38" ht="16" x14ac:dyDescent="0.2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</row>
    <row r="364" spans="1:38" ht="16" x14ac:dyDescent="0.2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</row>
    <row r="365" spans="1:38" ht="16" x14ac:dyDescent="0.2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</row>
    <row r="366" spans="1:38" ht="16" x14ac:dyDescent="0.2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</row>
    <row r="367" spans="1:38" ht="16" x14ac:dyDescent="0.2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</row>
    <row r="368" spans="1:38" ht="16" x14ac:dyDescent="0.2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</row>
    <row r="369" spans="1:38" ht="16" x14ac:dyDescent="0.2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</row>
    <row r="370" spans="1:38" ht="16" x14ac:dyDescent="0.2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</row>
    <row r="371" spans="1:38" ht="16" x14ac:dyDescent="0.2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</row>
    <row r="372" spans="1:38" ht="16" x14ac:dyDescent="0.2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</row>
    <row r="373" spans="1:38" ht="16" x14ac:dyDescent="0.2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</row>
    <row r="374" spans="1:38" ht="16" x14ac:dyDescent="0.2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</row>
    <row r="375" spans="1:38" ht="16" x14ac:dyDescent="0.2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</row>
    <row r="376" spans="1:38" ht="16" x14ac:dyDescent="0.2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</row>
    <row r="377" spans="1:38" ht="16" x14ac:dyDescent="0.2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</row>
    <row r="378" spans="1:38" ht="16" x14ac:dyDescent="0.2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</row>
    <row r="379" spans="1:38" ht="16" x14ac:dyDescent="0.2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</row>
    <row r="380" spans="1:38" ht="16" x14ac:dyDescent="0.2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</row>
    <row r="381" spans="1:38" ht="16" x14ac:dyDescent="0.2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</row>
    <row r="382" spans="1:38" ht="16" x14ac:dyDescent="0.2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</row>
    <row r="383" spans="1:38" ht="16" x14ac:dyDescent="0.2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</row>
    <row r="384" spans="1:38" ht="16" x14ac:dyDescent="0.2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</row>
    <row r="385" spans="1:38" ht="16" x14ac:dyDescent="0.2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</row>
    <row r="386" spans="1:38" ht="16" x14ac:dyDescent="0.2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</row>
    <row r="387" spans="1:38" ht="16" x14ac:dyDescent="0.2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</row>
    <row r="388" spans="1:38" ht="16" x14ac:dyDescent="0.2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</row>
    <row r="389" spans="1:38" ht="16" x14ac:dyDescent="0.2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</row>
    <row r="390" spans="1:38" ht="16" x14ac:dyDescent="0.2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</row>
    <row r="391" spans="1:38" ht="16" x14ac:dyDescent="0.2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</row>
    <row r="392" spans="1:38" ht="16" x14ac:dyDescent="0.2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</row>
    <row r="393" spans="1:38" ht="16" x14ac:dyDescent="0.2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</row>
    <row r="394" spans="1:38" ht="16" x14ac:dyDescent="0.2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</row>
    <row r="395" spans="1:38" ht="16" x14ac:dyDescent="0.2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</row>
    <row r="396" spans="1:38" ht="16" x14ac:dyDescent="0.2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</row>
    <row r="397" spans="1:38" ht="16" x14ac:dyDescent="0.2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</row>
    <row r="398" spans="1:38" ht="16" x14ac:dyDescent="0.2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</row>
    <row r="399" spans="1:38" ht="16" x14ac:dyDescent="0.2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</row>
    <row r="400" spans="1:38" ht="16" x14ac:dyDescent="0.2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</row>
    <row r="401" spans="1:38" ht="16" x14ac:dyDescent="0.2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</row>
    <row r="402" spans="1:38" ht="16" x14ac:dyDescent="0.2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</row>
    <row r="403" spans="1:38" ht="16" x14ac:dyDescent="0.2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</row>
    <row r="404" spans="1:38" ht="16" x14ac:dyDescent="0.2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</row>
    <row r="405" spans="1:38" ht="16" x14ac:dyDescent="0.2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</row>
    <row r="406" spans="1:38" ht="16" x14ac:dyDescent="0.2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</row>
    <row r="407" spans="1:38" ht="16" x14ac:dyDescent="0.2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</row>
    <row r="408" spans="1:38" ht="16" x14ac:dyDescent="0.2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</row>
    <row r="409" spans="1:38" ht="16" x14ac:dyDescent="0.2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</row>
    <row r="410" spans="1:38" ht="16" x14ac:dyDescent="0.2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</row>
    <row r="411" spans="1:38" ht="16" x14ac:dyDescent="0.2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</row>
    <row r="412" spans="1:38" ht="16" x14ac:dyDescent="0.2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</row>
    <row r="413" spans="1:38" ht="16" x14ac:dyDescent="0.2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</row>
    <row r="414" spans="1:38" ht="16" x14ac:dyDescent="0.2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</row>
    <row r="415" spans="1:38" ht="16" x14ac:dyDescent="0.2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</row>
    <row r="416" spans="1:38" ht="16" x14ac:dyDescent="0.2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</row>
    <row r="417" spans="1:38" ht="16" x14ac:dyDescent="0.2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</row>
    <row r="418" spans="1:38" ht="16" x14ac:dyDescent="0.2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</row>
    <row r="419" spans="1:38" ht="16" x14ac:dyDescent="0.2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</row>
    <row r="420" spans="1:38" ht="16" x14ac:dyDescent="0.2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</row>
    <row r="421" spans="1:38" ht="16" x14ac:dyDescent="0.2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</row>
    <row r="422" spans="1:38" ht="16" x14ac:dyDescent="0.2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</row>
    <row r="423" spans="1:38" ht="16" x14ac:dyDescent="0.2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</row>
    <row r="424" spans="1:38" ht="16" x14ac:dyDescent="0.2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</row>
    <row r="425" spans="1:38" ht="16" x14ac:dyDescent="0.2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</row>
    <row r="426" spans="1:38" ht="16" x14ac:dyDescent="0.2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</row>
    <row r="427" spans="1:38" ht="16" x14ac:dyDescent="0.2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</row>
    <row r="428" spans="1:38" ht="16" x14ac:dyDescent="0.2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</row>
    <row r="429" spans="1:38" ht="16" x14ac:dyDescent="0.2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</row>
    <row r="430" spans="1:38" ht="16" x14ac:dyDescent="0.2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</row>
    <row r="431" spans="1:38" ht="16" x14ac:dyDescent="0.2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</row>
    <row r="432" spans="1:38" ht="16" x14ac:dyDescent="0.2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</row>
    <row r="433" spans="1:38" ht="16" x14ac:dyDescent="0.2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</row>
    <row r="434" spans="1:38" ht="16" x14ac:dyDescent="0.2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</row>
    <row r="435" spans="1:38" ht="16" x14ac:dyDescent="0.2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</row>
    <row r="436" spans="1:38" ht="16" x14ac:dyDescent="0.2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</row>
    <row r="437" spans="1:38" ht="16" x14ac:dyDescent="0.2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</row>
    <row r="438" spans="1:38" ht="16" x14ac:dyDescent="0.2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</row>
    <row r="439" spans="1:38" ht="16" x14ac:dyDescent="0.2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</row>
    <row r="440" spans="1:38" ht="16" x14ac:dyDescent="0.2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</row>
    <row r="441" spans="1:38" ht="16" x14ac:dyDescent="0.2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</row>
    <row r="442" spans="1:38" ht="16" x14ac:dyDescent="0.2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</row>
    <row r="443" spans="1:38" ht="16" x14ac:dyDescent="0.2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</row>
    <row r="444" spans="1:38" ht="16" x14ac:dyDescent="0.2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</row>
    <row r="445" spans="1:38" ht="16" x14ac:dyDescent="0.2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</row>
    <row r="446" spans="1:38" ht="16" x14ac:dyDescent="0.2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</row>
    <row r="447" spans="1:38" ht="16" x14ac:dyDescent="0.2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</row>
    <row r="448" spans="1:38" ht="16" x14ac:dyDescent="0.2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</row>
    <row r="449" spans="1:38" ht="16" x14ac:dyDescent="0.2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</row>
    <row r="450" spans="1:38" ht="16" x14ac:dyDescent="0.2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</row>
    <row r="451" spans="1:38" ht="16" x14ac:dyDescent="0.2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</row>
    <row r="452" spans="1:38" ht="16" x14ac:dyDescent="0.2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</row>
    <row r="453" spans="1:38" ht="16" x14ac:dyDescent="0.2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</row>
    <row r="454" spans="1:38" ht="16" x14ac:dyDescent="0.2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</row>
    <row r="455" spans="1:38" ht="16" x14ac:dyDescent="0.2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</row>
    <row r="456" spans="1:38" ht="16" x14ac:dyDescent="0.2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</row>
    <row r="457" spans="1:38" ht="16" x14ac:dyDescent="0.2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</row>
    <row r="458" spans="1:38" ht="16" x14ac:dyDescent="0.2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</row>
    <row r="459" spans="1:38" ht="16" x14ac:dyDescent="0.2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</row>
    <row r="460" spans="1:38" ht="16" x14ac:dyDescent="0.2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</row>
    <row r="461" spans="1:38" ht="16" x14ac:dyDescent="0.2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</row>
    <row r="462" spans="1:38" ht="16" x14ac:dyDescent="0.2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</row>
    <row r="463" spans="1:38" ht="16" x14ac:dyDescent="0.2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</row>
    <row r="464" spans="1:38" ht="16" x14ac:dyDescent="0.2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</row>
    <row r="465" spans="1:38" ht="16" x14ac:dyDescent="0.2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</row>
    <row r="466" spans="1:38" ht="16" x14ac:dyDescent="0.2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</row>
    <row r="467" spans="1:38" ht="16" x14ac:dyDescent="0.2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</row>
    <row r="468" spans="1:38" ht="16" x14ac:dyDescent="0.2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</row>
    <row r="469" spans="1:38" ht="16" x14ac:dyDescent="0.2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</row>
    <row r="470" spans="1:38" ht="16" x14ac:dyDescent="0.2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</row>
    <row r="471" spans="1:38" ht="16" x14ac:dyDescent="0.2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</row>
    <row r="472" spans="1:38" ht="16" x14ac:dyDescent="0.2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</row>
    <row r="473" spans="1:38" ht="16" x14ac:dyDescent="0.2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</row>
    <row r="474" spans="1:38" ht="16" x14ac:dyDescent="0.2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</row>
    <row r="475" spans="1:38" ht="16" x14ac:dyDescent="0.2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</row>
    <row r="476" spans="1:38" ht="16" x14ac:dyDescent="0.2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</row>
    <row r="477" spans="1:38" ht="16" x14ac:dyDescent="0.2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</row>
    <row r="478" spans="1:38" ht="16" x14ac:dyDescent="0.2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</row>
    <row r="479" spans="1:38" ht="16" x14ac:dyDescent="0.2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</row>
    <row r="480" spans="1:38" ht="16" x14ac:dyDescent="0.2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</row>
    <row r="481" spans="1:38" ht="16" x14ac:dyDescent="0.2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</row>
    <row r="482" spans="1:38" ht="16" x14ac:dyDescent="0.2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</row>
    <row r="483" spans="1:38" ht="16" x14ac:dyDescent="0.2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</row>
    <row r="484" spans="1:38" ht="16" x14ac:dyDescent="0.2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</row>
    <row r="485" spans="1:38" ht="16" x14ac:dyDescent="0.2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</row>
    <row r="486" spans="1:38" ht="16" x14ac:dyDescent="0.2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</row>
    <row r="487" spans="1:38" ht="16" x14ac:dyDescent="0.2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</row>
    <row r="488" spans="1:38" ht="16" x14ac:dyDescent="0.2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</row>
    <row r="489" spans="1:38" ht="16" x14ac:dyDescent="0.2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</row>
    <row r="490" spans="1:38" ht="16" x14ac:dyDescent="0.2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</row>
    <row r="491" spans="1:38" ht="16" x14ac:dyDescent="0.2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</row>
    <row r="492" spans="1:38" ht="16" x14ac:dyDescent="0.2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</row>
    <row r="493" spans="1:38" ht="16" x14ac:dyDescent="0.2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</row>
    <row r="494" spans="1:38" ht="16" x14ac:dyDescent="0.2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</row>
    <row r="495" spans="1:38" ht="16" x14ac:dyDescent="0.2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</row>
    <row r="496" spans="1:38" ht="16" x14ac:dyDescent="0.2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</row>
    <row r="497" spans="1:38" ht="16" x14ac:dyDescent="0.2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</row>
    <row r="498" spans="1:38" ht="16" x14ac:dyDescent="0.2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</row>
    <row r="499" spans="1:38" ht="16" x14ac:dyDescent="0.2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</row>
    <row r="500" spans="1:38" ht="16" x14ac:dyDescent="0.2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</row>
    <row r="501" spans="1:38" ht="16" x14ac:dyDescent="0.2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</row>
    <row r="502" spans="1:38" ht="16" x14ac:dyDescent="0.2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</row>
    <row r="503" spans="1:38" ht="16" x14ac:dyDescent="0.2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</row>
    <row r="504" spans="1:38" ht="16" x14ac:dyDescent="0.2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</row>
    <row r="505" spans="1:38" ht="16" x14ac:dyDescent="0.2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</row>
    <row r="506" spans="1:38" ht="16" x14ac:dyDescent="0.2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</row>
    <row r="507" spans="1:38" ht="16" x14ac:dyDescent="0.2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</row>
    <row r="508" spans="1:38" ht="16" x14ac:dyDescent="0.2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</row>
    <row r="509" spans="1:38" ht="16" x14ac:dyDescent="0.2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</row>
    <row r="510" spans="1:38" ht="16" x14ac:dyDescent="0.2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</row>
    <row r="511" spans="1:38" ht="16" x14ac:dyDescent="0.2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</row>
    <row r="512" spans="1:38" ht="16" x14ac:dyDescent="0.2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</row>
    <row r="513" spans="1:38" ht="16" x14ac:dyDescent="0.2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</row>
    <row r="514" spans="1:38" ht="16" x14ac:dyDescent="0.2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</row>
    <row r="515" spans="1:38" ht="16" x14ac:dyDescent="0.2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</row>
    <row r="516" spans="1:38" ht="16" x14ac:dyDescent="0.2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</row>
    <row r="517" spans="1:38" ht="16" x14ac:dyDescent="0.2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</row>
    <row r="518" spans="1:38" ht="16" x14ac:dyDescent="0.2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</row>
    <row r="519" spans="1:38" ht="16" x14ac:dyDescent="0.2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  <c r="AF519" s="180"/>
      <c r="AG519" s="180"/>
      <c r="AH519" s="180"/>
      <c r="AI519" s="180"/>
      <c r="AJ519" s="180"/>
      <c r="AK519" s="180"/>
      <c r="AL519" s="180"/>
    </row>
    <row r="520" spans="1:38" ht="16" x14ac:dyDescent="0.2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  <c r="AG520" s="180"/>
      <c r="AH520" s="180"/>
      <c r="AI520" s="180"/>
      <c r="AJ520" s="180"/>
      <c r="AK520" s="180"/>
      <c r="AL520" s="180"/>
    </row>
    <row r="521" spans="1:38" ht="16" x14ac:dyDescent="0.2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  <c r="AG521" s="180"/>
      <c r="AH521" s="180"/>
      <c r="AI521" s="180"/>
      <c r="AJ521" s="180"/>
      <c r="AK521" s="180"/>
      <c r="AL521" s="180"/>
    </row>
    <row r="522" spans="1:38" ht="16" x14ac:dyDescent="0.2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  <c r="AG522" s="180"/>
      <c r="AH522" s="180"/>
      <c r="AI522" s="180"/>
      <c r="AJ522" s="180"/>
      <c r="AK522" s="180"/>
      <c r="AL522" s="180"/>
    </row>
    <row r="523" spans="1:38" ht="16" x14ac:dyDescent="0.2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  <c r="AG523" s="180"/>
      <c r="AH523" s="180"/>
      <c r="AI523" s="180"/>
      <c r="AJ523" s="180"/>
      <c r="AK523" s="180"/>
      <c r="AL523" s="180"/>
    </row>
    <row r="524" spans="1:38" ht="16" x14ac:dyDescent="0.2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180"/>
      <c r="AK524" s="180"/>
      <c r="AL524" s="180"/>
    </row>
    <row r="525" spans="1:38" ht="16" x14ac:dyDescent="0.2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  <c r="AG525" s="180"/>
      <c r="AH525" s="180"/>
      <c r="AI525" s="180"/>
      <c r="AJ525" s="180"/>
      <c r="AK525" s="180"/>
      <c r="AL525" s="180"/>
    </row>
    <row r="526" spans="1:38" ht="16" x14ac:dyDescent="0.2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  <c r="AG526" s="180"/>
      <c r="AH526" s="180"/>
      <c r="AI526" s="180"/>
      <c r="AJ526" s="180"/>
      <c r="AK526" s="180"/>
      <c r="AL526" s="180"/>
    </row>
    <row r="527" spans="1:38" ht="16" x14ac:dyDescent="0.2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  <c r="AG527" s="180"/>
      <c r="AH527" s="180"/>
      <c r="AI527" s="180"/>
      <c r="AJ527" s="180"/>
      <c r="AK527" s="180"/>
      <c r="AL527" s="180"/>
    </row>
    <row r="528" spans="1:38" ht="16" x14ac:dyDescent="0.2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</row>
    <row r="529" spans="1:38" ht="16" x14ac:dyDescent="0.2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</row>
    <row r="530" spans="1:38" ht="16" x14ac:dyDescent="0.2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</row>
    <row r="531" spans="1:38" ht="16" x14ac:dyDescent="0.2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</row>
    <row r="532" spans="1:38" ht="16" x14ac:dyDescent="0.2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</row>
    <row r="533" spans="1:38" ht="16" x14ac:dyDescent="0.2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</row>
    <row r="534" spans="1:38" ht="16" x14ac:dyDescent="0.2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</row>
    <row r="535" spans="1:38" ht="16" x14ac:dyDescent="0.2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</row>
    <row r="536" spans="1:38" ht="16" x14ac:dyDescent="0.2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</row>
    <row r="537" spans="1:38" ht="16" x14ac:dyDescent="0.2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</row>
    <row r="538" spans="1:38" ht="16" x14ac:dyDescent="0.2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</row>
    <row r="539" spans="1:38" ht="16" x14ac:dyDescent="0.2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</row>
    <row r="540" spans="1:38" ht="16" x14ac:dyDescent="0.2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</row>
    <row r="541" spans="1:38" ht="16" x14ac:dyDescent="0.2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</row>
    <row r="542" spans="1:38" ht="16" x14ac:dyDescent="0.2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</row>
    <row r="543" spans="1:38" ht="16" x14ac:dyDescent="0.2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</row>
    <row r="544" spans="1:38" ht="16" x14ac:dyDescent="0.2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</row>
    <row r="545" spans="1:38" ht="16" x14ac:dyDescent="0.2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</row>
    <row r="546" spans="1:38" ht="16" x14ac:dyDescent="0.2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</row>
    <row r="547" spans="1:38" ht="16" x14ac:dyDescent="0.2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</row>
    <row r="548" spans="1:38" ht="16" x14ac:dyDescent="0.2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</row>
    <row r="549" spans="1:38" ht="16" x14ac:dyDescent="0.2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</row>
    <row r="550" spans="1:38" ht="16" x14ac:dyDescent="0.2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</row>
    <row r="551" spans="1:38" ht="16" x14ac:dyDescent="0.2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</row>
    <row r="552" spans="1:38" ht="16" x14ac:dyDescent="0.2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</row>
    <row r="553" spans="1:38" ht="16" x14ac:dyDescent="0.2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</row>
    <row r="554" spans="1:38" ht="16" x14ac:dyDescent="0.2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</row>
    <row r="555" spans="1:38" ht="16" x14ac:dyDescent="0.2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</row>
    <row r="556" spans="1:38" ht="16" x14ac:dyDescent="0.2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</row>
    <row r="557" spans="1:38" ht="16" x14ac:dyDescent="0.2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</row>
    <row r="558" spans="1:38" ht="16" x14ac:dyDescent="0.2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</row>
    <row r="559" spans="1:38" ht="16" x14ac:dyDescent="0.2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</row>
    <row r="560" spans="1:38" ht="16" x14ac:dyDescent="0.2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</row>
    <row r="561" spans="1:38" ht="16" x14ac:dyDescent="0.2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</row>
    <row r="562" spans="1:38" ht="16" x14ac:dyDescent="0.2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</row>
    <row r="563" spans="1:38" ht="16" x14ac:dyDescent="0.2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</row>
    <row r="564" spans="1:38" ht="16" x14ac:dyDescent="0.2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</row>
    <row r="565" spans="1:38" ht="16" x14ac:dyDescent="0.2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</row>
    <row r="566" spans="1:38" ht="16" x14ac:dyDescent="0.2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</row>
    <row r="567" spans="1:38" ht="16" x14ac:dyDescent="0.2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</row>
    <row r="568" spans="1:38" ht="16" x14ac:dyDescent="0.2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</row>
    <row r="569" spans="1:38" ht="16" x14ac:dyDescent="0.2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</row>
    <row r="570" spans="1:38" ht="16" x14ac:dyDescent="0.2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</row>
    <row r="571" spans="1:38" ht="16" x14ac:dyDescent="0.2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</row>
    <row r="572" spans="1:38" ht="16" x14ac:dyDescent="0.2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</row>
    <row r="573" spans="1:38" ht="16" x14ac:dyDescent="0.2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</row>
    <row r="574" spans="1:38" ht="16" x14ac:dyDescent="0.2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</row>
    <row r="575" spans="1:38" ht="16" x14ac:dyDescent="0.2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</row>
    <row r="576" spans="1:38" ht="16" x14ac:dyDescent="0.2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</row>
    <row r="577" spans="1:38" ht="16" x14ac:dyDescent="0.2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</row>
    <row r="578" spans="1:38" ht="16" x14ac:dyDescent="0.2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</row>
    <row r="579" spans="1:38" ht="16" x14ac:dyDescent="0.2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</row>
    <row r="580" spans="1:38" ht="16" x14ac:dyDescent="0.2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</row>
    <row r="581" spans="1:38" ht="16" x14ac:dyDescent="0.2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</row>
    <row r="582" spans="1:38" ht="16" x14ac:dyDescent="0.2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</row>
    <row r="583" spans="1:38" ht="16" x14ac:dyDescent="0.2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</row>
    <row r="584" spans="1:38" ht="16" x14ac:dyDescent="0.2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</row>
    <row r="585" spans="1:38" ht="16" x14ac:dyDescent="0.2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</row>
    <row r="586" spans="1:38" ht="16" x14ac:dyDescent="0.2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</row>
    <row r="587" spans="1:38" ht="16" x14ac:dyDescent="0.2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</row>
    <row r="588" spans="1:38" ht="16" x14ac:dyDescent="0.2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</row>
    <row r="589" spans="1:38" ht="16" x14ac:dyDescent="0.2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</row>
    <row r="590" spans="1:38" ht="16" x14ac:dyDescent="0.2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</row>
    <row r="591" spans="1:38" ht="16" x14ac:dyDescent="0.2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</row>
    <row r="592" spans="1:38" ht="16" x14ac:dyDescent="0.2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</row>
    <row r="593" spans="1:38" ht="16" x14ac:dyDescent="0.2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</row>
    <row r="594" spans="1:38" ht="16" x14ac:dyDescent="0.2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</row>
    <row r="595" spans="1:38" ht="16" x14ac:dyDescent="0.2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</row>
    <row r="596" spans="1:38" ht="16" x14ac:dyDescent="0.2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</row>
    <row r="597" spans="1:38" ht="16" x14ac:dyDescent="0.2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</row>
    <row r="598" spans="1:38" ht="16" x14ac:dyDescent="0.2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</row>
    <row r="599" spans="1:38" ht="16" x14ac:dyDescent="0.2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</row>
    <row r="600" spans="1:38" ht="16" x14ac:dyDescent="0.2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</row>
    <row r="601" spans="1:38" ht="16" x14ac:dyDescent="0.2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</row>
    <row r="602" spans="1:38" ht="16" x14ac:dyDescent="0.2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</row>
    <row r="603" spans="1:38" ht="16" x14ac:dyDescent="0.2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</row>
    <row r="604" spans="1:38" ht="16" x14ac:dyDescent="0.2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</row>
    <row r="605" spans="1:38" ht="16" x14ac:dyDescent="0.2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</row>
    <row r="606" spans="1:38" ht="16" x14ac:dyDescent="0.2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</row>
    <row r="607" spans="1:38" ht="16" x14ac:dyDescent="0.2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</row>
    <row r="608" spans="1:38" ht="16" x14ac:dyDescent="0.2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</row>
    <row r="609" spans="1:38" ht="16" x14ac:dyDescent="0.2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</row>
    <row r="610" spans="1:38" ht="16" x14ac:dyDescent="0.2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</row>
    <row r="611" spans="1:38" ht="16" x14ac:dyDescent="0.2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</row>
    <row r="612" spans="1:38" ht="16" x14ac:dyDescent="0.2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</row>
    <row r="613" spans="1:38" ht="16" x14ac:dyDescent="0.2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</row>
    <row r="614" spans="1:38" ht="16" x14ac:dyDescent="0.2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</row>
    <row r="615" spans="1:38" ht="16" x14ac:dyDescent="0.2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</row>
    <row r="616" spans="1:38" ht="16" x14ac:dyDescent="0.2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</row>
    <row r="617" spans="1:38" ht="16" x14ac:dyDescent="0.2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</row>
    <row r="618" spans="1:38" ht="16" x14ac:dyDescent="0.2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</row>
    <row r="619" spans="1:38" ht="16" x14ac:dyDescent="0.2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</row>
    <row r="620" spans="1:38" ht="16" x14ac:dyDescent="0.2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</row>
    <row r="621" spans="1:38" ht="16" x14ac:dyDescent="0.2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</row>
    <row r="622" spans="1:38" ht="16" x14ac:dyDescent="0.2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</row>
    <row r="623" spans="1:38" ht="16" x14ac:dyDescent="0.2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</row>
    <row r="624" spans="1:38" ht="16" x14ac:dyDescent="0.2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</row>
    <row r="625" spans="1:38" ht="16" x14ac:dyDescent="0.2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</row>
    <row r="626" spans="1:38" ht="16" x14ac:dyDescent="0.2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</row>
    <row r="627" spans="1:38" ht="16" x14ac:dyDescent="0.2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</row>
    <row r="628" spans="1:38" ht="16" x14ac:dyDescent="0.2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</row>
    <row r="629" spans="1:38" ht="16" x14ac:dyDescent="0.2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</row>
    <row r="630" spans="1:38" ht="16" x14ac:dyDescent="0.2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</row>
    <row r="631" spans="1:38" ht="16" x14ac:dyDescent="0.2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</row>
    <row r="632" spans="1:38" ht="16" x14ac:dyDescent="0.2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</row>
    <row r="633" spans="1:38" ht="16" x14ac:dyDescent="0.2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</row>
    <row r="634" spans="1:38" ht="16" x14ac:dyDescent="0.2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</row>
    <row r="635" spans="1:38" ht="16" x14ac:dyDescent="0.2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</row>
    <row r="636" spans="1:38" ht="16" x14ac:dyDescent="0.2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</row>
    <row r="637" spans="1:38" ht="16" x14ac:dyDescent="0.2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</row>
    <row r="638" spans="1:38" ht="16" x14ac:dyDescent="0.2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</row>
    <row r="639" spans="1:38" ht="16" x14ac:dyDescent="0.2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</row>
    <row r="640" spans="1:38" ht="16" x14ac:dyDescent="0.2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</row>
    <row r="641" spans="1:38" ht="16" x14ac:dyDescent="0.2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</row>
    <row r="642" spans="1:38" ht="16" x14ac:dyDescent="0.2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</row>
    <row r="643" spans="1:38" ht="16" x14ac:dyDescent="0.2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</row>
    <row r="644" spans="1:38" ht="16" x14ac:dyDescent="0.2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</row>
    <row r="645" spans="1:38" ht="16" x14ac:dyDescent="0.2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</row>
    <row r="646" spans="1:38" ht="16" x14ac:dyDescent="0.2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</row>
    <row r="647" spans="1:38" ht="16" x14ac:dyDescent="0.2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</row>
    <row r="648" spans="1:38" ht="16" x14ac:dyDescent="0.2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</row>
    <row r="649" spans="1:38" ht="16" x14ac:dyDescent="0.2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</row>
    <row r="650" spans="1:38" ht="16" x14ac:dyDescent="0.2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</row>
    <row r="651" spans="1:38" ht="16" x14ac:dyDescent="0.2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</row>
    <row r="652" spans="1:38" ht="16" x14ac:dyDescent="0.2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</row>
    <row r="653" spans="1:38" ht="16" x14ac:dyDescent="0.2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</row>
    <row r="654" spans="1:38" ht="16" x14ac:dyDescent="0.2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</row>
    <row r="655" spans="1:38" ht="16" x14ac:dyDescent="0.2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</row>
    <row r="656" spans="1:38" ht="16" x14ac:dyDescent="0.2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</row>
    <row r="657" spans="1:38" ht="16" x14ac:dyDescent="0.2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</row>
    <row r="658" spans="1:38" ht="16" x14ac:dyDescent="0.2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</row>
    <row r="659" spans="1:38" ht="16" x14ac:dyDescent="0.2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</row>
    <row r="660" spans="1:38" ht="16" x14ac:dyDescent="0.2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</row>
    <row r="661" spans="1:38" ht="16" x14ac:dyDescent="0.2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</row>
    <row r="662" spans="1:38" ht="16" x14ac:dyDescent="0.2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</row>
    <row r="663" spans="1:38" ht="16" x14ac:dyDescent="0.2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</row>
    <row r="664" spans="1:38" ht="16" x14ac:dyDescent="0.2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</row>
    <row r="665" spans="1:38" ht="16" x14ac:dyDescent="0.2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</row>
    <row r="666" spans="1:38" ht="16" x14ac:dyDescent="0.2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</row>
    <row r="667" spans="1:38" ht="16" x14ac:dyDescent="0.2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</row>
    <row r="668" spans="1:38" ht="16" x14ac:dyDescent="0.2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</row>
    <row r="669" spans="1:38" ht="16" x14ac:dyDescent="0.2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</row>
    <row r="670" spans="1:38" ht="16" x14ac:dyDescent="0.2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</row>
    <row r="671" spans="1:38" ht="16" x14ac:dyDescent="0.2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</row>
    <row r="672" spans="1:38" ht="16" x14ac:dyDescent="0.2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</row>
    <row r="673" spans="1:38" ht="16" x14ac:dyDescent="0.2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</row>
    <row r="674" spans="1:38" ht="16" x14ac:dyDescent="0.2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</row>
    <row r="675" spans="1:38" ht="16" x14ac:dyDescent="0.2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</row>
    <row r="676" spans="1:38" ht="16" x14ac:dyDescent="0.2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</row>
    <row r="677" spans="1:38" ht="16" x14ac:dyDescent="0.2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</row>
    <row r="678" spans="1:38" ht="16" x14ac:dyDescent="0.2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</row>
    <row r="679" spans="1:38" ht="16" x14ac:dyDescent="0.2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</row>
    <row r="680" spans="1:38" ht="16" x14ac:dyDescent="0.2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</row>
    <row r="681" spans="1:38" ht="16" x14ac:dyDescent="0.2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</row>
    <row r="682" spans="1:38" ht="16" x14ac:dyDescent="0.2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</row>
    <row r="683" spans="1:38" ht="16" x14ac:dyDescent="0.2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</row>
    <row r="684" spans="1:38" ht="16" x14ac:dyDescent="0.2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</row>
    <row r="685" spans="1:38" ht="16" x14ac:dyDescent="0.2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</row>
    <row r="686" spans="1:38" ht="16" x14ac:dyDescent="0.2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</row>
    <row r="687" spans="1:38" ht="16" x14ac:dyDescent="0.2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</row>
    <row r="688" spans="1:38" ht="16" x14ac:dyDescent="0.2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</row>
    <row r="689" spans="1:38" ht="16" x14ac:dyDescent="0.2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</row>
    <row r="690" spans="1:38" ht="16" x14ac:dyDescent="0.2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</row>
    <row r="691" spans="1:38" ht="16" x14ac:dyDescent="0.2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</row>
    <row r="692" spans="1:38" ht="16" x14ac:dyDescent="0.2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</row>
    <row r="693" spans="1:38" ht="16" x14ac:dyDescent="0.2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</row>
    <row r="694" spans="1:38" ht="16" x14ac:dyDescent="0.2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</row>
    <row r="695" spans="1:38" ht="16" x14ac:dyDescent="0.2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</row>
    <row r="696" spans="1:38" ht="16" x14ac:dyDescent="0.2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</row>
    <row r="697" spans="1:38" ht="16" x14ac:dyDescent="0.2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</row>
    <row r="698" spans="1:38" ht="16" x14ac:dyDescent="0.2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</row>
    <row r="699" spans="1:38" ht="16" x14ac:dyDescent="0.2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</row>
    <row r="700" spans="1:38" ht="16" x14ac:dyDescent="0.2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</row>
    <row r="701" spans="1:38" ht="16" x14ac:dyDescent="0.2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</row>
    <row r="702" spans="1:38" ht="16" x14ac:dyDescent="0.2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</row>
    <row r="703" spans="1:38" ht="16" x14ac:dyDescent="0.2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</row>
    <row r="704" spans="1:38" ht="16" x14ac:dyDescent="0.2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</row>
    <row r="705" spans="1:38" ht="16" x14ac:dyDescent="0.2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</row>
    <row r="706" spans="1:38" ht="16" x14ac:dyDescent="0.2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</row>
    <row r="707" spans="1:38" ht="16" x14ac:dyDescent="0.2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</row>
    <row r="708" spans="1:38" ht="16" x14ac:dyDescent="0.2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</row>
    <row r="709" spans="1:38" ht="16" x14ac:dyDescent="0.2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</row>
    <row r="710" spans="1:38" ht="16" x14ac:dyDescent="0.2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</row>
    <row r="711" spans="1:38" ht="16" x14ac:dyDescent="0.2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</row>
    <row r="712" spans="1:38" ht="16" x14ac:dyDescent="0.2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</row>
    <row r="713" spans="1:38" ht="16" x14ac:dyDescent="0.2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</row>
    <row r="714" spans="1:38" ht="16" x14ac:dyDescent="0.2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</row>
    <row r="715" spans="1:38" ht="16" x14ac:dyDescent="0.2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</row>
    <row r="716" spans="1:38" ht="16" x14ac:dyDescent="0.2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</row>
    <row r="717" spans="1:38" ht="16" x14ac:dyDescent="0.2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</row>
    <row r="718" spans="1:38" ht="16" x14ac:dyDescent="0.2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</row>
    <row r="719" spans="1:38" ht="16" x14ac:dyDescent="0.2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</row>
    <row r="720" spans="1:38" ht="16" x14ac:dyDescent="0.2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</row>
    <row r="721" spans="1:38" ht="16" x14ac:dyDescent="0.2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</row>
    <row r="722" spans="1:38" ht="16" x14ac:dyDescent="0.2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</row>
    <row r="723" spans="1:38" ht="16" x14ac:dyDescent="0.2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  <c r="AG723" s="180"/>
      <c r="AH723" s="180"/>
      <c r="AI723" s="180"/>
      <c r="AJ723" s="180"/>
      <c r="AK723" s="180"/>
      <c r="AL723" s="180"/>
    </row>
    <row r="724" spans="1:38" ht="16" x14ac:dyDescent="0.2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  <c r="AG724" s="180"/>
      <c r="AH724" s="180"/>
      <c r="AI724" s="180"/>
      <c r="AJ724" s="180"/>
      <c r="AK724" s="180"/>
      <c r="AL724" s="180"/>
    </row>
    <row r="725" spans="1:38" ht="16" x14ac:dyDescent="0.2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  <c r="AG725" s="180"/>
      <c r="AH725" s="180"/>
      <c r="AI725" s="180"/>
      <c r="AJ725" s="180"/>
      <c r="AK725" s="180"/>
      <c r="AL725" s="180"/>
    </row>
    <row r="726" spans="1:38" ht="16" x14ac:dyDescent="0.2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</row>
    <row r="727" spans="1:38" ht="16" x14ac:dyDescent="0.2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</row>
    <row r="728" spans="1:38" ht="16" x14ac:dyDescent="0.2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</row>
    <row r="729" spans="1:38" ht="16" x14ac:dyDescent="0.2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</row>
    <row r="730" spans="1:38" ht="16" x14ac:dyDescent="0.2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</row>
    <row r="731" spans="1:38" ht="16" x14ac:dyDescent="0.2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</row>
    <row r="732" spans="1:38" ht="16" x14ac:dyDescent="0.2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</row>
    <row r="733" spans="1:38" ht="16" x14ac:dyDescent="0.2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</row>
    <row r="734" spans="1:38" ht="16" x14ac:dyDescent="0.2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</row>
    <row r="735" spans="1:38" ht="16" x14ac:dyDescent="0.2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</row>
    <row r="736" spans="1:38" ht="16" x14ac:dyDescent="0.2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</row>
    <row r="737" spans="1:38" ht="16" x14ac:dyDescent="0.2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</row>
    <row r="738" spans="1:38" ht="16" x14ac:dyDescent="0.2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</row>
    <row r="739" spans="1:38" ht="16" x14ac:dyDescent="0.2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</row>
    <row r="740" spans="1:38" ht="16" x14ac:dyDescent="0.2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</row>
    <row r="741" spans="1:38" ht="16" x14ac:dyDescent="0.2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</row>
    <row r="742" spans="1:38" ht="16" x14ac:dyDescent="0.2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</row>
    <row r="743" spans="1:38" ht="16" x14ac:dyDescent="0.2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</row>
    <row r="744" spans="1:38" ht="16" x14ac:dyDescent="0.2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</row>
    <row r="745" spans="1:38" ht="16" x14ac:dyDescent="0.2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</row>
    <row r="746" spans="1:38" ht="16" x14ac:dyDescent="0.2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</row>
    <row r="747" spans="1:38" ht="16" x14ac:dyDescent="0.2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</row>
    <row r="748" spans="1:38" ht="16" x14ac:dyDescent="0.2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</row>
    <row r="749" spans="1:38" ht="16" x14ac:dyDescent="0.2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</row>
    <row r="750" spans="1:38" ht="16" x14ac:dyDescent="0.2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</row>
    <row r="751" spans="1:38" ht="16" x14ac:dyDescent="0.2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</row>
    <row r="752" spans="1:38" ht="16" x14ac:dyDescent="0.2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</row>
    <row r="753" spans="1:38" ht="16" x14ac:dyDescent="0.2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</row>
    <row r="754" spans="1:38" ht="16" x14ac:dyDescent="0.2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</row>
    <row r="755" spans="1:38" ht="16" x14ac:dyDescent="0.2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</row>
    <row r="756" spans="1:38" ht="16" x14ac:dyDescent="0.2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</row>
    <row r="757" spans="1:38" ht="16" x14ac:dyDescent="0.2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</row>
    <row r="758" spans="1:38" ht="16" x14ac:dyDescent="0.2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</row>
    <row r="759" spans="1:38" ht="16" x14ac:dyDescent="0.2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</row>
    <row r="760" spans="1:38" ht="16" x14ac:dyDescent="0.2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</row>
    <row r="761" spans="1:38" ht="16" x14ac:dyDescent="0.2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</row>
    <row r="762" spans="1:38" ht="16" x14ac:dyDescent="0.2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</row>
    <row r="763" spans="1:38" ht="16" x14ac:dyDescent="0.2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</row>
    <row r="764" spans="1:38" ht="16" x14ac:dyDescent="0.2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</row>
    <row r="765" spans="1:38" ht="16" x14ac:dyDescent="0.2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</row>
    <row r="766" spans="1:38" ht="16" x14ac:dyDescent="0.2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</row>
    <row r="767" spans="1:38" ht="16" x14ac:dyDescent="0.2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</row>
    <row r="768" spans="1:38" ht="16" x14ac:dyDescent="0.2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</row>
    <row r="769" spans="1:38" ht="16" x14ac:dyDescent="0.2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</row>
    <row r="770" spans="1:38" ht="16" x14ac:dyDescent="0.2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</row>
    <row r="771" spans="1:38" ht="16" x14ac:dyDescent="0.2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</row>
    <row r="772" spans="1:38" ht="16" x14ac:dyDescent="0.2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</row>
    <row r="773" spans="1:38" ht="16" x14ac:dyDescent="0.2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</row>
    <row r="774" spans="1:38" ht="16" x14ac:dyDescent="0.2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</row>
    <row r="775" spans="1:38" ht="16" x14ac:dyDescent="0.2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</row>
    <row r="776" spans="1:38" ht="16" x14ac:dyDescent="0.2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</row>
    <row r="777" spans="1:38" ht="16" x14ac:dyDescent="0.2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</row>
    <row r="778" spans="1:38" ht="16" x14ac:dyDescent="0.2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</row>
    <row r="779" spans="1:38" ht="16" x14ac:dyDescent="0.2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</row>
    <row r="780" spans="1:38" ht="16" x14ac:dyDescent="0.2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</row>
    <row r="781" spans="1:38" ht="16" x14ac:dyDescent="0.2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</row>
    <row r="782" spans="1:38" ht="16" x14ac:dyDescent="0.2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</row>
    <row r="783" spans="1:38" ht="16" x14ac:dyDescent="0.2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</row>
    <row r="784" spans="1:38" ht="16" x14ac:dyDescent="0.2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</row>
    <row r="785" spans="1:38" ht="16" x14ac:dyDescent="0.2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</row>
    <row r="786" spans="1:38" ht="16" x14ac:dyDescent="0.2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</row>
    <row r="787" spans="1:38" ht="16" x14ac:dyDescent="0.2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</row>
    <row r="788" spans="1:38" ht="16" x14ac:dyDescent="0.2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</row>
    <row r="789" spans="1:38" ht="16" x14ac:dyDescent="0.2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  <c r="AG789" s="180"/>
      <c r="AH789" s="180"/>
      <c r="AI789" s="180"/>
      <c r="AJ789" s="180"/>
      <c r="AK789" s="180"/>
      <c r="AL789" s="180"/>
    </row>
    <row r="790" spans="1:38" ht="16" x14ac:dyDescent="0.2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</row>
    <row r="791" spans="1:38" ht="16" x14ac:dyDescent="0.2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  <c r="AG791" s="180"/>
      <c r="AH791" s="180"/>
      <c r="AI791" s="180"/>
      <c r="AJ791" s="180"/>
      <c r="AK791" s="180"/>
      <c r="AL791" s="180"/>
    </row>
    <row r="792" spans="1:38" ht="16" x14ac:dyDescent="0.2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</row>
    <row r="793" spans="1:38" ht="16" x14ac:dyDescent="0.2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</row>
    <row r="794" spans="1:38" ht="16" x14ac:dyDescent="0.2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</row>
    <row r="795" spans="1:38" ht="16" x14ac:dyDescent="0.2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</row>
    <row r="796" spans="1:38" ht="16" x14ac:dyDescent="0.2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  <c r="AG796" s="180"/>
      <c r="AH796" s="180"/>
      <c r="AI796" s="180"/>
      <c r="AJ796" s="180"/>
      <c r="AK796" s="180"/>
      <c r="AL796" s="180"/>
    </row>
    <row r="797" spans="1:38" ht="16" x14ac:dyDescent="0.2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  <c r="AG797" s="180"/>
      <c r="AH797" s="180"/>
      <c r="AI797" s="180"/>
      <c r="AJ797" s="180"/>
      <c r="AK797" s="180"/>
      <c r="AL797" s="180"/>
    </row>
    <row r="798" spans="1:38" ht="16" x14ac:dyDescent="0.2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  <c r="AH798" s="180"/>
      <c r="AI798" s="180"/>
      <c r="AJ798" s="180"/>
      <c r="AK798" s="180"/>
      <c r="AL798" s="180"/>
    </row>
    <row r="799" spans="1:38" ht="16" x14ac:dyDescent="0.2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  <c r="AH799" s="180"/>
      <c r="AI799" s="180"/>
      <c r="AJ799" s="180"/>
      <c r="AK799" s="180"/>
      <c r="AL799" s="180"/>
    </row>
    <row r="800" spans="1:38" ht="16" x14ac:dyDescent="0.2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  <c r="AH800" s="180"/>
      <c r="AI800" s="180"/>
      <c r="AJ800" s="180"/>
      <c r="AK800" s="180"/>
      <c r="AL800" s="180"/>
    </row>
    <row r="801" spans="1:38" ht="16" x14ac:dyDescent="0.2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  <c r="AH801" s="180"/>
      <c r="AI801" s="180"/>
      <c r="AJ801" s="180"/>
      <c r="AK801" s="180"/>
      <c r="AL801" s="180"/>
    </row>
    <row r="802" spans="1:38" ht="16" x14ac:dyDescent="0.2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  <c r="AH802" s="180"/>
      <c r="AI802" s="180"/>
      <c r="AJ802" s="180"/>
      <c r="AK802" s="180"/>
      <c r="AL802" s="180"/>
    </row>
    <row r="803" spans="1:38" ht="16" x14ac:dyDescent="0.2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</row>
    <row r="804" spans="1:38" ht="16" x14ac:dyDescent="0.2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  <c r="AH804" s="180"/>
      <c r="AI804" s="180"/>
      <c r="AJ804" s="180"/>
      <c r="AK804" s="180"/>
      <c r="AL804" s="180"/>
    </row>
    <row r="805" spans="1:38" ht="16" x14ac:dyDescent="0.2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</row>
    <row r="806" spans="1:38" ht="16" x14ac:dyDescent="0.2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</row>
    <row r="807" spans="1:38" ht="16" x14ac:dyDescent="0.2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  <c r="AG807" s="180"/>
      <c r="AH807" s="180"/>
      <c r="AI807" s="180"/>
      <c r="AJ807" s="180"/>
      <c r="AK807" s="180"/>
      <c r="AL807" s="180"/>
    </row>
    <row r="808" spans="1:38" ht="16" x14ac:dyDescent="0.2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  <c r="AG808" s="180"/>
      <c r="AH808" s="180"/>
      <c r="AI808" s="180"/>
      <c r="AJ808" s="180"/>
      <c r="AK808" s="180"/>
      <c r="AL808" s="180"/>
    </row>
    <row r="809" spans="1:38" ht="16" x14ac:dyDescent="0.2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</row>
    <row r="810" spans="1:38" ht="16" x14ac:dyDescent="0.2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  <c r="AH810" s="180"/>
      <c r="AI810" s="180"/>
      <c r="AJ810" s="180"/>
      <c r="AK810" s="180"/>
      <c r="AL810" s="180"/>
    </row>
    <row r="811" spans="1:38" ht="16" x14ac:dyDescent="0.2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  <c r="AG811" s="180"/>
      <c r="AH811" s="180"/>
      <c r="AI811" s="180"/>
      <c r="AJ811" s="180"/>
      <c r="AK811" s="180"/>
      <c r="AL811" s="180"/>
    </row>
    <row r="812" spans="1:38" ht="16" x14ac:dyDescent="0.2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  <c r="AG812" s="180"/>
      <c r="AH812" s="180"/>
      <c r="AI812" s="180"/>
      <c r="AJ812" s="180"/>
      <c r="AK812" s="180"/>
      <c r="AL812" s="180"/>
    </row>
    <row r="813" spans="1:38" ht="16" x14ac:dyDescent="0.2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  <c r="AG813" s="180"/>
      <c r="AH813" s="180"/>
      <c r="AI813" s="180"/>
      <c r="AJ813" s="180"/>
      <c r="AK813" s="180"/>
      <c r="AL813" s="180"/>
    </row>
    <row r="814" spans="1:38" ht="16" x14ac:dyDescent="0.2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  <c r="AG814" s="180"/>
      <c r="AH814" s="180"/>
      <c r="AI814" s="180"/>
      <c r="AJ814" s="180"/>
      <c r="AK814" s="180"/>
      <c r="AL814" s="180"/>
    </row>
    <row r="815" spans="1:38" ht="16" x14ac:dyDescent="0.2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  <c r="AE815" s="180"/>
      <c r="AF815" s="180"/>
      <c r="AG815" s="180"/>
      <c r="AH815" s="180"/>
      <c r="AI815" s="180"/>
      <c r="AJ815" s="180"/>
      <c r="AK815" s="180"/>
      <c r="AL815" s="180"/>
    </row>
    <row r="816" spans="1:38" ht="16" x14ac:dyDescent="0.2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</row>
    <row r="817" spans="1:38" ht="16" x14ac:dyDescent="0.2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</row>
    <row r="818" spans="1:38" ht="16" x14ac:dyDescent="0.2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</row>
    <row r="819" spans="1:38" ht="16" x14ac:dyDescent="0.2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</row>
    <row r="820" spans="1:38" ht="16" x14ac:dyDescent="0.2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</row>
    <row r="821" spans="1:38" ht="16" x14ac:dyDescent="0.2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</row>
    <row r="822" spans="1:38" ht="16" x14ac:dyDescent="0.2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</row>
    <row r="823" spans="1:38" ht="16" x14ac:dyDescent="0.2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</row>
    <row r="824" spans="1:38" ht="16" x14ac:dyDescent="0.2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</row>
    <row r="825" spans="1:38" ht="16" x14ac:dyDescent="0.2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  <c r="AG825" s="180"/>
      <c r="AH825" s="180"/>
      <c r="AI825" s="180"/>
      <c r="AJ825" s="180"/>
      <c r="AK825" s="180"/>
      <c r="AL825" s="180"/>
    </row>
    <row r="826" spans="1:38" ht="16" x14ac:dyDescent="0.2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  <c r="AG826" s="180"/>
      <c r="AH826" s="180"/>
      <c r="AI826" s="180"/>
      <c r="AJ826" s="180"/>
      <c r="AK826" s="180"/>
      <c r="AL826" s="180"/>
    </row>
    <row r="827" spans="1:38" ht="16" x14ac:dyDescent="0.2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  <c r="AG827" s="180"/>
      <c r="AH827" s="180"/>
      <c r="AI827" s="180"/>
      <c r="AJ827" s="180"/>
      <c r="AK827" s="180"/>
      <c r="AL827" s="180"/>
    </row>
    <row r="828" spans="1:38" ht="16" x14ac:dyDescent="0.2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  <c r="AG828" s="180"/>
      <c r="AH828" s="180"/>
      <c r="AI828" s="180"/>
      <c r="AJ828" s="180"/>
      <c r="AK828" s="180"/>
      <c r="AL828" s="180"/>
    </row>
    <row r="829" spans="1:38" ht="16" x14ac:dyDescent="0.2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  <c r="AG829" s="180"/>
      <c r="AH829" s="180"/>
      <c r="AI829" s="180"/>
      <c r="AJ829" s="180"/>
      <c r="AK829" s="180"/>
      <c r="AL829" s="180"/>
    </row>
    <row r="830" spans="1:38" ht="16" x14ac:dyDescent="0.2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  <c r="AG830" s="180"/>
      <c r="AH830" s="180"/>
      <c r="AI830" s="180"/>
      <c r="AJ830" s="180"/>
      <c r="AK830" s="180"/>
      <c r="AL830" s="180"/>
    </row>
    <row r="831" spans="1:38" ht="16" x14ac:dyDescent="0.2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  <c r="AG831" s="180"/>
      <c r="AH831" s="180"/>
      <c r="AI831" s="180"/>
      <c r="AJ831" s="180"/>
      <c r="AK831" s="180"/>
      <c r="AL831" s="180"/>
    </row>
    <row r="832" spans="1:38" ht="16" x14ac:dyDescent="0.2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  <c r="AG832" s="180"/>
      <c r="AH832" s="180"/>
      <c r="AI832" s="180"/>
      <c r="AJ832" s="180"/>
      <c r="AK832" s="180"/>
      <c r="AL832" s="180"/>
    </row>
    <row r="833" spans="1:38" ht="16" x14ac:dyDescent="0.2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  <c r="AG833" s="180"/>
      <c r="AH833" s="180"/>
      <c r="AI833" s="180"/>
      <c r="AJ833" s="180"/>
      <c r="AK833" s="180"/>
      <c r="AL833" s="180"/>
    </row>
    <row r="834" spans="1:38" ht="16" x14ac:dyDescent="0.2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</row>
    <row r="835" spans="1:38" ht="16" x14ac:dyDescent="0.2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</row>
    <row r="836" spans="1:38" ht="16" x14ac:dyDescent="0.2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</row>
    <row r="837" spans="1:38" ht="16" x14ac:dyDescent="0.2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</row>
    <row r="838" spans="1:38" ht="16" x14ac:dyDescent="0.2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  <c r="AG838" s="180"/>
      <c r="AH838" s="180"/>
      <c r="AI838" s="180"/>
      <c r="AJ838" s="180"/>
      <c r="AK838" s="180"/>
      <c r="AL838" s="180"/>
    </row>
    <row r="839" spans="1:38" ht="16" x14ac:dyDescent="0.2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  <c r="AG839" s="180"/>
      <c r="AH839" s="180"/>
      <c r="AI839" s="180"/>
      <c r="AJ839" s="180"/>
      <c r="AK839" s="180"/>
      <c r="AL839" s="180"/>
    </row>
    <row r="840" spans="1:38" ht="16" x14ac:dyDescent="0.2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  <c r="AG840" s="180"/>
      <c r="AH840" s="180"/>
      <c r="AI840" s="180"/>
      <c r="AJ840" s="180"/>
      <c r="AK840" s="180"/>
      <c r="AL840" s="180"/>
    </row>
    <row r="841" spans="1:38" ht="16" x14ac:dyDescent="0.2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  <c r="AG841" s="180"/>
      <c r="AH841" s="180"/>
      <c r="AI841" s="180"/>
      <c r="AJ841" s="180"/>
      <c r="AK841" s="180"/>
      <c r="AL841" s="180"/>
    </row>
    <row r="842" spans="1:38" ht="16" x14ac:dyDescent="0.2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  <c r="AG842" s="180"/>
      <c r="AH842" s="180"/>
      <c r="AI842" s="180"/>
      <c r="AJ842" s="180"/>
      <c r="AK842" s="180"/>
      <c r="AL842" s="180"/>
    </row>
    <row r="843" spans="1:38" ht="16" x14ac:dyDescent="0.2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  <c r="AG843" s="180"/>
      <c r="AH843" s="180"/>
      <c r="AI843" s="180"/>
      <c r="AJ843" s="180"/>
      <c r="AK843" s="180"/>
      <c r="AL843" s="180"/>
    </row>
    <row r="844" spans="1:38" ht="16" x14ac:dyDescent="0.2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  <c r="AG844" s="180"/>
      <c r="AH844" s="180"/>
      <c r="AI844" s="180"/>
      <c r="AJ844" s="180"/>
      <c r="AK844" s="180"/>
      <c r="AL844" s="180"/>
    </row>
    <row r="845" spans="1:38" ht="16" x14ac:dyDescent="0.2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  <c r="AG845" s="180"/>
      <c r="AH845" s="180"/>
      <c r="AI845" s="180"/>
      <c r="AJ845" s="180"/>
      <c r="AK845" s="180"/>
      <c r="AL845" s="180"/>
    </row>
    <row r="846" spans="1:38" ht="16" x14ac:dyDescent="0.2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  <c r="AH846" s="180"/>
      <c r="AI846" s="180"/>
      <c r="AJ846" s="180"/>
      <c r="AK846" s="180"/>
      <c r="AL846" s="180"/>
    </row>
    <row r="847" spans="1:38" ht="16" x14ac:dyDescent="0.2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  <c r="AH847" s="180"/>
      <c r="AI847" s="180"/>
      <c r="AJ847" s="180"/>
      <c r="AK847" s="180"/>
      <c r="AL847" s="180"/>
    </row>
    <row r="848" spans="1:38" ht="16" x14ac:dyDescent="0.2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  <c r="AG848" s="180"/>
      <c r="AH848" s="180"/>
      <c r="AI848" s="180"/>
      <c r="AJ848" s="180"/>
      <c r="AK848" s="180"/>
      <c r="AL848" s="180"/>
    </row>
    <row r="849" spans="1:38" ht="16" x14ac:dyDescent="0.2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</row>
    <row r="850" spans="1:38" ht="16" x14ac:dyDescent="0.2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  <c r="AG850" s="180"/>
      <c r="AH850" s="180"/>
      <c r="AI850" s="180"/>
      <c r="AJ850" s="180"/>
      <c r="AK850" s="180"/>
      <c r="AL850" s="180"/>
    </row>
    <row r="851" spans="1:38" ht="16" x14ac:dyDescent="0.2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  <c r="AE851" s="180"/>
      <c r="AF851" s="180"/>
      <c r="AG851" s="180"/>
      <c r="AH851" s="180"/>
      <c r="AI851" s="180"/>
      <c r="AJ851" s="180"/>
      <c r="AK851" s="180"/>
      <c r="AL851" s="180"/>
    </row>
    <row r="852" spans="1:38" ht="16" x14ac:dyDescent="0.2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</row>
    <row r="853" spans="1:38" ht="16" x14ac:dyDescent="0.2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</row>
    <row r="854" spans="1:38" ht="16" x14ac:dyDescent="0.2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</row>
    <row r="855" spans="1:38" ht="16" x14ac:dyDescent="0.2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</row>
    <row r="856" spans="1:38" ht="16" x14ac:dyDescent="0.2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</row>
    <row r="857" spans="1:38" ht="16" x14ac:dyDescent="0.2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</row>
    <row r="858" spans="1:38" ht="16" x14ac:dyDescent="0.2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</row>
    <row r="859" spans="1:38" ht="16" x14ac:dyDescent="0.2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</row>
    <row r="860" spans="1:38" ht="16" x14ac:dyDescent="0.2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</row>
    <row r="861" spans="1:38" ht="16" x14ac:dyDescent="0.2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</row>
    <row r="862" spans="1:38" ht="16" x14ac:dyDescent="0.2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  <c r="AG862" s="180"/>
      <c r="AH862" s="180"/>
      <c r="AI862" s="180"/>
      <c r="AJ862" s="180"/>
      <c r="AK862" s="180"/>
      <c r="AL862" s="180"/>
    </row>
    <row r="863" spans="1:38" ht="16" x14ac:dyDescent="0.2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  <c r="AG863" s="180"/>
      <c r="AH863" s="180"/>
      <c r="AI863" s="180"/>
      <c r="AJ863" s="180"/>
      <c r="AK863" s="180"/>
      <c r="AL863" s="180"/>
    </row>
    <row r="864" spans="1:38" ht="16" x14ac:dyDescent="0.2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  <c r="AG864" s="180"/>
      <c r="AH864" s="180"/>
      <c r="AI864" s="180"/>
      <c r="AJ864" s="180"/>
      <c r="AK864" s="180"/>
      <c r="AL864" s="180"/>
    </row>
    <row r="865" spans="1:38" ht="16" x14ac:dyDescent="0.2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  <c r="AG865" s="180"/>
      <c r="AH865" s="180"/>
      <c r="AI865" s="180"/>
      <c r="AJ865" s="180"/>
      <c r="AK865" s="180"/>
      <c r="AL865" s="180"/>
    </row>
    <row r="866" spans="1:38" ht="16" x14ac:dyDescent="0.2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  <c r="AG866" s="180"/>
      <c r="AH866" s="180"/>
      <c r="AI866" s="180"/>
      <c r="AJ866" s="180"/>
      <c r="AK866" s="180"/>
      <c r="AL866" s="180"/>
    </row>
    <row r="867" spans="1:38" ht="16" x14ac:dyDescent="0.2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  <c r="AG867" s="180"/>
      <c r="AH867" s="180"/>
      <c r="AI867" s="180"/>
      <c r="AJ867" s="180"/>
      <c r="AK867" s="180"/>
      <c r="AL867" s="180"/>
    </row>
    <row r="868" spans="1:38" ht="16" x14ac:dyDescent="0.2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  <c r="AE868" s="180"/>
      <c r="AF868" s="180"/>
      <c r="AG868" s="180"/>
      <c r="AH868" s="180"/>
      <c r="AI868" s="180"/>
      <c r="AJ868" s="180"/>
      <c r="AK868" s="180"/>
      <c r="AL868" s="180"/>
    </row>
    <row r="869" spans="1:38" ht="16" x14ac:dyDescent="0.2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  <c r="AG869" s="180"/>
      <c r="AH869" s="180"/>
      <c r="AI869" s="180"/>
      <c r="AJ869" s="180"/>
      <c r="AK869" s="180"/>
      <c r="AL869" s="180"/>
    </row>
    <row r="870" spans="1:38" ht="16" x14ac:dyDescent="0.2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  <c r="AE870" s="180"/>
      <c r="AF870" s="180"/>
      <c r="AG870" s="180"/>
      <c r="AH870" s="180"/>
      <c r="AI870" s="180"/>
      <c r="AJ870" s="180"/>
      <c r="AK870" s="180"/>
      <c r="AL870" s="180"/>
    </row>
    <row r="871" spans="1:38" ht="16" x14ac:dyDescent="0.2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  <c r="AE871" s="180"/>
      <c r="AF871" s="180"/>
      <c r="AG871" s="180"/>
      <c r="AH871" s="180"/>
      <c r="AI871" s="180"/>
      <c r="AJ871" s="180"/>
      <c r="AK871" s="180"/>
      <c r="AL871" s="180"/>
    </row>
    <row r="872" spans="1:38" ht="16" x14ac:dyDescent="0.2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  <c r="AE872" s="180"/>
      <c r="AF872" s="180"/>
      <c r="AG872" s="180"/>
      <c r="AH872" s="180"/>
      <c r="AI872" s="180"/>
      <c r="AJ872" s="180"/>
      <c r="AK872" s="180"/>
      <c r="AL872" s="180"/>
    </row>
    <row r="873" spans="1:38" ht="16" x14ac:dyDescent="0.2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  <c r="AE873" s="180"/>
      <c r="AF873" s="180"/>
      <c r="AG873" s="180"/>
      <c r="AH873" s="180"/>
      <c r="AI873" s="180"/>
      <c r="AJ873" s="180"/>
      <c r="AK873" s="180"/>
      <c r="AL873" s="180"/>
    </row>
    <row r="874" spans="1:38" ht="16" x14ac:dyDescent="0.2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0"/>
      <c r="AG874" s="180"/>
      <c r="AH874" s="180"/>
      <c r="AI874" s="180"/>
      <c r="AJ874" s="180"/>
      <c r="AK874" s="180"/>
      <c r="AL874" s="180"/>
    </row>
    <row r="875" spans="1:38" ht="16" x14ac:dyDescent="0.2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  <c r="AG875" s="180"/>
      <c r="AH875" s="180"/>
      <c r="AI875" s="180"/>
      <c r="AJ875" s="180"/>
      <c r="AK875" s="180"/>
      <c r="AL875" s="180"/>
    </row>
    <row r="876" spans="1:38" ht="16" x14ac:dyDescent="0.2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  <c r="AE876" s="180"/>
      <c r="AF876" s="180"/>
      <c r="AG876" s="180"/>
      <c r="AH876" s="180"/>
      <c r="AI876" s="180"/>
      <c r="AJ876" s="180"/>
      <c r="AK876" s="180"/>
      <c r="AL876" s="180"/>
    </row>
    <row r="877" spans="1:38" ht="16" x14ac:dyDescent="0.2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  <c r="AE877" s="180"/>
      <c r="AF877" s="180"/>
      <c r="AG877" s="180"/>
      <c r="AH877" s="180"/>
      <c r="AI877" s="180"/>
      <c r="AJ877" s="180"/>
      <c r="AK877" s="180"/>
      <c r="AL877" s="180"/>
    </row>
    <row r="878" spans="1:38" ht="16" x14ac:dyDescent="0.2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0"/>
      <c r="AG878" s="180"/>
      <c r="AH878" s="180"/>
      <c r="AI878" s="180"/>
      <c r="AJ878" s="180"/>
      <c r="AK878" s="180"/>
      <c r="AL878" s="180"/>
    </row>
    <row r="879" spans="1:38" ht="16" x14ac:dyDescent="0.2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  <c r="AE879" s="180"/>
      <c r="AF879" s="180"/>
      <c r="AG879" s="180"/>
      <c r="AH879" s="180"/>
      <c r="AI879" s="180"/>
      <c r="AJ879" s="180"/>
      <c r="AK879" s="180"/>
      <c r="AL879" s="180"/>
    </row>
    <row r="880" spans="1:38" ht="16" x14ac:dyDescent="0.2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</row>
    <row r="881" spans="1:38" ht="16" x14ac:dyDescent="0.2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</row>
    <row r="882" spans="1:38" ht="16" x14ac:dyDescent="0.2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  <c r="AE882" s="180"/>
      <c r="AF882" s="180"/>
      <c r="AG882" s="180"/>
      <c r="AH882" s="180"/>
      <c r="AI882" s="180"/>
      <c r="AJ882" s="180"/>
      <c r="AK882" s="180"/>
      <c r="AL882" s="180"/>
    </row>
    <row r="883" spans="1:38" ht="16" x14ac:dyDescent="0.2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  <c r="AE883" s="180"/>
      <c r="AF883" s="180"/>
      <c r="AG883" s="180"/>
      <c r="AH883" s="180"/>
      <c r="AI883" s="180"/>
      <c r="AJ883" s="180"/>
      <c r="AK883" s="180"/>
      <c r="AL883" s="180"/>
    </row>
    <row r="884" spans="1:38" ht="16" x14ac:dyDescent="0.2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  <c r="AE884" s="180"/>
      <c r="AF884" s="180"/>
      <c r="AG884" s="180"/>
      <c r="AH884" s="180"/>
      <c r="AI884" s="180"/>
      <c r="AJ884" s="180"/>
      <c r="AK884" s="180"/>
      <c r="AL884" s="180"/>
    </row>
    <row r="885" spans="1:38" ht="16" x14ac:dyDescent="0.2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  <c r="AE885" s="180"/>
      <c r="AF885" s="180"/>
      <c r="AG885" s="180"/>
      <c r="AH885" s="180"/>
      <c r="AI885" s="180"/>
      <c r="AJ885" s="180"/>
      <c r="AK885" s="180"/>
      <c r="AL885" s="180"/>
    </row>
    <row r="886" spans="1:38" ht="16" x14ac:dyDescent="0.2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  <c r="AE886" s="180"/>
      <c r="AF886" s="180"/>
      <c r="AG886" s="180"/>
      <c r="AH886" s="180"/>
      <c r="AI886" s="180"/>
      <c r="AJ886" s="180"/>
      <c r="AK886" s="180"/>
      <c r="AL886" s="180"/>
    </row>
    <row r="887" spans="1:38" ht="16" x14ac:dyDescent="0.2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  <c r="AE887" s="180"/>
      <c r="AF887" s="180"/>
      <c r="AG887" s="180"/>
      <c r="AH887" s="180"/>
      <c r="AI887" s="180"/>
      <c r="AJ887" s="180"/>
      <c r="AK887" s="180"/>
      <c r="AL887" s="180"/>
    </row>
    <row r="888" spans="1:38" ht="16" x14ac:dyDescent="0.2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</row>
    <row r="889" spans="1:38" ht="16" x14ac:dyDescent="0.2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</row>
    <row r="890" spans="1:38" ht="16" x14ac:dyDescent="0.2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</row>
    <row r="891" spans="1:38" ht="16" x14ac:dyDescent="0.2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</row>
    <row r="892" spans="1:38" ht="16" x14ac:dyDescent="0.2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</row>
    <row r="893" spans="1:38" ht="16" x14ac:dyDescent="0.2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</row>
    <row r="894" spans="1:38" ht="16" x14ac:dyDescent="0.2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</row>
    <row r="895" spans="1:38" ht="16" x14ac:dyDescent="0.2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</row>
    <row r="896" spans="1:38" ht="16" x14ac:dyDescent="0.2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</row>
    <row r="897" spans="1:38" ht="16" x14ac:dyDescent="0.2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  <c r="AE897" s="180"/>
      <c r="AF897" s="180"/>
      <c r="AG897" s="180"/>
      <c r="AH897" s="180"/>
      <c r="AI897" s="180"/>
      <c r="AJ897" s="180"/>
      <c r="AK897" s="180"/>
      <c r="AL897" s="180"/>
    </row>
    <row r="898" spans="1:38" ht="16" x14ac:dyDescent="0.2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  <c r="AE898" s="180"/>
      <c r="AF898" s="180"/>
      <c r="AG898" s="180"/>
      <c r="AH898" s="180"/>
      <c r="AI898" s="180"/>
      <c r="AJ898" s="180"/>
      <c r="AK898" s="180"/>
      <c r="AL898" s="180"/>
    </row>
    <row r="899" spans="1:38" ht="16" x14ac:dyDescent="0.2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  <c r="AE899" s="180"/>
      <c r="AF899" s="180"/>
      <c r="AG899" s="180"/>
      <c r="AH899" s="180"/>
      <c r="AI899" s="180"/>
      <c r="AJ899" s="180"/>
      <c r="AK899" s="180"/>
      <c r="AL899" s="180"/>
    </row>
    <row r="900" spans="1:38" ht="16" x14ac:dyDescent="0.2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  <c r="AD900" s="180"/>
      <c r="AE900" s="180"/>
      <c r="AF900" s="180"/>
      <c r="AG900" s="180"/>
      <c r="AH900" s="180"/>
      <c r="AI900" s="180"/>
      <c r="AJ900" s="180"/>
      <c r="AK900" s="180"/>
      <c r="AL900" s="180"/>
    </row>
    <row r="901" spans="1:38" ht="16" x14ac:dyDescent="0.2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  <c r="AD901" s="180"/>
      <c r="AE901" s="180"/>
      <c r="AF901" s="180"/>
      <c r="AG901" s="180"/>
      <c r="AH901" s="180"/>
      <c r="AI901" s="180"/>
      <c r="AJ901" s="180"/>
      <c r="AK901" s="180"/>
      <c r="AL901" s="180"/>
    </row>
    <row r="902" spans="1:38" ht="16" x14ac:dyDescent="0.2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  <c r="AD902" s="180"/>
      <c r="AE902" s="180"/>
      <c r="AF902" s="180"/>
      <c r="AG902" s="180"/>
      <c r="AH902" s="180"/>
      <c r="AI902" s="180"/>
      <c r="AJ902" s="180"/>
      <c r="AK902" s="180"/>
      <c r="AL902" s="180"/>
    </row>
    <row r="903" spans="1:38" ht="16" x14ac:dyDescent="0.2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  <c r="AD903" s="180"/>
      <c r="AE903" s="180"/>
      <c r="AF903" s="180"/>
      <c r="AG903" s="180"/>
      <c r="AH903" s="180"/>
      <c r="AI903" s="180"/>
      <c r="AJ903" s="180"/>
      <c r="AK903" s="180"/>
      <c r="AL903" s="180"/>
    </row>
    <row r="904" spans="1:38" ht="16" x14ac:dyDescent="0.2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  <c r="AD904" s="180"/>
      <c r="AE904" s="180"/>
      <c r="AF904" s="180"/>
      <c r="AG904" s="180"/>
      <c r="AH904" s="180"/>
      <c r="AI904" s="180"/>
      <c r="AJ904" s="180"/>
      <c r="AK904" s="180"/>
      <c r="AL904" s="180"/>
    </row>
    <row r="905" spans="1:38" ht="16" x14ac:dyDescent="0.2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  <c r="AD905" s="180"/>
      <c r="AE905" s="180"/>
      <c r="AF905" s="180"/>
      <c r="AG905" s="180"/>
      <c r="AH905" s="180"/>
      <c r="AI905" s="180"/>
      <c r="AJ905" s="180"/>
      <c r="AK905" s="180"/>
      <c r="AL905" s="180"/>
    </row>
    <row r="906" spans="1:38" ht="16" x14ac:dyDescent="0.2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  <c r="AE906" s="180"/>
      <c r="AF906" s="180"/>
      <c r="AG906" s="180"/>
      <c r="AH906" s="180"/>
      <c r="AI906" s="180"/>
      <c r="AJ906" s="180"/>
      <c r="AK906" s="180"/>
      <c r="AL906" s="180"/>
    </row>
    <row r="907" spans="1:38" ht="16" x14ac:dyDescent="0.2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  <c r="AD907" s="180"/>
      <c r="AE907" s="180"/>
      <c r="AF907" s="180"/>
      <c r="AG907" s="180"/>
      <c r="AH907" s="180"/>
      <c r="AI907" s="180"/>
      <c r="AJ907" s="180"/>
      <c r="AK907" s="180"/>
      <c r="AL907" s="180"/>
    </row>
  </sheetData>
  <mergeCells count="29">
    <mergeCell ref="P1:Z2"/>
    <mergeCell ref="AA1:AG2"/>
    <mergeCell ref="AH1:AI8"/>
    <mergeCell ref="AJ1:AK8"/>
    <mergeCell ref="R3:S8"/>
    <mergeCell ref="T3:U8"/>
    <mergeCell ref="V3:W8"/>
    <mergeCell ref="X3:Y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B44:F44"/>
    <mergeCell ref="A46:G46"/>
    <mergeCell ref="Z3:Z8"/>
    <mergeCell ref="AA3:AB8"/>
    <mergeCell ref="AC3:AD8"/>
  </mergeCells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7687-7061-B645-8329-74B07C2F22C5}">
  <dimension ref="A1:AQ1000"/>
  <sheetViews>
    <sheetView workbookViewId="0"/>
  </sheetViews>
  <sheetFormatPr baseColWidth="10" defaultRowHeight="15" customHeight="1" outlineLevelRow="1" x14ac:dyDescent="0.2"/>
  <cols>
    <col min="1" max="1" width="8.832031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19" width="10" customWidth="1"/>
    <col min="20" max="22" width="11.1640625" customWidth="1"/>
    <col min="23" max="28" width="12.83203125" customWidth="1"/>
    <col min="29" max="30" width="11.1640625" customWidth="1"/>
    <col min="31" max="42" width="12.83203125" customWidth="1"/>
    <col min="43" max="1024" width="16.1640625" customWidth="1"/>
  </cols>
  <sheetData>
    <row r="1" spans="1:43" ht="18.75" customHeight="1" x14ac:dyDescent="0.25">
      <c r="A1" s="424"/>
      <c r="B1" s="424"/>
      <c r="C1" s="425" t="s">
        <v>861</v>
      </c>
      <c r="D1" s="425"/>
      <c r="E1" s="426" t="s">
        <v>862</v>
      </c>
      <c r="F1" s="426"/>
      <c r="G1" s="426"/>
      <c r="H1" s="427"/>
      <c r="I1" s="427"/>
      <c r="J1" s="427"/>
      <c r="K1" s="427"/>
      <c r="L1" s="427"/>
      <c r="M1" s="428" t="s">
        <v>863</v>
      </c>
      <c r="N1" s="428"/>
      <c r="O1" s="428"/>
      <c r="P1" s="428"/>
      <c r="Q1" s="428"/>
      <c r="R1" s="428" t="s">
        <v>864</v>
      </c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18" t="s">
        <v>865</v>
      </c>
      <c r="AD1" s="418"/>
      <c r="AE1" s="418"/>
      <c r="AF1" s="418"/>
      <c r="AG1" s="418"/>
      <c r="AH1" s="418"/>
      <c r="AI1" s="418"/>
      <c r="AJ1" s="419" t="s">
        <v>866</v>
      </c>
      <c r="AK1" s="419"/>
      <c r="AL1" s="412" t="s">
        <v>867</v>
      </c>
      <c r="AM1" s="412"/>
      <c r="AN1" s="276" t="s">
        <v>32</v>
      </c>
      <c r="AO1" s="100"/>
      <c r="AP1" s="100"/>
    </row>
    <row r="2" spans="1:43" ht="18.75" customHeight="1" x14ac:dyDescent="0.25">
      <c r="A2" s="424"/>
      <c r="B2" s="424"/>
      <c r="C2" s="413" t="s">
        <v>868</v>
      </c>
      <c r="D2" s="413"/>
      <c r="E2" s="420" t="s">
        <v>869</v>
      </c>
      <c r="F2" s="420"/>
      <c r="G2" s="420"/>
      <c r="H2" s="421"/>
      <c r="I2" s="421"/>
      <c r="J2" s="421"/>
      <c r="K2" s="421"/>
      <c r="L2" s="421"/>
      <c r="M2" s="422" t="s">
        <v>870</v>
      </c>
      <c r="N2" s="422"/>
      <c r="O2" s="422"/>
      <c r="P2" s="422"/>
      <c r="Q2" s="422"/>
      <c r="R2" s="422" t="s">
        <v>871</v>
      </c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3" t="s">
        <v>872</v>
      </c>
      <c r="AD2" s="423"/>
      <c r="AE2" s="423"/>
      <c r="AF2" s="423"/>
      <c r="AG2" s="423"/>
      <c r="AH2" s="423"/>
      <c r="AI2" s="423"/>
      <c r="AJ2" s="412" t="s">
        <v>873</v>
      </c>
      <c r="AK2" s="412"/>
      <c r="AL2" s="412" t="s">
        <v>873</v>
      </c>
      <c r="AM2" s="412"/>
      <c r="AN2" s="279"/>
      <c r="AO2" s="280"/>
      <c r="AP2" s="280"/>
    </row>
    <row r="3" spans="1:43" ht="20.25" customHeight="1" x14ac:dyDescent="0.2">
      <c r="A3" s="424"/>
      <c r="B3" s="424"/>
      <c r="C3" s="413" t="s">
        <v>874</v>
      </c>
      <c r="D3" s="413"/>
      <c r="E3" s="414" t="s">
        <v>875</v>
      </c>
      <c r="F3" s="414"/>
      <c r="G3" s="414"/>
      <c r="H3" s="415" t="s">
        <v>876</v>
      </c>
      <c r="I3" s="415"/>
      <c r="J3" s="415" t="s">
        <v>877</v>
      </c>
      <c r="K3" s="415"/>
      <c r="L3" s="277" t="s">
        <v>31</v>
      </c>
      <c r="M3" s="416" t="s">
        <v>878</v>
      </c>
      <c r="N3" s="416"/>
      <c r="O3" s="417" t="s">
        <v>878</v>
      </c>
      <c r="P3" s="417"/>
      <c r="Q3" s="281" t="s">
        <v>31</v>
      </c>
      <c r="R3" s="416" t="s">
        <v>879</v>
      </c>
      <c r="S3" s="416"/>
      <c r="T3" s="417" t="s">
        <v>879</v>
      </c>
      <c r="U3" s="417"/>
      <c r="V3" s="417" t="s">
        <v>879</v>
      </c>
      <c r="W3" s="417"/>
      <c r="X3" s="417" t="s">
        <v>879</v>
      </c>
      <c r="Y3" s="417"/>
      <c r="Z3" s="417" t="s">
        <v>879</v>
      </c>
      <c r="AA3" s="417"/>
      <c r="AB3" s="282" t="s">
        <v>31</v>
      </c>
      <c r="AC3" s="410" t="s">
        <v>865</v>
      </c>
      <c r="AD3" s="410"/>
      <c r="AE3" s="410" t="s">
        <v>865</v>
      </c>
      <c r="AF3" s="410"/>
      <c r="AG3" s="410" t="s">
        <v>865</v>
      </c>
      <c r="AH3" s="410"/>
      <c r="AI3" s="283" t="s">
        <v>31</v>
      </c>
      <c r="AJ3" s="400"/>
      <c r="AK3" s="400"/>
      <c r="AL3" s="400"/>
      <c r="AM3" s="400"/>
      <c r="AN3" s="279"/>
      <c r="AO3" s="280"/>
      <c r="AP3" s="280"/>
    </row>
    <row r="4" spans="1:43" ht="15.75" customHeight="1" x14ac:dyDescent="0.2">
      <c r="A4" s="411" t="s">
        <v>880</v>
      </c>
      <c r="B4" s="411"/>
      <c r="C4" s="411"/>
      <c r="D4" s="411"/>
      <c r="E4" s="411"/>
      <c r="F4" s="411"/>
      <c r="G4" s="411"/>
      <c r="H4" s="404" t="s">
        <v>881</v>
      </c>
      <c r="I4" s="404"/>
      <c r="J4" s="400"/>
      <c r="K4" s="400"/>
      <c r="L4" s="284"/>
      <c r="M4" s="403"/>
      <c r="N4" s="403"/>
      <c r="O4" s="400"/>
      <c r="P4" s="400"/>
      <c r="Q4" s="285"/>
      <c r="R4" s="409" t="s">
        <v>882</v>
      </c>
      <c r="S4" s="409"/>
      <c r="T4" s="406" t="s">
        <v>883</v>
      </c>
      <c r="U4" s="406"/>
      <c r="V4" s="406" t="s">
        <v>884</v>
      </c>
      <c r="W4" s="406"/>
      <c r="X4" s="406" t="s">
        <v>885</v>
      </c>
      <c r="Y4" s="406"/>
      <c r="Z4" s="409" t="s">
        <v>886</v>
      </c>
      <c r="AA4" s="409"/>
      <c r="AB4" s="100"/>
      <c r="AC4" s="409" t="s">
        <v>887</v>
      </c>
      <c r="AD4" s="409"/>
      <c r="AE4" s="406" t="s">
        <v>888</v>
      </c>
      <c r="AF4" s="406"/>
      <c r="AG4" s="407" t="s">
        <v>889</v>
      </c>
      <c r="AH4" s="407"/>
      <c r="AI4" s="285"/>
      <c r="AJ4" s="408">
        <v>2023</v>
      </c>
      <c r="AK4" s="408"/>
      <c r="AL4" s="408">
        <v>2023</v>
      </c>
      <c r="AM4" s="408"/>
      <c r="AN4" s="279"/>
      <c r="AO4" s="280"/>
      <c r="AP4" s="280"/>
    </row>
    <row r="5" spans="1:43" ht="15.75" customHeight="1" x14ac:dyDescent="0.2">
      <c r="A5" s="411"/>
      <c r="B5" s="411"/>
      <c r="C5" s="411"/>
      <c r="D5" s="411"/>
      <c r="E5" s="411"/>
      <c r="F5" s="411"/>
      <c r="G5" s="411"/>
      <c r="H5" s="404">
        <v>2022</v>
      </c>
      <c r="I5" s="404"/>
      <c r="J5" s="400"/>
      <c r="K5" s="400"/>
      <c r="L5" s="284"/>
      <c r="M5" s="405">
        <v>2022</v>
      </c>
      <c r="N5" s="405"/>
      <c r="O5" s="404">
        <v>2023</v>
      </c>
      <c r="P5" s="404"/>
      <c r="Q5" s="285"/>
      <c r="R5" s="405">
        <v>2022</v>
      </c>
      <c r="S5" s="405"/>
      <c r="T5" s="404">
        <v>2023</v>
      </c>
      <c r="U5" s="404"/>
      <c r="V5" s="404">
        <v>2023</v>
      </c>
      <c r="W5" s="404"/>
      <c r="X5" s="404">
        <v>2023</v>
      </c>
      <c r="Y5" s="404"/>
      <c r="Z5" s="404">
        <v>2023</v>
      </c>
      <c r="AA5" s="404"/>
      <c r="AB5" s="100"/>
      <c r="AC5" s="405">
        <v>2022</v>
      </c>
      <c r="AD5" s="405"/>
      <c r="AE5" s="404">
        <v>2023</v>
      </c>
      <c r="AF5" s="404"/>
      <c r="AG5" s="404">
        <v>2023</v>
      </c>
      <c r="AH5" s="404"/>
      <c r="AI5" s="285"/>
      <c r="AJ5" s="400"/>
      <c r="AK5" s="400"/>
      <c r="AL5" s="400"/>
      <c r="AM5" s="400"/>
      <c r="AN5" s="279"/>
      <c r="AO5" s="280"/>
      <c r="AP5" s="280"/>
    </row>
    <row r="6" spans="1:43" ht="13.5" customHeight="1" x14ac:dyDescent="0.2">
      <c r="A6" s="411"/>
      <c r="B6" s="411"/>
      <c r="C6" s="411"/>
      <c r="D6" s="411"/>
      <c r="E6" s="411"/>
      <c r="F6" s="411"/>
      <c r="G6" s="411"/>
      <c r="H6" s="401" t="s">
        <v>890</v>
      </c>
      <c r="I6" s="401"/>
      <c r="J6" s="400"/>
      <c r="K6" s="400"/>
      <c r="L6" s="284"/>
      <c r="M6" s="402" t="s">
        <v>890</v>
      </c>
      <c r="N6" s="402"/>
      <c r="O6" s="401" t="s">
        <v>891</v>
      </c>
      <c r="P6" s="401"/>
      <c r="Q6" s="286"/>
      <c r="R6" s="402" t="s">
        <v>892</v>
      </c>
      <c r="S6" s="402"/>
      <c r="T6" s="401" t="s">
        <v>893</v>
      </c>
      <c r="U6" s="401"/>
      <c r="V6" s="401" t="s">
        <v>894</v>
      </c>
      <c r="W6" s="401"/>
      <c r="X6" s="401" t="s">
        <v>894</v>
      </c>
      <c r="Y6" s="401"/>
      <c r="Z6" s="401" t="s">
        <v>895</v>
      </c>
      <c r="AA6" s="401"/>
      <c r="AB6" s="287"/>
      <c r="AC6" s="402" t="s">
        <v>896</v>
      </c>
      <c r="AD6" s="402"/>
      <c r="AE6" s="401" t="s">
        <v>891</v>
      </c>
      <c r="AF6" s="401"/>
      <c r="AG6" s="401" t="s">
        <v>897</v>
      </c>
      <c r="AH6" s="401"/>
      <c r="AI6" s="285"/>
      <c r="AJ6" s="400"/>
      <c r="AK6" s="400"/>
      <c r="AL6" s="400"/>
      <c r="AM6" s="400"/>
      <c r="AN6" s="279"/>
      <c r="AO6" s="280"/>
      <c r="AP6" s="280"/>
    </row>
    <row r="7" spans="1:43" ht="12.75" customHeight="1" x14ac:dyDescent="0.2">
      <c r="A7" s="411"/>
      <c r="B7" s="411"/>
      <c r="C7" s="411"/>
      <c r="D7" s="411"/>
      <c r="E7" s="411"/>
      <c r="F7" s="411"/>
      <c r="G7" s="411"/>
      <c r="H7" s="401" t="s">
        <v>898</v>
      </c>
      <c r="I7" s="401"/>
      <c r="J7" s="400"/>
      <c r="K7" s="400"/>
      <c r="L7" s="284"/>
      <c r="M7" s="403"/>
      <c r="N7" s="403"/>
      <c r="O7" s="400"/>
      <c r="P7" s="400"/>
      <c r="Q7" s="286"/>
      <c r="R7" s="402" t="s">
        <v>899</v>
      </c>
      <c r="S7" s="402"/>
      <c r="T7" s="401" t="s">
        <v>900</v>
      </c>
      <c r="U7" s="401"/>
      <c r="V7" s="401" t="s">
        <v>901</v>
      </c>
      <c r="W7" s="401"/>
      <c r="X7" s="401" t="s">
        <v>902</v>
      </c>
      <c r="Y7" s="401"/>
      <c r="Z7" s="402" t="s">
        <v>903</v>
      </c>
      <c r="AA7" s="402"/>
      <c r="AB7" s="287"/>
      <c r="AC7" s="402" t="s">
        <v>904</v>
      </c>
      <c r="AD7" s="402"/>
      <c r="AE7" s="401" t="s">
        <v>905</v>
      </c>
      <c r="AF7" s="401"/>
      <c r="AG7" s="401" t="s">
        <v>906</v>
      </c>
      <c r="AH7" s="401"/>
      <c r="AI7" s="285"/>
      <c r="AJ7" s="400"/>
      <c r="AK7" s="400"/>
      <c r="AL7" s="400"/>
      <c r="AM7" s="400"/>
      <c r="AN7" s="279"/>
      <c r="AO7" s="280"/>
      <c r="AP7" s="280"/>
    </row>
    <row r="8" spans="1:43" ht="12.75" customHeight="1" x14ac:dyDescent="0.2">
      <c r="A8" s="411"/>
      <c r="B8" s="411"/>
      <c r="C8" s="411"/>
      <c r="D8" s="411"/>
      <c r="E8" s="411"/>
      <c r="F8" s="411"/>
      <c r="G8" s="411"/>
      <c r="H8" s="397" t="s">
        <v>907</v>
      </c>
      <c r="I8" s="397"/>
      <c r="J8" s="397" t="s">
        <v>907</v>
      </c>
      <c r="K8" s="397"/>
      <c r="L8" s="288"/>
      <c r="M8" s="398" t="s">
        <v>908</v>
      </c>
      <c r="N8" s="398"/>
      <c r="O8" s="397" t="s">
        <v>908</v>
      </c>
      <c r="P8" s="397"/>
      <c r="Q8" s="289"/>
      <c r="R8" s="398" t="s">
        <v>907</v>
      </c>
      <c r="S8" s="398"/>
      <c r="T8" s="397" t="s">
        <v>907</v>
      </c>
      <c r="U8" s="397"/>
      <c r="V8" s="397" t="s">
        <v>907</v>
      </c>
      <c r="W8" s="397"/>
      <c r="X8" s="397" t="s">
        <v>907</v>
      </c>
      <c r="Y8" s="397"/>
      <c r="Z8" s="397" t="s">
        <v>907</v>
      </c>
      <c r="AA8" s="397"/>
      <c r="AB8" s="290"/>
      <c r="AC8" s="398" t="s">
        <v>907</v>
      </c>
      <c r="AD8" s="398"/>
      <c r="AE8" s="397" t="s">
        <v>907</v>
      </c>
      <c r="AF8" s="397"/>
      <c r="AG8" s="397" t="s">
        <v>907</v>
      </c>
      <c r="AH8" s="397"/>
      <c r="AI8" s="291"/>
      <c r="AJ8" s="399" t="s">
        <v>907</v>
      </c>
      <c r="AK8" s="399"/>
      <c r="AL8" s="399" t="s">
        <v>907</v>
      </c>
      <c r="AM8" s="399"/>
      <c r="AN8" s="292"/>
      <c r="AO8" s="293"/>
      <c r="AP8" s="293"/>
      <c r="AQ8" s="294"/>
    </row>
    <row r="9" spans="1:43" ht="30.75" customHeight="1" x14ac:dyDescent="0.2">
      <c r="A9" s="295" t="s">
        <v>909</v>
      </c>
      <c r="B9" s="295" t="s">
        <v>910</v>
      </c>
      <c r="C9" s="295" t="s">
        <v>911</v>
      </c>
      <c r="D9" s="295" t="s">
        <v>912</v>
      </c>
      <c r="E9" s="295" t="s">
        <v>913</v>
      </c>
      <c r="F9" s="295" t="s">
        <v>27</v>
      </c>
      <c r="G9" s="295" t="s">
        <v>28</v>
      </c>
      <c r="H9" s="296" t="s">
        <v>29</v>
      </c>
      <c r="I9" s="295" t="s">
        <v>30</v>
      </c>
      <c r="J9" s="296" t="s">
        <v>29</v>
      </c>
      <c r="K9" s="295" t="s">
        <v>30</v>
      </c>
      <c r="L9" s="295"/>
      <c r="M9" s="297" t="s">
        <v>29</v>
      </c>
      <c r="N9" s="298" t="s">
        <v>30</v>
      </c>
      <c r="O9" s="298" t="s">
        <v>29</v>
      </c>
      <c r="P9" s="298" t="s">
        <v>30</v>
      </c>
      <c r="Q9" s="299"/>
      <c r="R9" s="297" t="s">
        <v>29</v>
      </c>
      <c r="S9" s="298" t="s">
        <v>30</v>
      </c>
      <c r="T9" s="298" t="s">
        <v>29</v>
      </c>
      <c r="U9" s="298" t="s">
        <v>30</v>
      </c>
      <c r="V9" s="298" t="s">
        <v>29</v>
      </c>
      <c r="W9" s="298" t="s">
        <v>30</v>
      </c>
      <c r="X9" s="298" t="s">
        <v>29</v>
      </c>
      <c r="Y9" s="298" t="s">
        <v>30</v>
      </c>
      <c r="Z9" s="298" t="s">
        <v>29</v>
      </c>
      <c r="AA9" s="298" t="s">
        <v>30</v>
      </c>
      <c r="AB9" s="299"/>
      <c r="AC9" s="298" t="s">
        <v>29</v>
      </c>
      <c r="AD9" s="298" t="s">
        <v>30</v>
      </c>
      <c r="AE9" s="298" t="s">
        <v>29</v>
      </c>
      <c r="AF9" s="298" t="s">
        <v>30</v>
      </c>
      <c r="AG9" s="300" t="s">
        <v>29</v>
      </c>
      <c r="AH9" s="298" t="s">
        <v>30</v>
      </c>
      <c r="AI9" s="299"/>
      <c r="AJ9" s="298" t="s">
        <v>29</v>
      </c>
      <c r="AK9" s="298" t="s">
        <v>30</v>
      </c>
      <c r="AL9" s="298" t="s">
        <v>29</v>
      </c>
      <c r="AM9" s="298" t="s">
        <v>30</v>
      </c>
      <c r="AN9" s="301" t="s">
        <v>32</v>
      </c>
      <c r="AO9" s="302"/>
      <c r="AP9" s="302"/>
      <c r="AQ9" s="303"/>
    </row>
    <row r="10" spans="1:43" ht="15" customHeight="1" outlineLevel="1" x14ac:dyDescent="0.2">
      <c r="A10" s="31">
        <f t="shared" ref="A10:A38" si="0">_xlfn.RANK.EQ(AN10,$AN$10:$AN$43)</f>
        <v>1</v>
      </c>
      <c r="B10" s="32"/>
      <c r="C10" s="33"/>
      <c r="D10" s="34"/>
      <c r="E10" s="34"/>
      <c r="F10" s="32"/>
      <c r="G10" s="304"/>
      <c r="H10" s="305"/>
      <c r="I10" s="305">
        <v>0</v>
      </c>
      <c r="J10" s="305"/>
      <c r="K10" s="305">
        <v>0</v>
      </c>
      <c r="L10" s="305">
        <f t="shared" ref="L10:L38" si="1">LARGE(H10:K10,1)</f>
        <v>0</v>
      </c>
      <c r="M10" s="306"/>
      <c r="N10" s="307">
        <v>0</v>
      </c>
      <c r="O10" s="308"/>
      <c r="P10" s="307">
        <v>0</v>
      </c>
      <c r="Q10" s="309">
        <f t="shared" ref="Q10:Q38" si="2">LARGE(N10:P10,1)</f>
        <v>0</v>
      </c>
      <c r="R10" s="306"/>
      <c r="S10" s="307">
        <v>0</v>
      </c>
      <c r="T10" s="308"/>
      <c r="U10" s="307">
        <v>0</v>
      </c>
      <c r="V10" s="308"/>
      <c r="W10" s="307">
        <v>0</v>
      </c>
      <c r="X10" s="308"/>
      <c r="Y10" s="307">
        <v>0</v>
      </c>
      <c r="Z10" s="308"/>
      <c r="AA10" s="307">
        <v>0</v>
      </c>
      <c r="AB10" s="309">
        <f t="shared" ref="AB10:AB38" si="3">LARGE(S10:AA10,1)+LARGE(S10:AA10,2)+LARGE(S10:AA10,3)+LARGE(S10:AA10,4)</f>
        <v>0</v>
      </c>
      <c r="AC10" s="308"/>
      <c r="AD10" s="307">
        <v>0</v>
      </c>
      <c r="AE10" s="308"/>
      <c r="AF10" s="307">
        <v>0</v>
      </c>
      <c r="AG10" s="308"/>
      <c r="AH10" s="307">
        <v>0</v>
      </c>
      <c r="AI10" s="309">
        <f t="shared" ref="AI10:AI38" si="4">LARGE(AC10:AH10,1)</f>
        <v>0</v>
      </c>
      <c r="AJ10" s="310"/>
      <c r="AK10" s="307">
        <v>0</v>
      </c>
      <c r="AL10" s="310"/>
      <c r="AM10" s="307">
        <v>0</v>
      </c>
      <c r="AN10" s="311">
        <f t="shared" ref="AN10:AN38" si="5">AM10+AK10+AI10+AB10+Q10+L10</f>
        <v>0</v>
      </c>
      <c r="AO10" s="68"/>
      <c r="AP10" s="68"/>
      <c r="AQ10" s="312"/>
    </row>
    <row r="11" spans="1:43" ht="15" customHeight="1" outlineLevel="1" x14ac:dyDescent="0.2">
      <c r="A11" s="31">
        <f t="shared" si="0"/>
        <v>1</v>
      </c>
      <c r="B11" s="58"/>
      <c r="C11" s="33"/>
      <c r="D11" s="68"/>
      <c r="E11" s="68"/>
      <c r="F11" s="58"/>
      <c r="G11" s="313"/>
      <c r="H11" s="305"/>
      <c r="I11" s="305">
        <v>0</v>
      </c>
      <c r="J11" s="305"/>
      <c r="K11" s="305">
        <v>0</v>
      </c>
      <c r="L11" s="305">
        <f t="shared" si="1"/>
        <v>0</v>
      </c>
      <c r="M11" s="306"/>
      <c r="N11" s="307">
        <v>0</v>
      </c>
      <c r="O11" s="308"/>
      <c r="P11" s="307">
        <v>0</v>
      </c>
      <c r="Q11" s="309">
        <f t="shared" si="2"/>
        <v>0</v>
      </c>
      <c r="R11" s="306"/>
      <c r="S11" s="307">
        <v>0</v>
      </c>
      <c r="T11" s="308"/>
      <c r="U11" s="307">
        <v>0</v>
      </c>
      <c r="V11" s="308"/>
      <c r="W11" s="307">
        <v>0</v>
      </c>
      <c r="X11" s="308"/>
      <c r="Y11" s="307">
        <v>0</v>
      </c>
      <c r="Z11" s="308"/>
      <c r="AA11" s="307">
        <v>0</v>
      </c>
      <c r="AB11" s="309">
        <f t="shared" si="3"/>
        <v>0</v>
      </c>
      <c r="AC11" s="308"/>
      <c r="AD11" s="314">
        <v>0</v>
      </c>
      <c r="AE11" s="308"/>
      <c r="AF11" s="307">
        <v>0</v>
      </c>
      <c r="AG11" s="308"/>
      <c r="AH11" s="307">
        <v>0</v>
      </c>
      <c r="AI11" s="309">
        <f t="shared" si="4"/>
        <v>0</v>
      </c>
      <c r="AJ11" s="310"/>
      <c r="AK11" s="307">
        <v>0</v>
      </c>
      <c r="AL11" s="310"/>
      <c r="AM11" s="307">
        <v>0</v>
      </c>
      <c r="AN11" s="311">
        <f t="shared" si="5"/>
        <v>0</v>
      </c>
      <c r="AO11" s="68"/>
      <c r="AP11" s="68"/>
      <c r="AQ11" s="312"/>
    </row>
    <row r="12" spans="1:4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04"/>
      <c r="H12" s="305"/>
      <c r="I12" s="305">
        <v>0</v>
      </c>
      <c r="J12" s="305"/>
      <c r="K12" s="305">
        <v>0</v>
      </c>
      <c r="L12" s="305">
        <f t="shared" si="1"/>
        <v>0</v>
      </c>
      <c r="M12" s="306"/>
      <c r="N12" s="307">
        <v>0</v>
      </c>
      <c r="O12" s="308"/>
      <c r="P12" s="307">
        <v>0</v>
      </c>
      <c r="Q12" s="309">
        <f t="shared" si="2"/>
        <v>0</v>
      </c>
      <c r="R12" s="306"/>
      <c r="S12" s="307">
        <v>0</v>
      </c>
      <c r="T12" s="308"/>
      <c r="U12" s="307">
        <v>0</v>
      </c>
      <c r="V12" s="308"/>
      <c r="W12" s="307">
        <v>0</v>
      </c>
      <c r="X12" s="308"/>
      <c r="Y12" s="307">
        <v>0</v>
      </c>
      <c r="Z12" s="308"/>
      <c r="AA12" s="307">
        <v>0</v>
      </c>
      <c r="AB12" s="309">
        <f t="shared" si="3"/>
        <v>0</v>
      </c>
      <c r="AC12" s="308"/>
      <c r="AD12" s="314">
        <v>0</v>
      </c>
      <c r="AE12" s="308"/>
      <c r="AF12" s="307">
        <v>0</v>
      </c>
      <c r="AG12" s="308"/>
      <c r="AH12" s="307">
        <v>0</v>
      </c>
      <c r="AI12" s="309">
        <f t="shared" si="4"/>
        <v>0</v>
      </c>
      <c r="AJ12" s="310"/>
      <c r="AK12" s="307">
        <v>0</v>
      </c>
      <c r="AL12" s="310"/>
      <c r="AM12" s="307">
        <v>0</v>
      </c>
      <c r="AN12" s="311">
        <f t="shared" si="5"/>
        <v>0</v>
      </c>
      <c r="AO12" s="68"/>
      <c r="AP12" s="68"/>
      <c r="AQ12" s="312"/>
    </row>
    <row r="13" spans="1:43" ht="15" customHeight="1" outlineLevel="1" x14ac:dyDescent="0.2">
      <c r="A13" s="31">
        <f t="shared" si="0"/>
        <v>1</v>
      </c>
      <c r="B13" s="32"/>
      <c r="C13" s="33"/>
      <c r="D13" s="34"/>
      <c r="E13" s="34"/>
      <c r="F13" s="32"/>
      <c r="G13" s="304"/>
      <c r="H13" s="305"/>
      <c r="I13" s="305">
        <v>0</v>
      </c>
      <c r="J13" s="305"/>
      <c r="K13" s="305">
        <v>0</v>
      </c>
      <c r="L13" s="305">
        <f t="shared" si="1"/>
        <v>0</v>
      </c>
      <c r="M13" s="306"/>
      <c r="N13" s="307">
        <v>0</v>
      </c>
      <c r="O13" s="308"/>
      <c r="P13" s="307">
        <v>0</v>
      </c>
      <c r="Q13" s="309">
        <f t="shared" si="2"/>
        <v>0</v>
      </c>
      <c r="R13" s="306"/>
      <c r="S13" s="307">
        <v>0</v>
      </c>
      <c r="T13" s="308"/>
      <c r="U13" s="307">
        <v>0</v>
      </c>
      <c r="V13" s="308"/>
      <c r="W13" s="307">
        <v>0</v>
      </c>
      <c r="X13" s="308"/>
      <c r="Y13" s="307">
        <v>0</v>
      </c>
      <c r="Z13" s="308"/>
      <c r="AA13" s="307">
        <v>0</v>
      </c>
      <c r="AB13" s="309">
        <f t="shared" si="3"/>
        <v>0</v>
      </c>
      <c r="AC13" s="308"/>
      <c r="AD13" s="314">
        <v>0</v>
      </c>
      <c r="AE13" s="308"/>
      <c r="AF13" s="307">
        <v>0</v>
      </c>
      <c r="AG13" s="308"/>
      <c r="AH13" s="307">
        <v>0</v>
      </c>
      <c r="AI13" s="309">
        <f t="shared" si="4"/>
        <v>0</v>
      </c>
      <c r="AJ13" s="310"/>
      <c r="AK13" s="307">
        <v>0</v>
      </c>
      <c r="AL13" s="310"/>
      <c r="AM13" s="307">
        <v>0</v>
      </c>
      <c r="AN13" s="311">
        <f t="shared" si="5"/>
        <v>0</v>
      </c>
      <c r="AO13" s="68"/>
      <c r="AP13" s="68"/>
      <c r="AQ13" s="312"/>
    </row>
    <row r="14" spans="1:4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04"/>
      <c r="H14" s="305"/>
      <c r="I14" s="305">
        <v>0</v>
      </c>
      <c r="J14" s="305"/>
      <c r="K14" s="305">
        <v>0</v>
      </c>
      <c r="L14" s="305">
        <f t="shared" si="1"/>
        <v>0</v>
      </c>
      <c r="M14" s="306"/>
      <c r="N14" s="307">
        <v>0</v>
      </c>
      <c r="O14" s="308"/>
      <c r="P14" s="307">
        <v>0</v>
      </c>
      <c r="Q14" s="309">
        <f t="shared" si="2"/>
        <v>0</v>
      </c>
      <c r="R14" s="306"/>
      <c r="S14" s="307">
        <v>0</v>
      </c>
      <c r="T14" s="308"/>
      <c r="U14" s="307">
        <v>0</v>
      </c>
      <c r="V14" s="308"/>
      <c r="W14" s="307">
        <v>0</v>
      </c>
      <c r="X14" s="308"/>
      <c r="Y14" s="307">
        <v>0</v>
      </c>
      <c r="Z14" s="308"/>
      <c r="AA14" s="307">
        <v>0</v>
      </c>
      <c r="AB14" s="309">
        <f t="shared" si="3"/>
        <v>0</v>
      </c>
      <c r="AC14" s="308"/>
      <c r="AD14" s="314">
        <v>0</v>
      </c>
      <c r="AE14" s="308"/>
      <c r="AF14" s="307">
        <v>0</v>
      </c>
      <c r="AG14" s="308"/>
      <c r="AH14" s="307">
        <v>0</v>
      </c>
      <c r="AI14" s="309">
        <f t="shared" si="4"/>
        <v>0</v>
      </c>
      <c r="AJ14" s="310"/>
      <c r="AK14" s="307">
        <v>0</v>
      </c>
      <c r="AL14" s="310"/>
      <c r="AM14" s="307">
        <v>0</v>
      </c>
      <c r="AN14" s="311">
        <f t="shared" si="5"/>
        <v>0</v>
      </c>
      <c r="AO14" s="68"/>
      <c r="AP14" s="68"/>
      <c r="AQ14" s="312"/>
    </row>
    <row r="15" spans="1:43" ht="15" customHeight="1" outlineLevel="1" x14ac:dyDescent="0.2">
      <c r="A15" s="31">
        <f t="shared" si="0"/>
        <v>1</v>
      </c>
      <c r="B15" s="32"/>
      <c r="C15" s="33"/>
      <c r="D15" s="34"/>
      <c r="E15" s="34"/>
      <c r="F15" s="32"/>
      <c r="G15" s="304"/>
      <c r="H15" s="305"/>
      <c r="I15" s="305">
        <v>0</v>
      </c>
      <c r="J15" s="305"/>
      <c r="K15" s="305">
        <v>0</v>
      </c>
      <c r="L15" s="305">
        <f t="shared" si="1"/>
        <v>0</v>
      </c>
      <c r="M15" s="306"/>
      <c r="N15" s="307">
        <v>0</v>
      </c>
      <c r="O15" s="308"/>
      <c r="P15" s="307">
        <v>0</v>
      </c>
      <c r="Q15" s="309">
        <f t="shared" si="2"/>
        <v>0</v>
      </c>
      <c r="R15" s="306"/>
      <c r="S15" s="307">
        <v>0</v>
      </c>
      <c r="T15" s="308"/>
      <c r="U15" s="307">
        <v>0</v>
      </c>
      <c r="V15" s="308"/>
      <c r="W15" s="307">
        <v>0</v>
      </c>
      <c r="X15" s="308"/>
      <c r="Y15" s="307">
        <v>0</v>
      </c>
      <c r="Z15" s="308"/>
      <c r="AA15" s="307">
        <v>0</v>
      </c>
      <c r="AB15" s="309">
        <f t="shared" si="3"/>
        <v>0</v>
      </c>
      <c r="AC15" s="308"/>
      <c r="AD15" s="314">
        <v>0</v>
      </c>
      <c r="AE15" s="308"/>
      <c r="AF15" s="307">
        <v>0</v>
      </c>
      <c r="AG15" s="308"/>
      <c r="AH15" s="307">
        <v>0</v>
      </c>
      <c r="AI15" s="309">
        <f t="shared" si="4"/>
        <v>0</v>
      </c>
      <c r="AJ15" s="310"/>
      <c r="AK15" s="307">
        <v>0</v>
      </c>
      <c r="AL15" s="310"/>
      <c r="AM15" s="307">
        <v>0</v>
      </c>
      <c r="AN15" s="311">
        <f t="shared" si="5"/>
        <v>0</v>
      </c>
      <c r="AO15" s="68"/>
      <c r="AP15" s="68"/>
      <c r="AQ15" s="312"/>
    </row>
    <row r="16" spans="1:43" ht="15" customHeight="1" outlineLevel="1" x14ac:dyDescent="0.2">
      <c r="A16" s="31">
        <f t="shared" si="0"/>
        <v>1</v>
      </c>
      <c r="B16" s="32"/>
      <c r="C16" s="33"/>
      <c r="D16" s="34"/>
      <c r="E16" s="34"/>
      <c r="F16" s="32"/>
      <c r="G16" s="32"/>
      <c r="H16" s="305"/>
      <c r="I16" s="305">
        <v>0</v>
      </c>
      <c r="J16" s="305"/>
      <c r="K16" s="305">
        <v>0</v>
      </c>
      <c r="L16" s="305">
        <f t="shared" si="1"/>
        <v>0</v>
      </c>
      <c r="M16" s="306"/>
      <c r="N16" s="307">
        <v>0</v>
      </c>
      <c r="O16" s="308"/>
      <c r="P16" s="307">
        <v>0</v>
      </c>
      <c r="Q16" s="309">
        <f t="shared" si="2"/>
        <v>0</v>
      </c>
      <c r="R16" s="306"/>
      <c r="S16" s="307">
        <v>0</v>
      </c>
      <c r="T16" s="308"/>
      <c r="U16" s="307">
        <v>0</v>
      </c>
      <c r="V16" s="308"/>
      <c r="W16" s="307">
        <v>0</v>
      </c>
      <c r="X16" s="308"/>
      <c r="Y16" s="307">
        <v>0</v>
      </c>
      <c r="Z16" s="308"/>
      <c r="AA16" s="307">
        <v>0</v>
      </c>
      <c r="AB16" s="309">
        <f t="shared" si="3"/>
        <v>0</v>
      </c>
      <c r="AC16" s="308"/>
      <c r="AD16" s="314">
        <v>0</v>
      </c>
      <c r="AE16" s="308"/>
      <c r="AF16" s="307">
        <v>0</v>
      </c>
      <c r="AG16" s="308"/>
      <c r="AH16" s="307">
        <v>0</v>
      </c>
      <c r="AI16" s="309">
        <f t="shared" si="4"/>
        <v>0</v>
      </c>
      <c r="AJ16" s="310"/>
      <c r="AK16" s="307">
        <v>0</v>
      </c>
      <c r="AL16" s="310"/>
      <c r="AM16" s="307">
        <v>0</v>
      </c>
      <c r="AN16" s="311">
        <f t="shared" si="5"/>
        <v>0</v>
      </c>
      <c r="AO16" s="68"/>
      <c r="AP16" s="68"/>
      <c r="AQ16" s="312"/>
    </row>
    <row r="17" spans="1:43" ht="15" customHeight="1" outlineLevel="1" x14ac:dyDescent="0.2">
      <c r="A17" s="31">
        <f t="shared" si="0"/>
        <v>1</v>
      </c>
      <c r="B17" s="32"/>
      <c r="C17" s="33"/>
      <c r="D17" s="34"/>
      <c r="E17" s="34"/>
      <c r="F17" s="32"/>
      <c r="G17" s="32"/>
      <c r="H17" s="305"/>
      <c r="I17" s="305">
        <v>0</v>
      </c>
      <c r="J17" s="305"/>
      <c r="K17" s="305">
        <v>0</v>
      </c>
      <c r="L17" s="305">
        <f t="shared" si="1"/>
        <v>0</v>
      </c>
      <c r="M17" s="306"/>
      <c r="N17" s="307">
        <v>0</v>
      </c>
      <c r="O17" s="308"/>
      <c r="P17" s="307">
        <v>0</v>
      </c>
      <c r="Q17" s="309">
        <f t="shared" si="2"/>
        <v>0</v>
      </c>
      <c r="R17" s="306"/>
      <c r="S17" s="307">
        <v>0</v>
      </c>
      <c r="T17" s="308"/>
      <c r="U17" s="307">
        <v>0</v>
      </c>
      <c r="V17" s="308"/>
      <c r="W17" s="307">
        <v>0</v>
      </c>
      <c r="X17" s="308"/>
      <c r="Y17" s="307">
        <v>0</v>
      </c>
      <c r="Z17" s="308"/>
      <c r="AA17" s="307">
        <v>0</v>
      </c>
      <c r="AB17" s="309">
        <f t="shared" si="3"/>
        <v>0</v>
      </c>
      <c r="AC17" s="308"/>
      <c r="AD17" s="314">
        <v>0</v>
      </c>
      <c r="AE17" s="308"/>
      <c r="AF17" s="307">
        <v>0</v>
      </c>
      <c r="AG17" s="308"/>
      <c r="AH17" s="307">
        <v>0</v>
      </c>
      <c r="AI17" s="309">
        <f t="shared" si="4"/>
        <v>0</v>
      </c>
      <c r="AJ17" s="310"/>
      <c r="AK17" s="307">
        <v>0</v>
      </c>
      <c r="AL17" s="310"/>
      <c r="AM17" s="307">
        <v>0</v>
      </c>
      <c r="AN17" s="311">
        <f t="shared" si="5"/>
        <v>0</v>
      </c>
      <c r="AO17" s="68"/>
      <c r="AP17" s="68"/>
      <c r="AQ17" s="312"/>
    </row>
    <row r="18" spans="1:43" ht="15" customHeight="1" outlineLevel="1" x14ac:dyDescent="0.2">
      <c r="A18" s="31">
        <f t="shared" si="0"/>
        <v>1</v>
      </c>
      <c r="B18" s="58"/>
      <c r="C18" s="33"/>
      <c r="D18" s="68"/>
      <c r="E18" s="68"/>
      <c r="F18" s="58"/>
      <c r="G18" s="58"/>
      <c r="H18" s="305"/>
      <c r="I18" s="305">
        <v>0</v>
      </c>
      <c r="J18" s="305"/>
      <c r="K18" s="305">
        <v>0</v>
      </c>
      <c r="L18" s="305">
        <f t="shared" si="1"/>
        <v>0</v>
      </c>
      <c r="M18" s="306"/>
      <c r="N18" s="307">
        <v>0</v>
      </c>
      <c r="O18" s="308"/>
      <c r="P18" s="307">
        <v>0</v>
      </c>
      <c r="Q18" s="309">
        <f t="shared" si="2"/>
        <v>0</v>
      </c>
      <c r="R18" s="306"/>
      <c r="S18" s="307">
        <v>0</v>
      </c>
      <c r="T18" s="308"/>
      <c r="U18" s="307">
        <v>0</v>
      </c>
      <c r="V18" s="308"/>
      <c r="W18" s="307">
        <v>0</v>
      </c>
      <c r="X18" s="308"/>
      <c r="Y18" s="307">
        <v>0</v>
      </c>
      <c r="Z18" s="308"/>
      <c r="AA18" s="307">
        <v>0</v>
      </c>
      <c r="AB18" s="309">
        <f t="shared" si="3"/>
        <v>0</v>
      </c>
      <c r="AC18" s="308"/>
      <c r="AD18" s="314">
        <v>0</v>
      </c>
      <c r="AE18" s="308"/>
      <c r="AF18" s="307">
        <v>0</v>
      </c>
      <c r="AG18" s="308"/>
      <c r="AH18" s="307">
        <v>0</v>
      </c>
      <c r="AI18" s="309">
        <f t="shared" si="4"/>
        <v>0</v>
      </c>
      <c r="AJ18" s="310"/>
      <c r="AK18" s="307">
        <v>0</v>
      </c>
      <c r="AL18" s="310"/>
      <c r="AM18" s="307">
        <v>0</v>
      </c>
      <c r="AN18" s="311">
        <f t="shared" si="5"/>
        <v>0</v>
      </c>
      <c r="AO18" s="68"/>
      <c r="AP18" s="68"/>
      <c r="AQ18" s="312"/>
    </row>
    <row r="19" spans="1:43" ht="15" customHeight="1" outlineLevel="1" x14ac:dyDescent="0.2">
      <c r="A19" s="31">
        <f t="shared" si="0"/>
        <v>1</v>
      </c>
      <c r="B19" s="315"/>
      <c r="C19" s="33"/>
      <c r="D19" s="34"/>
      <c r="E19" s="34"/>
      <c r="F19" s="32"/>
      <c r="G19" s="32"/>
      <c r="H19" s="305"/>
      <c r="I19" s="305">
        <v>0</v>
      </c>
      <c r="J19" s="305"/>
      <c r="K19" s="305">
        <v>0</v>
      </c>
      <c r="L19" s="305">
        <f t="shared" si="1"/>
        <v>0</v>
      </c>
      <c r="M19" s="306"/>
      <c r="N19" s="307">
        <v>0</v>
      </c>
      <c r="O19" s="308"/>
      <c r="P19" s="307">
        <v>0</v>
      </c>
      <c r="Q19" s="309">
        <f t="shared" si="2"/>
        <v>0</v>
      </c>
      <c r="R19" s="306"/>
      <c r="S19" s="307">
        <v>0</v>
      </c>
      <c r="T19" s="308"/>
      <c r="U19" s="307">
        <v>0</v>
      </c>
      <c r="V19" s="308"/>
      <c r="W19" s="307">
        <v>0</v>
      </c>
      <c r="X19" s="308"/>
      <c r="Y19" s="307">
        <v>0</v>
      </c>
      <c r="Z19" s="308"/>
      <c r="AA19" s="307">
        <v>0</v>
      </c>
      <c r="AB19" s="309">
        <f t="shared" si="3"/>
        <v>0</v>
      </c>
      <c r="AC19" s="308"/>
      <c r="AD19" s="314">
        <v>0</v>
      </c>
      <c r="AE19" s="308"/>
      <c r="AF19" s="307">
        <v>0</v>
      </c>
      <c r="AG19" s="308"/>
      <c r="AH19" s="307">
        <v>0</v>
      </c>
      <c r="AI19" s="309">
        <f t="shared" si="4"/>
        <v>0</v>
      </c>
      <c r="AJ19" s="310"/>
      <c r="AK19" s="307">
        <v>0</v>
      </c>
      <c r="AL19" s="310"/>
      <c r="AM19" s="307">
        <v>0</v>
      </c>
      <c r="AN19" s="311">
        <f t="shared" si="5"/>
        <v>0</v>
      </c>
      <c r="AO19" s="68"/>
      <c r="AP19" s="68"/>
      <c r="AQ19" s="312"/>
    </row>
    <row r="20" spans="1:43" ht="15" customHeight="1" outlineLevel="1" x14ac:dyDescent="0.2">
      <c r="A20" s="31">
        <f t="shared" si="0"/>
        <v>1</v>
      </c>
      <c r="B20" s="32"/>
      <c r="C20" s="33"/>
      <c r="D20" s="34"/>
      <c r="E20" s="34"/>
      <c r="F20" s="32"/>
      <c r="G20" s="32"/>
      <c r="H20" s="305"/>
      <c r="I20" s="305">
        <v>0</v>
      </c>
      <c r="J20" s="305"/>
      <c r="K20" s="305">
        <v>0</v>
      </c>
      <c r="L20" s="305">
        <f t="shared" si="1"/>
        <v>0</v>
      </c>
      <c r="M20" s="306"/>
      <c r="N20" s="307">
        <v>0</v>
      </c>
      <c r="O20" s="308"/>
      <c r="P20" s="307">
        <v>0</v>
      </c>
      <c r="Q20" s="309">
        <f t="shared" si="2"/>
        <v>0</v>
      </c>
      <c r="R20" s="306"/>
      <c r="S20" s="307">
        <v>0</v>
      </c>
      <c r="T20" s="308"/>
      <c r="U20" s="307">
        <v>0</v>
      </c>
      <c r="V20" s="308"/>
      <c r="W20" s="307">
        <v>0</v>
      </c>
      <c r="X20" s="308"/>
      <c r="Y20" s="307">
        <v>0</v>
      </c>
      <c r="Z20" s="308"/>
      <c r="AA20" s="307">
        <v>0</v>
      </c>
      <c r="AB20" s="309">
        <f t="shared" si="3"/>
        <v>0</v>
      </c>
      <c r="AC20" s="308"/>
      <c r="AD20" s="314">
        <v>0</v>
      </c>
      <c r="AE20" s="308"/>
      <c r="AF20" s="307">
        <v>0</v>
      </c>
      <c r="AG20" s="308"/>
      <c r="AH20" s="307">
        <v>0</v>
      </c>
      <c r="AI20" s="309">
        <f t="shared" si="4"/>
        <v>0</v>
      </c>
      <c r="AJ20" s="310"/>
      <c r="AK20" s="307">
        <v>0</v>
      </c>
      <c r="AL20" s="310"/>
      <c r="AM20" s="307">
        <v>0</v>
      </c>
      <c r="AN20" s="311">
        <f t="shared" si="5"/>
        <v>0</v>
      </c>
      <c r="AO20" s="68"/>
      <c r="AP20" s="68"/>
      <c r="AQ20" s="312"/>
    </row>
    <row r="21" spans="1:4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2"/>
      <c r="H21" s="305"/>
      <c r="I21" s="305">
        <v>0</v>
      </c>
      <c r="J21" s="305"/>
      <c r="K21" s="305">
        <v>0</v>
      </c>
      <c r="L21" s="305">
        <f t="shared" si="1"/>
        <v>0</v>
      </c>
      <c r="M21" s="306"/>
      <c r="N21" s="307">
        <v>0</v>
      </c>
      <c r="O21" s="308"/>
      <c r="P21" s="307">
        <v>0</v>
      </c>
      <c r="Q21" s="309">
        <f t="shared" si="2"/>
        <v>0</v>
      </c>
      <c r="R21" s="306"/>
      <c r="S21" s="307">
        <v>0</v>
      </c>
      <c r="T21" s="308"/>
      <c r="U21" s="307">
        <v>0</v>
      </c>
      <c r="V21" s="308"/>
      <c r="W21" s="307">
        <v>0</v>
      </c>
      <c r="X21" s="308"/>
      <c r="Y21" s="307">
        <v>0</v>
      </c>
      <c r="Z21" s="308"/>
      <c r="AA21" s="307">
        <v>0</v>
      </c>
      <c r="AB21" s="309">
        <f t="shared" si="3"/>
        <v>0</v>
      </c>
      <c r="AC21" s="308"/>
      <c r="AD21" s="314">
        <v>0</v>
      </c>
      <c r="AE21" s="308"/>
      <c r="AF21" s="307">
        <v>0</v>
      </c>
      <c r="AG21" s="308"/>
      <c r="AH21" s="307">
        <v>0</v>
      </c>
      <c r="AI21" s="309">
        <f t="shared" si="4"/>
        <v>0</v>
      </c>
      <c r="AJ21" s="310"/>
      <c r="AK21" s="307">
        <v>0</v>
      </c>
      <c r="AL21" s="310"/>
      <c r="AM21" s="307">
        <v>0</v>
      </c>
      <c r="AN21" s="311">
        <f t="shared" si="5"/>
        <v>0</v>
      </c>
      <c r="AO21" s="68"/>
      <c r="AP21" s="68"/>
      <c r="AQ21" s="312"/>
    </row>
    <row r="22" spans="1:43" ht="15" customHeight="1" outlineLevel="1" x14ac:dyDescent="0.2">
      <c r="A22" s="31">
        <f t="shared" si="0"/>
        <v>1</v>
      </c>
      <c r="B22" s="32"/>
      <c r="C22" s="33"/>
      <c r="D22" s="34"/>
      <c r="E22" s="34"/>
      <c r="F22" s="32"/>
      <c r="G22" s="32"/>
      <c r="H22" s="305"/>
      <c r="I22" s="305">
        <v>0</v>
      </c>
      <c r="J22" s="305"/>
      <c r="K22" s="305">
        <v>0</v>
      </c>
      <c r="L22" s="305">
        <f t="shared" si="1"/>
        <v>0</v>
      </c>
      <c r="M22" s="306"/>
      <c r="N22" s="307">
        <v>0</v>
      </c>
      <c r="O22" s="308"/>
      <c r="P22" s="307">
        <v>0</v>
      </c>
      <c r="Q22" s="309">
        <f t="shared" si="2"/>
        <v>0</v>
      </c>
      <c r="R22" s="306"/>
      <c r="S22" s="307">
        <v>0</v>
      </c>
      <c r="T22" s="308"/>
      <c r="U22" s="307">
        <v>0</v>
      </c>
      <c r="V22" s="308"/>
      <c r="W22" s="307">
        <v>0</v>
      </c>
      <c r="X22" s="308"/>
      <c r="Y22" s="307">
        <v>0</v>
      </c>
      <c r="Z22" s="308"/>
      <c r="AA22" s="307">
        <v>0</v>
      </c>
      <c r="AB22" s="309">
        <f t="shared" si="3"/>
        <v>0</v>
      </c>
      <c r="AC22" s="308"/>
      <c r="AD22" s="314">
        <v>0</v>
      </c>
      <c r="AE22" s="308"/>
      <c r="AF22" s="307">
        <v>0</v>
      </c>
      <c r="AG22" s="308"/>
      <c r="AH22" s="307">
        <v>0</v>
      </c>
      <c r="AI22" s="309">
        <f t="shared" si="4"/>
        <v>0</v>
      </c>
      <c r="AJ22" s="310"/>
      <c r="AK22" s="307">
        <v>0</v>
      </c>
      <c r="AL22" s="310"/>
      <c r="AM22" s="307">
        <v>0</v>
      </c>
      <c r="AN22" s="311">
        <f t="shared" si="5"/>
        <v>0</v>
      </c>
      <c r="AO22" s="68"/>
      <c r="AP22" s="68"/>
      <c r="AQ22" s="312"/>
    </row>
    <row r="23" spans="1:4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05"/>
      <c r="I23" s="305">
        <v>0</v>
      </c>
      <c r="J23" s="305"/>
      <c r="K23" s="305">
        <v>0</v>
      </c>
      <c r="L23" s="305">
        <f t="shared" si="1"/>
        <v>0</v>
      </c>
      <c r="M23" s="306"/>
      <c r="N23" s="307">
        <v>0</v>
      </c>
      <c r="O23" s="308"/>
      <c r="P23" s="307">
        <v>0</v>
      </c>
      <c r="Q23" s="309">
        <f t="shared" si="2"/>
        <v>0</v>
      </c>
      <c r="R23" s="306"/>
      <c r="S23" s="307">
        <v>0</v>
      </c>
      <c r="T23" s="308"/>
      <c r="U23" s="307">
        <v>0</v>
      </c>
      <c r="V23" s="308"/>
      <c r="W23" s="307">
        <v>0</v>
      </c>
      <c r="X23" s="308"/>
      <c r="Y23" s="307">
        <v>0</v>
      </c>
      <c r="Z23" s="308"/>
      <c r="AA23" s="307">
        <v>0</v>
      </c>
      <c r="AB23" s="309">
        <f t="shared" si="3"/>
        <v>0</v>
      </c>
      <c r="AC23" s="308"/>
      <c r="AD23" s="314">
        <v>0</v>
      </c>
      <c r="AE23" s="308"/>
      <c r="AF23" s="307">
        <v>0</v>
      </c>
      <c r="AG23" s="308"/>
      <c r="AH23" s="307">
        <v>0</v>
      </c>
      <c r="AI23" s="309">
        <f t="shared" si="4"/>
        <v>0</v>
      </c>
      <c r="AJ23" s="310"/>
      <c r="AK23" s="307">
        <v>0</v>
      </c>
      <c r="AL23" s="310"/>
      <c r="AM23" s="307">
        <v>0</v>
      </c>
      <c r="AN23" s="311">
        <f t="shared" si="5"/>
        <v>0</v>
      </c>
      <c r="AO23" s="68"/>
      <c r="AP23" s="68"/>
      <c r="AQ23" s="312"/>
    </row>
    <row r="24" spans="1:43" ht="15" customHeight="1" outlineLevel="1" x14ac:dyDescent="0.2">
      <c r="A24" s="31">
        <f t="shared" si="0"/>
        <v>1</v>
      </c>
      <c r="B24" s="32"/>
      <c r="C24" s="33"/>
      <c r="D24" s="34"/>
      <c r="E24" s="34"/>
      <c r="F24" s="32"/>
      <c r="G24" s="32"/>
      <c r="H24" s="305"/>
      <c r="I24" s="305">
        <v>0</v>
      </c>
      <c r="J24" s="305"/>
      <c r="K24" s="305">
        <v>0</v>
      </c>
      <c r="L24" s="305">
        <f t="shared" si="1"/>
        <v>0</v>
      </c>
      <c r="M24" s="306"/>
      <c r="N24" s="307">
        <v>0</v>
      </c>
      <c r="O24" s="308"/>
      <c r="P24" s="307">
        <v>0</v>
      </c>
      <c r="Q24" s="309">
        <f t="shared" si="2"/>
        <v>0</v>
      </c>
      <c r="R24" s="306"/>
      <c r="S24" s="307">
        <v>0</v>
      </c>
      <c r="T24" s="308"/>
      <c r="U24" s="307">
        <v>0</v>
      </c>
      <c r="V24" s="308"/>
      <c r="W24" s="307">
        <v>0</v>
      </c>
      <c r="X24" s="308"/>
      <c r="Y24" s="307">
        <v>0</v>
      </c>
      <c r="Z24" s="308"/>
      <c r="AA24" s="307">
        <v>0</v>
      </c>
      <c r="AB24" s="309">
        <f t="shared" si="3"/>
        <v>0</v>
      </c>
      <c r="AC24" s="308"/>
      <c r="AD24" s="314">
        <v>0</v>
      </c>
      <c r="AE24" s="308"/>
      <c r="AF24" s="307">
        <v>0</v>
      </c>
      <c r="AG24" s="308"/>
      <c r="AH24" s="307">
        <v>0</v>
      </c>
      <c r="AI24" s="309">
        <f t="shared" si="4"/>
        <v>0</v>
      </c>
      <c r="AJ24" s="310"/>
      <c r="AK24" s="307">
        <v>0</v>
      </c>
      <c r="AL24" s="310"/>
      <c r="AM24" s="307">
        <v>0</v>
      </c>
      <c r="AN24" s="311">
        <f t="shared" si="5"/>
        <v>0</v>
      </c>
      <c r="AO24" s="68"/>
      <c r="AP24" s="68"/>
      <c r="AQ24" s="312"/>
    </row>
    <row r="25" spans="1:43" ht="15" customHeight="1" outlineLevel="1" x14ac:dyDescent="0.2">
      <c r="A25" s="31">
        <f t="shared" si="0"/>
        <v>1</v>
      </c>
      <c r="B25" s="32"/>
      <c r="C25" s="33"/>
      <c r="D25" s="34"/>
      <c r="E25" s="34"/>
      <c r="F25" s="32"/>
      <c r="G25" s="32"/>
      <c r="H25" s="305"/>
      <c r="I25" s="305">
        <v>0</v>
      </c>
      <c r="J25" s="305"/>
      <c r="K25" s="305">
        <v>0</v>
      </c>
      <c r="L25" s="305">
        <f t="shared" si="1"/>
        <v>0</v>
      </c>
      <c r="M25" s="306"/>
      <c r="N25" s="307">
        <v>0</v>
      </c>
      <c r="O25" s="308"/>
      <c r="P25" s="307">
        <v>0</v>
      </c>
      <c r="Q25" s="309">
        <f t="shared" si="2"/>
        <v>0</v>
      </c>
      <c r="R25" s="306"/>
      <c r="S25" s="307">
        <v>0</v>
      </c>
      <c r="T25" s="308"/>
      <c r="U25" s="307">
        <v>0</v>
      </c>
      <c r="V25" s="308"/>
      <c r="W25" s="307">
        <v>0</v>
      </c>
      <c r="X25" s="308"/>
      <c r="Y25" s="307">
        <v>0</v>
      </c>
      <c r="Z25" s="308"/>
      <c r="AA25" s="307">
        <v>0</v>
      </c>
      <c r="AB25" s="309">
        <f t="shared" si="3"/>
        <v>0</v>
      </c>
      <c r="AC25" s="308"/>
      <c r="AD25" s="314">
        <v>0</v>
      </c>
      <c r="AE25" s="308"/>
      <c r="AF25" s="307">
        <v>0</v>
      </c>
      <c r="AG25" s="308"/>
      <c r="AH25" s="307">
        <v>0</v>
      </c>
      <c r="AI25" s="309">
        <f t="shared" si="4"/>
        <v>0</v>
      </c>
      <c r="AJ25" s="310"/>
      <c r="AK25" s="307">
        <v>0</v>
      </c>
      <c r="AL25" s="310"/>
      <c r="AM25" s="307">
        <v>0</v>
      </c>
      <c r="AN25" s="311">
        <f t="shared" si="5"/>
        <v>0</v>
      </c>
      <c r="AO25" s="68"/>
      <c r="AP25" s="68"/>
      <c r="AQ25" s="312"/>
    </row>
    <row r="26" spans="1:43" ht="15" customHeight="1" outlineLevel="1" x14ac:dyDescent="0.2">
      <c r="A26" s="31">
        <f t="shared" si="0"/>
        <v>1</v>
      </c>
      <c r="B26" s="32"/>
      <c r="C26" s="33"/>
      <c r="D26" s="34"/>
      <c r="E26" s="34"/>
      <c r="F26" s="32"/>
      <c r="G26" s="32"/>
      <c r="H26" s="305"/>
      <c r="I26" s="305">
        <v>0</v>
      </c>
      <c r="J26" s="305"/>
      <c r="K26" s="305">
        <v>0</v>
      </c>
      <c r="L26" s="305">
        <f t="shared" si="1"/>
        <v>0</v>
      </c>
      <c r="M26" s="316"/>
      <c r="N26" s="307">
        <v>0</v>
      </c>
      <c r="O26" s="308"/>
      <c r="P26" s="307">
        <v>0</v>
      </c>
      <c r="Q26" s="309">
        <f t="shared" si="2"/>
        <v>0</v>
      </c>
      <c r="R26" s="316"/>
      <c r="S26" s="307">
        <v>0</v>
      </c>
      <c r="T26" s="308"/>
      <c r="U26" s="307">
        <v>0</v>
      </c>
      <c r="V26" s="308"/>
      <c r="W26" s="307">
        <v>0</v>
      </c>
      <c r="X26" s="308"/>
      <c r="Y26" s="307">
        <v>0</v>
      </c>
      <c r="Z26" s="308"/>
      <c r="AA26" s="307">
        <v>0</v>
      </c>
      <c r="AB26" s="309">
        <f t="shared" si="3"/>
        <v>0</v>
      </c>
      <c r="AC26" s="310"/>
      <c r="AD26" s="314">
        <v>0</v>
      </c>
      <c r="AE26" s="308"/>
      <c r="AF26" s="307">
        <v>0</v>
      </c>
      <c r="AG26" s="308"/>
      <c r="AH26" s="307">
        <v>0</v>
      </c>
      <c r="AI26" s="309">
        <f t="shared" si="4"/>
        <v>0</v>
      </c>
      <c r="AJ26" s="291"/>
      <c r="AK26" s="307">
        <v>0</v>
      </c>
      <c r="AL26" s="291"/>
      <c r="AM26" s="307">
        <v>0</v>
      </c>
      <c r="AN26" s="311">
        <f t="shared" si="5"/>
        <v>0</v>
      </c>
      <c r="AO26" s="68"/>
      <c r="AP26" s="68"/>
      <c r="AQ26" s="312"/>
    </row>
    <row r="27" spans="1:4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2"/>
      <c r="H27" s="305"/>
      <c r="I27" s="305">
        <v>0</v>
      </c>
      <c r="J27" s="305"/>
      <c r="K27" s="305">
        <v>0</v>
      </c>
      <c r="L27" s="305">
        <f t="shared" si="1"/>
        <v>0</v>
      </c>
      <c r="M27" s="316"/>
      <c r="N27" s="307">
        <v>0</v>
      </c>
      <c r="O27" s="308"/>
      <c r="P27" s="307">
        <v>0</v>
      </c>
      <c r="Q27" s="309">
        <f t="shared" si="2"/>
        <v>0</v>
      </c>
      <c r="R27" s="316"/>
      <c r="S27" s="307">
        <v>0</v>
      </c>
      <c r="T27" s="308"/>
      <c r="U27" s="307">
        <v>0</v>
      </c>
      <c r="V27" s="308"/>
      <c r="W27" s="307">
        <v>0</v>
      </c>
      <c r="X27" s="308"/>
      <c r="Y27" s="307">
        <v>0</v>
      </c>
      <c r="Z27" s="308"/>
      <c r="AA27" s="307">
        <v>0</v>
      </c>
      <c r="AB27" s="309">
        <f t="shared" si="3"/>
        <v>0</v>
      </c>
      <c r="AC27" s="310"/>
      <c r="AD27" s="314">
        <v>0</v>
      </c>
      <c r="AE27" s="308"/>
      <c r="AF27" s="307">
        <v>0</v>
      </c>
      <c r="AG27" s="308"/>
      <c r="AH27" s="307">
        <v>0</v>
      </c>
      <c r="AI27" s="309">
        <f t="shared" si="4"/>
        <v>0</v>
      </c>
      <c r="AJ27" s="291"/>
      <c r="AK27" s="307">
        <v>0</v>
      </c>
      <c r="AL27" s="291"/>
      <c r="AM27" s="307">
        <v>0</v>
      </c>
      <c r="AN27" s="311">
        <f t="shared" si="5"/>
        <v>0</v>
      </c>
      <c r="AO27" s="68"/>
      <c r="AP27" s="68"/>
      <c r="AQ27" s="312"/>
    </row>
    <row r="28" spans="1:4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2"/>
      <c r="H28" s="305"/>
      <c r="I28" s="305">
        <v>0</v>
      </c>
      <c r="J28" s="305"/>
      <c r="K28" s="305">
        <v>0</v>
      </c>
      <c r="L28" s="305">
        <f t="shared" si="1"/>
        <v>0</v>
      </c>
      <c r="M28" s="306"/>
      <c r="N28" s="307">
        <v>0</v>
      </c>
      <c r="O28" s="308"/>
      <c r="P28" s="307">
        <v>0</v>
      </c>
      <c r="Q28" s="309">
        <f t="shared" si="2"/>
        <v>0</v>
      </c>
      <c r="R28" s="306"/>
      <c r="S28" s="307">
        <v>0</v>
      </c>
      <c r="T28" s="308"/>
      <c r="U28" s="307">
        <v>0</v>
      </c>
      <c r="V28" s="308"/>
      <c r="W28" s="307">
        <v>0</v>
      </c>
      <c r="X28" s="308"/>
      <c r="Y28" s="307">
        <v>0</v>
      </c>
      <c r="Z28" s="308"/>
      <c r="AA28" s="307">
        <v>0</v>
      </c>
      <c r="AB28" s="309">
        <f t="shared" si="3"/>
        <v>0</v>
      </c>
      <c r="AC28" s="310"/>
      <c r="AD28" s="314">
        <v>0</v>
      </c>
      <c r="AE28" s="308"/>
      <c r="AF28" s="307">
        <v>0</v>
      </c>
      <c r="AG28" s="308"/>
      <c r="AH28" s="307">
        <v>0</v>
      </c>
      <c r="AI28" s="309">
        <f t="shared" si="4"/>
        <v>0</v>
      </c>
      <c r="AJ28" s="291"/>
      <c r="AK28" s="307">
        <v>0</v>
      </c>
      <c r="AL28" s="291"/>
      <c r="AM28" s="307">
        <v>0</v>
      </c>
      <c r="AN28" s="311">
        <f t="shared" si="5"/>
        <v>0</v>
      </c>
      <c r="AO28" s="68"/>
      <c r="AP28" s="68"/>
      <c r="AQ28" s="312"/>
    </row>
    <row r="29" spans="1:4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2"/>
      <c r="H29" s="305"/>
      <c r="I29" s="305">
        <v>0</v>
      </c>
      <c r="J29" s="305"/>
      <c r="K29" s="305">
        <v>0</v>
      </c>
      <c r="L29" s="305">
        <f t="shared" si="1"/>
        <v>0</v>
      </c>
      <c r="M29" s="316"/>
      <c r="N29" s="307">
        <v>0</v>
      </c>
      <c r="O29" s="308"/>
      <c r="P29" s="307">
        <v>0</v>
      </c>
      <c r="Q29" s="309">
        <f t="shared" si="2"/>
        <v>0</v>
      </c>
      <c r="R29" s="316"/>
      <c r="S29" s="307">
        <v>0</v>
      </c>
      <c r="T29" s="308"/>
      <c r="U29" s="307">
        <v>0</v>
      </c>
      <c r="V29" s="308"/>
      <c r="W29" s="307">
        <v>0</v>
      </c>
      <c r="X29" s="308"/>
      <c r="Y29" s="307">
        <v>0</v>
      </c>
      <c r="Z29" s="308"/>
      <c r="AA29" s="307">
        <v>0</v>
      </c>
      <c r="AB29" s="309">
        <f t="shared" si="3"/>
        <v>0</v>
      </c>
      <c r="AC29" s="310"/>
      <c r="AD29" s="314">
        <v>0</v>
      </c>
      <c r="AE29" s="308"/>
      <c r="AF29" s="307">
        <v>0</v>
      </c>
      <c r="AG29" s="308"/>
      <c r="AH29" s="307">
        <v>0</v>
      </c>
      <c r="AI29" s="309">
        <f t="shared" si="4"/>
        <v>0</v>
      </c>
      <c r="AJ29" s="291"/>
      <c r="AK29" s="307">
        <v>0</v>
      </c>
      <c r="AL29" s="291"/>
      <c r="AM29" s="307">
        <v>0</v>
      </c>
      <c r="AN29" s="311">
        <f t="shared" si="5"/>
        <v>0</v>
      </c>
      <c r="AO29" s="68"/>
      <c r="AP29" s="68"/>
      <c r="AQ29" s="312"/>
    </row>
    <row r="30" spans="1:4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2"/>
      <c r="H30" s="305"/>
      <c r="I30" s="305">
        <v>0</v>
      </c>
      <c r="J30" s="305"/>
      <c r="K30" s="305">
        <v>0</v>
      </c>
      <c r="L30" s="305">
        <f t="shared" si="1"/>
        <v>0</v>
      </c>
      <c r="M30" s="316"/>
      <c r="N30" s="307">
        <v>0</v>
      </c>
      <c r="O30" s="308"/>
      <c r="P30" s="307">
        <v>0</v>
      </c>
      <c r="Q30" s="309">
        <f t="shared" si="2"/>
        <v>0</v>
      </c>
      <c r="R30" s="316"/>
      <c r="S30" s="307">
        <v>0</v>
      </c>
      <c r="T30" s="308"/>
      <c r="U30" s="307">
        <v>0</v>
      </c>
      <c r="V30" s="308"/>
      <c r="W30" s="307">
        <v>0</v>
      </c>
      <c r="X30" s="308"/>
      <c r="Y30" s="307">
        <v>0</v>
      </c>
      <c r="Z30" s="308"/>
      <c r="AA30" s="307">
        <v>0</v>
      </c>
      <c r="AB30" s="309">
        <f t="shared" si="3"/>
        <v>0</v>
      </c>
      <c r="AC30" s="310"/>
      <c r="AD30" s="314">
        <v>0</v>
      </c>
      <c r="AE30" s="308"/>
      <c r="AF30" s="307">
        <v>0</v>
      </c>
      <c r="AG30" s="308"/>
      <c r="AH30" s="307">
        <v>0</v>
      </c>
      <c r="AI30" s="309">
        <f t="shared" si="4"/>
        <v>0</v>
      </c>
      <c r="AJ30" s="291"/>
      <c r="AK30" s="307">
        <v>0</v>
      </c>
      <c r="AL30" s="291"/>
      <c r="AM30" s="307">
        <v>0</v>
      </c>
      <c r="AN30" s="311">
        <f t="shared" si="5"/>
        <v>0</v>
      </c>
      <c r="AO30" s="68"/>
      <c r="AP30" s="68"/>
      <c r="AQ30" s="312"/>
    </row>
    <row r="31" spans="1:43" ht="15" customHeight="1" outlineLevel="1" x14ac:dyDescent="0.2">
      <c r="A31" s="31">
        <f t="shared" si="0"/>
        <v>1</v>
      </c>
      <c r="B31" s="58"/>
      <c r="C31" s="33"/>
      <c r="D31" s="68"/>
      <c r="E31" s="68"/>
      <c r="F31" s="58"/>
      <c r="G31" s="58"/>
      <c r="H31" s="305"/>
      <c r="I31" s="305">
        <v>0</v>
      </c>
      <c r="J31" s="305"/>
      <c r="K31" s="305">
        <v>0</v>
      </c>
      <c r="L31" s="305">
        <f t="shared" si="1"/>
        <v>0</v>
      </c>
      <c r="M31" s="306"/>
      <c r="N31" s="307">
        <v>0</v>
      </c>
      <c r="O31" s="308"/>
      <c r="P31" s="307">
        <v>0</v>
      </c>
      <c r="Q31" s="309">
        <f t="shared" si="2"/>
        <v>0</v>
      </c>
      <c r="R31" s="306"/>
      <c r="S31" s="307">
        <v>0</v>
      </c>
      <c r="T31" s="308"/>
      <c r="U31" s="307">
        <v>0</v>
      </c>
      <c r="V31" s="308"/>
      <c r="W31" s="307">
        <v>0</v>
      </c>
      <c r="X31" s="308"/>
      <c r="Y31" s="307">
        <v>0</v>
      </c>
      <c r="Z31" s="308"/>
      <c r="AA31" s="307">
        <v>0</v>
      </c>
      <c r="AB31" s="309">
        <f t="shared" si="3"/>
        <v>0</v>
      </c>
      <c r="AC31" s="310"/>
      <c r="AD31" s="314">
        <v>0</v>
      </c>
      <c r="AE31" s="308"/>
      <c r="AF31" s="307">
        <v>0</v>
      </c>
      <c r="AG31" s="308"/>
      <c r="AH31" s="307">
        <v>0</v>
      </c>
      <c r="AI31" s="309">
        <f t="shared" si="4"/>
        <v>0</v>
      </c>
      <c r="AJ31" s="291"/>
      <c r="AK31" s="307">
        <v>0</v>
      </c>
      <c r="AL31" s="291"/>
      <c r="AM31" s="307">
        <v>0</v>
      </c>
      <c r="AN31" s="311">
        <f t="shared" si="5"/>
        <v>0</v>
      </c>
      <c r="AO31" s="68"/>
      <c r="AP31" s="68"/>
      <c r="AQ31" s="312"/>
    </row>
    <row r="32" spans="1:43" ht="15" customHeight="1" outlineLevel="1" x14ac:dyDescent="0.2">
      <c r="A32" s="31">
        <f t="shared" si="0"/>
        <v>1</v>
      </c>
      <c r="B32" s="32"/>
      <c r="C32" s="33"/>
      <c r="D32" s="34"/>
      <c r="E32" s="34"/>
      <c r="F32" s="32"/>
      <c r="G32" s="32"/>
      <c r="H32" s="305"/>
      <c r="I32" s="305">
        <v>0</v>
      </c>
      <c r="J32" s="305"/>
      <c r="K32" s="305">
        <v>0</v>
      </c>
      <c r="L32" s="305">
        <f t="shared" si="1"/>
        <v>0</v>
      </c>
      <c r="M32" s="316"/>
      <c r="N32" s="307">
        <v>0</v>
      </c>
      <c r="O32" s="308"/>
      <c r="P32" s="307">
        <v>0</v>
      </c>
      <c r="Q32" s="309">
        <f t="shared" si="2"/>
        <v>0</v>
      </c>
      <c r="R32" s="316"/>
      <c r="S32" s="307">
        <v>0</v>
      </c>
      <c r="T32" s="308"/>
      <c r="U32" s="307">
        <v>0</v>
      </c>
      <c r="V32" s="308"/>
      <c r="W32" s="307">
        <v>0</v>
      </c>
      <c r="X32" s="308"/>
      <c r="Y32" s="307">
        <v>0</v>
      </c>
      <c r="Z32" s="308"/>
      <c r="AA32" s="307">
        <v>0</v>
      </c>
      <c r="AB32" s="309">
        <f t="shared" si="3"/>
        <v>0</v>
      </c>
      <c r="AC32" s="310"/>
      <c r="AD32" s="314">
        <v>0</v>
      </c>
      <c r="AE32" s="308"/>
      <c r="AF32" s="307">
        <v>0</v>
      </c>
      <c r="AG32" s="308"/>
      <c r="AH32" s="307">
        <v>0</v>
      </c>
      <c r="AI32" s="309">
        <f t="shared" si="4"/>
        <v>0</v>
      </c>
      <c r="AJ32" s="291"/>
      <c r="AK32" s="307">
        <v>0</v>
      </c>
      <c r="AL32" s="291"/>
      <c r="AM32" s="307">
        <v>0</v>
      </c>
      <c r="AN32" s="311">
        <f t="shared" si="5"/>
        <v>0</v>
      </c>
      <c r="AO32" s="68"/>
      <c r="AP32" s="68"/>
      <c r="AQ32" s="312"/>
    </row>
    <row r="33" spans="1:43" ht="15" customHeight="1" outlineLevel="1" x14ac:dyDescent="0.2">
      <c r="A33" s="31">
        <f t="shared" si="0"/>
        <v>1</v>
      </c>
      <c r="B33" s="32"/>
      <c r="C33" s="33"/>
      <c r="D33" s="34"/>
      <c r="E33" s="34"/>
      <c r="F33" s="32"/>
      <c r="G33" s="32"/>
      <c r="H33" s="305"/>
      <c r="I33" s="305">
        <v>0</v>
      </c>
      <c r="J33" s="305"/>
      <c r="K33" s="305">
        <v>0</v>
      </c>
      <c r="L33" s="305">
        <f t="shared" si="1"/>
        <v>0</v>
      </c>
      <c r="M33" s="316"/>
      <c r="N33" s="307">
        <v>0</v>
      </c>
      <c r="O33" s="308"/>
      <c r="P33" s="307">
        <v>0</v>
      </c>
      <c r="Q33" s="309">
        <f t="shared" si="2"/>
        <v>0</v>
      </c>
      <c r="R33" s="316"/>
      <c r="S33" s="307">
        <v>0</v>
      </c>
      <c r="T33" s="308"/>
      <c r="U33" s="307">
        <v>0</v>
      </c>
      <c r="V33" s="308"/>
      <c r="W33" s="307">
        <v>0</v>
      </c>
      <c r="X33" s="308"/>
      <c r="Y33" s="307">
        <v>0</v>
      </c>
      <c r="Z33" s="308"/>
      <c r="AA33" s="307">
        <v>0</v>
      </c>
      <c r="AB33" s="309">
        <f t="shared" si="3"/>
        <v>0</v>
      </c>
      <c r="AC33" s="310"/>
      <c r="AD33" s="314">
        <v>0</v>
      </c>
      <c r="AE33" s="308"/>
      <c r="AF33" s="307">
        <v>0</v>
      </c>
      <c r="AG33" s="308"/>
      <c r="AH33" s="307">
        <v>0</v>
      </c>
      <c r="AI33" s="309">
        <f t="shared" si="4"/>
        <v>0</v>
      </c>
      <c r="AJ33" s="291"/>
      <c r="AK33" s="307">
        <v>0</v>
      </c>
      <c r="AL33" s="291"/>
      <c r="AM33" s="307">
        <v>0</v>
      </c>
      <c r="AN33" s="311">
        <f t="shared" si="5"/>
        <v>0</v>
      </c>
      <c r="AO33" s="68"/>
      <c r="AP33" s="68"/>
      <c r="AQ33" s="312"/>
    </row>
    <row r="34" spans="1:43" ht="15" customHeight="1" outlineLevel="1" x14ac:dyDescent="0.2">
      <c r="A34" s="31">
        <f t="shared" si="0"/>
        <v>1</v>
      </c>
      <c r="B34" s="32"/>
      <c r="C34" s="33"/>
      <c r="D34" s="34"/>
      <c r="E34" s="34"/>
      <c r="F34" s="32"/>
      <c r="G34" s="32"/>
      <c r="H34" s="305"/>
      <c r="I34" s="305">
        <v>0</v>
      </c>
      <c r="J34" s="305"/>
      <c r="K34" s="305">
        <v>0</v>
      </c>
      <c r="L34" s="305">
        <f t="shared" si="1"/>
        <v>0</v>
      </c>
      <c r="M34" s="316"/>
      <c r="N34" s="307">
        <v>0</v>
      </c>
      <c r="O34" s="308"/>
      <c r="P34" s="307">
        <v>0</v>
      </c>
      <c r="Q34" s="309">
        <f t="shared" si="2"/>
        <v>0</v>
      </c>
      <c r="R34" s="316"/>
      <c r="S34" s="307">
        <v>0</v>
      </c>
      <c r="T34" s="308"/>
      <c r="U34" s="307">
        <v>0</v>
      </c>
      <c r="V34" s="308"/>
      <c r="W34" s="307">
        <v>0</v>
      </c>
      <c r="X34" s="308"/>
      <c r="Y34" s="307">
        <v>0</v>
      </c>
      <c r="Z34" s="308"/>
      <c r="AA34" s="307">
        <v>0</v>
      </c>
      <c r="AB34" s="309">
        <f t="shared" si="3"/>
        <v>0</v>
      </c>
      <c r="AC34" s="310"/>
      <c r="AD34" s="314">
        <v>0</v>
      </c>
      <c r="AE34" s="308"/>
      <c r="AF34" s="307">
        <v>0</v>
      </c>
      <c r="AG34" s="308"/>
      <c r="AH34" s="307">
        <v>0</v>
      </c>
      <c r="AI34" s="309">
        <f t="shared" si="4"/>
        <v>0</v>
      </c>
      <c r="AJ34" s="291"/>
      <c r="AK34" s="307">
        <v>0</v>
      </c>
      <c r="AL34" s="291"/>
      <c r="AM34" s="307">
        <v>0</v>
      </c>
      <c r="AN34" s="311">
        <f t="shared" si="5"/>
        <v>0</v>
      </c>
      <c r="AO34" s="68"/>
      <c r="AP34" s="68"/>
      <c r="AQ34" s="312"/>
    </row>
    <row r="35" spans="1:43" ht="15" customHeight="1" outlineLevel="1" x14ac:dyDescent="0.2">
      <c r="A35" s="31">
        <f t="shared" si="0"/>
        <v>1</v>
      </c>
      <c r="B35" s="32"/>
      <c r="C35" s="33"/>
      <c r="D35" s="34"/>
      <c r="E35" s="34"/>
      <c r="F35" s="32"/>
      <c r="G35" s="32"/>
      <c r="H35" s="305"/>
      <c r="I35" s="305">
        <v>0</v>
      </c>
      <c r="J35" s="305"/>
      <c r="K35" s="305">
        <v>0</v>
      </c>
      <c r="L35" s="305">
        <f t="shared" si="1"/>
        <v>0</v>
      </c>
      <c r="M35" s="316"/>
      <c r="N35" s="307">
        <v>0</v>
      </c>
      <c r="O35" s="308"/>
      <c r="P35" s="307">
        <v>0</v>
      </c>
      <c r="Q35" s="309">
        <f t="shared" si="2"/>
        <v>0</v>
      </c>
      <c r="R35" s="316"/>
      <c r="S35" s="307">
        <v>0</v>
      </c>
      <c r="T35" s="308"/>
      <c r="U35" s="307">
        <v>0</v>
      </c>
      <c r="V35" s="308"/>
      <c r="W35" s="307">
        <v>0</v>
      </c>
      <c r="X35" s="308"/>
      <c r="Y35" s="307">
        <v>0</v>
      </c>
      <c r="Z35" s="308"/>
      <c r="AA35" s="307">
        <v>0</v>
      </c>
      <c r="AB35" s="309">
        <f t="shared" si="3"/>
        <v>0</v>
      </c>
      <c r="AC35" s="310"/>
      <c r="AD35" s="314">
        <v>0</v>
      </c>
      <c r="AE35" s="308"/>
      <c r="AF35" s="307">
        <v>0</v>
      </c>
      <c r="AG35" s="308"/>
      <c r="AH35" s="307">
        <v>0</v>
      </c>
      <c r="AI35" s="309">
        <f t="shared" si="4"/>
        <v>0</v>
      </c>
      <c r="AJ35" s="291"/>
      <c r="AK35" s="307">
        <v>0</v>
      </c>
      <c r="AL35" s="291"/>
      <c r="AM35" s="307">
        <v>0</v>
      </c>
      <c r="AN35" s="311">
        <f t="shared" si="5"/>
        <v>0</v>
      </c>
      <c r="AO35" s="68"/>
      <c r="AP35" s="68"/>
      <c r="AQ35" s="312"/>
    </row>
    <row r="36" spans="1:43" ht="15" customHeight="1" outlineLevel="1" x14ac:dyDescent="0.2">
      <c r="A36" s="31">
        <f t="shared" si="0"/>
        <v>1</v>
      </c>
      <c r="B36" s="32"/>
      <c r="C36" s="33"/>
      <c r="D36" s="34"/>
      <c r="E36" s="34"/>
      <c r="F36" s="32"/>
      <c r="G36" s="32"/>
      <c r="H36" s="305"/>
      <c r="I36" s="305">
        <v>0</v>
      </c>
      <c r="J36" s="305"/>
      <c r="K36" s="305">
        <v>0</v>
      </c>
      <c r="L36" s="305">
        <f t="shared" si="1"/>
        <v>0</v>
      </c>
      <c r="M36" s="316"/>
      <c r="N36" s="307">
        <v>0</v>
      </c>
      <c r="O36" s="308"/>
      <c r="P36" s="307">
        <v>0</v>
      </c>
      <c r="Q36" s="309">
        <f t="shared" si="2"/>
        <v>0</v>
      </c>
      <c r="R36" s="316"/>
      <c r="S36" s="307">
        <v>0</v>
      </c>
      <c r="T36" s="308"/>
      <c r="U36" s="307">
        <v>0</v>
      </c>
      <c r="V36" s="308"/>
      <c r="W36" s="307">
        <v>0</v>
      </c>
      <c r="X36" s="308"/>
      <c r="Y36" s="307">
        <v>0</v>
      </c>
      <c r="Z36" s="308"/>
      <c r="AA36" s="307">
        <v>0</v>
      </c>
      <c r="AB36" s="309">
        <f t="shared" si="3"/>
        <v>0</v>
      </c>
      <c r="AC36" s="310"/>
      <c r="AD36" s="314">
        <v>0</v>
      </c>
      <c r="AE36" s="308"/>
      <c r="AF36" s="307">
        <v>0</v>
      </c>
      <c r="AG36" s="308"/>
      <c r="AH36" s="307">
        <v>0</v>
      </c>
      <c r="AI36" s="309">
        <f t="shared" si="4"/>
        <v>0</v>
      </c>
      <c r="AJ36" s="291"/>
      <c r="AK36" s="307">
        <v>0</v>
      </c>
      <c r="AL36" s="291"/>
      <c r="AM36" s="307">
        <v>0</v>
      </c>
      <c r="AN36" s="311">
        <f t="shared" si="5"/>
        <v>0</v>
      </c>
      <c r="AO36" s="68"/>
      <c r="AP36" s="68"/>
      <c r="AQ36" s="312"/>
    </row>
    <row r="37" spans="1:43" ht="15" customHeight="1" outlineLevel="1" x14ac:dyDescent="0.2">
      <c r="A37" s="31">
        <f t="shared" si="0"/>
        <v>1</v>
      </c>
      <c r="B37" s="32"/>
      <c r="C37" s="33"/>
      <c r="D37" s="34"/>
      <c r="E37" s="34"/>
      <c r="F37" s="32"/>
      <c r="G37" s="32"/>
      <c r="H37" s="305"/>
      <c r="I37" s="305">
        <v>0</v>
      </c>
      <c r="J37" s="305"/>
      <c r="K37" s="305">
        <v>0</v>
      </c>
      <c r="L37" s="305">
        <f t="shared" si="1"/>
        <v>0</v>
      </c>
      <c r="M37" s="316"/>
      <c r="N37" s="307">
        <v>0</v>
      </c>
      <c r="O37" s="308"/>
      <c r="P37" s="307">
        <v>0</v>
      </c>
      <c r="Q37" s="309">
        <f t="shared" si="2"/>
        <v>0</v>
      </c>
      <c r="R37" s="316"/>
      <c r="S37" s="307">
        <v>0</v>
      </c>
      <c r="T37" s="308"/>
      <c r="U37" s="307">
        <v>0</v>
      </c>
      <c r="V37" s="308"/>
      <c r="W37" s="307">
        <v>0</v>
      </c>
      <c r="X37" s="308"/>
      <c r="Y37" s="307">
        <v>0</v>
      </c>
      <c r="Z37" s="308"/>
      <c r="AA37" s="307">
        <v>0</v>
      </c>
      <c r="AB37" s="309">
        <f t="shared" si="3"/>
        <v>0</v>
      </c>
      <c r="AC37" s="310"/>
      <c r="AD37" s="314">
        <v>0</v>
      </c>
      <c r="AE37" s="308"/>
      <c r="AF37" s="307">
        <v>0</v>
      </c>
      <c r="AG37" s="308"/>
      <c r="AH37" s="307">
        <v>0</v>
      </c>
      <c r="AI37" s="309">
        <f t="shared" si="4"/>
        <v>0</v>
      </c>
      <c r="AJ37" s="291"/>
      <c r="AK37" s="307">
        <v>0</v>
      </c>
      <c r="AL37" s="291"/>
      <c r="AM37" s="307">
        <v>0</v>
      </c>
      <c r="AN37" s="311">
        <f t="shared" si="5"/>
        <v>0</v>
      </c>
      <c r="AO37" s="68"/>
      <c r="AP37" s="68"/>
      <c r="AQ37" s="312"/>
    </row>
    <row r="38" spans="1:43" ht="15" customHeight="1" outlineLevel="1" x14ac:dyDescent="0.2">
      <c r="A38" s="31">
        <f t="shared" si="0"/>
        <v>1</v>
      </c>
      <c r="B38" s="32"/>
      <c r="C38" s="33"/>
      <c r="D38" s="34"/>
      <c r="E38" s="34"/>
      <c r="F38" s="32"/>
      <c r="G38" s="32"/>
      <c r="H38" s="305"/>
      <c r="I38" s="305">
        <v>0</v>
      </c>
      <c r="J38" s="305"/>
      <c r="K38" s="305">
        <v>0</v>
      </c>
      <c r="L38" s="305">
        <f t="shared" si="1"/>
        <v>0</v>
      </c>
      <c r="M38" s="316"/>
      <c r="N38" s="307">
        <v>0</v>
      </c>
      <c r="O38" s="308"/>
      <c r="P38" s="307">
        <v>0</v>
      </c>
      <c r="Q38" s="317">
        <f t="shared" si="2"/>
        <v>0</v>
      </c>
      <c r="R38" s="316"/>
      <c r="S38" s="307">
        <v>0</v>
      </c>
      <c r="T38" s="308"/>
      <c r="U38" s="307">
        <v>0</v>
      </c>
      <c r="V38" s="308"/>
      <c r="W38" s="307">
        <v>0</v>
      </c>
      <c r="X38" s="308"/>
      <c r="Y38" s="307">
        <v>0</v>
      </c>
      <c r="Z38" s="308"/>
      <c r="AA38" s="307">
        <v>0</v>
      </c>
      <c r="AB38" s="317">
        <f t="shared" si="3"/>
        <v>0</v>
      </c>
      <c r="AC38" s="318"/>
      <c r="AD38" s="319">
        <v>0</v>
      </c>
      <c r="AE38" s="320"/>
      <c r="AF38" s="321">
        <v>0</v>
      </c>
      <c r="AG38" s="320"/>
      <c r="AH38" s="321">
        <v>0</v>
      </c>
      <c r="AI38" s="317">
        <f t="shared" si="4"/>
        <v>0</v>
      </c>
      <c r="AJ38" s="285"/>
      <c r="AK38" s="321">
        <v>0</v>
      </c>
      <c r="AL38" s="285"/>
      <c r="AM38" s="321">
        <v>0</v>
      </c>
      <c r="AN38" s="311">
        <f t="shared" si="5"/>
        <v>0</v>
      </c>
      <c r="AO38" s="322"/>
      <c r="AP38" s="68"/>
      <c r="AQ38" s="312"/>
    </row>
    <row r="39" spans="1:43" ht="15" customHeight="1" x14ac:dyDescent="0.2">
      <c r="A39" s="323" t="s">
        <v>914</v>
      </c>
      <c r="B39" s="323"/>
      <c r="C39" s="323"/>
      <c r="D39" s="323"/>
      <c r="E39" s="323"/>
      <c r="F39" s="323"/>
      <c r="G39" s="323"/>
      <c r="H39" s="324"/>
      <c r="I39" s="324"/>
      <c r="J39" s="324"/>
      <c r="K39" s="324"/>
      <c r="L39" s="324"/>
      <c r="M39" s="325"/>
      <c r="N39" s="326"/>
      <c r="O39" s="327"/>
      <c r="P39" s="326"/>
      <c r="Q39" s="328"/>
      <c r="R39" s="325"/>
      <c r="S39" s="326"/>
      <c r="T39" s="327"/>
      <c r="U39" s="326"/>
      <c r="V39" s="327"/>
      <c r="W39" s="326"/>
      <c r="X39" s="327"/>
      <c r="Y39" s="326"/>
      <c r="Z39" s="327"/>
      <c r="AA39" s="326"/>
      <c r="AB39" s="328"/>
      <c r="AC39" s="325"/>
      <c r="AD39" s="329"/>
      <c r="AE39" s="327"/>
      <c r="AF39" s="326"/>
      <c r="AG39" s="327"/>
      <c r="AH39" s="326"/>
      <c r="AI39" s="328"/>
      <c r="AJ39" s="330"/>
      <c r="AK39" s="326"/>
      <c r="AL39" s="330"/>
      <c r="AM39" s="326"/>
      <c r="AN39" s="331"/>
      <c r="AO39" s="324"/>
      <c r="AP39" s="324"/>
    </row>
    <row r="40" spans="1:43" ht="15" customHeight="1" x14ac:dyDescent="0.2">
      <c r="A40" s="323" t="s">
        <v>915</v>
      </c>
      <c r="B40" s="323"/>
      <c r="C40" s="323"/>
      <c r="D40" s="323"/>
      <c r="E40" s="323"/>
      <c r="F40" s="323"/>
      <c r="G40" s="323"/>
      <c r="H40" s="324"/>
      <c r="I40" s="324"/>
      <c r="J40" s="324"/>
      <c r="K40" s="324"/>
      <c r="L40" s="324"/>
      <c r="M40" s="332"/>
      <c r="N40" s="333"/>
      <c r="O40" s="334"/>
      <c r="P40" s="333"/>
      <c r="Q40" s="335"/>
      <c r="R40" s="332"/>
      <c r="S40" s="333"/>
      <c r="T40" s="334"/>
      <c r="U40" s="333"/>
      <c r="V40" s="334"/>
      <c r="W40" s="333"/>
      <c r="X40" s="334"/>
      <c r="Y40" s="333"/>
      <c r="Z40" s="334"/>
      <c r="AA40" s="333"/>
      <c r="AB40" s="335"/>
      <c r="AC40" s="332"/>
      <c r="AD40" s="336"/>
      <c r="AE40" s="334"/>
      <c r="AF40" s="333"/>
      <c r="AG40" s="334"/>
      <c r="AH40" s="333"/>
      <c r="AI40" s="335"/>
      <c r="AJ40" s="100"/>
      <c r="AK40" s="333"/>
      <c r="AL40" s="100"/>
      <c r="AM40" s="333"/>
      <c r="AN40" s="337"/>
      <c r="AO40" s="324"/>
      <c r="AP40" s="324"/>
    </row>
    <row r="41" spans="1:43" ht="12.7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332"/>
      <c r="N41" s="333"/>
      <c r="O41" s="334"/>
      <c r="P41" s="333"/>
      <c r="Q41" s="335"/>
      <c r="R41" s="332"/>
      <c r="S41" s="333"/>
      <c r="T41" s="334"/>
      <c r="U41" s="333"/>
      <c r="V41" s="334"/>
      <c r="W41" s="333"/>
      <c r="X41" s="334"/>
      <c r="Y41" s="333"/>
      <c r="Z41" s="334"/>
      <c r="AA41" s="333"/>
      <c r="AB41" s="335"/>
      <c r="AC41" s="332"/>
      <c r="AD41" s="336"/>
      <c r="AE41" s="334"/>
      <c r="AF41" s="333"/>
      <c r="AG41" s="334"/>
      <c r="AH41" s="333"/>
      <c r="AI41" s="335"/>
      <c r="AJ41" s="100"/>
      <c r="AK41" s="333"/>
      <c r="AL41" s="100"/>
      <c r="AM41" s="333"/>
      <c r="AN41" s="337"/>
      <c r="AO41" s="100"/>
      <c r="AP41" s="100"/>
    </row>
    <row r="42" spans="1:43" ht="12.75" customHeight="1" x14ac:dyDescent="0.2">
      <c r="A42" s="100"/>
      <c r="B42" s="100"/>
      <c r="C42" s="100"/>
      <c r="D42" s="100"/>
      <c r="F42" s="100"/>
      <c r="G42" s="100"/>
      <c r="H42" s="100"/>
      <c r="I42" s="100"/>
      <c r="J42" s="100"/>
      <c r="K42" s="100"/>
      <c r="L42" s="100"/>
      <c r="M42" s="332"/>
      <c r="N42" s="333"/>
      <c r="O42" s="334"/>
      <c r="P42" s="333"/>
      <c r="Q42" s="335"/>
      <c r="R42" s="332"/>
      <c r="S42" s="333"/>
      <c r="T42" s="334"/>
      <c r="U42" s="333"/>
      <c r="V42" s="334"/>
      <c r="W42" s="333"/>
      <c r="X42" s="334"/>
      <c r="Y42" s="333"/>
      <c r="Z42" s="334"/>
      <c r="AA42" s="333"/>
      <c r="AB42" s="335"/>
      <c r="AC42" s="332"/>
      <c r="AD42" s="336"/>
      <c r="AE42" s="334"/>
      <c r="AF42" s="333"/>
      <c r="AG42" s="334"/>
      <c r="AH42" s="333"/>
      <c r="AI42" s="335"/>
      <c r="AJ42" s="100"/>
      <c r="AK42" s="333"/>
      <c r="AL42" s="100"/>
      <c r="AM42" s="333"/>
      <c r="AN42" s="337"/>
      <c r="AO42" s="100"/>
      <c r="AP42" s="100"/>
    </row>
    <row r="43" spans="1:43" ht="12.75" customHeight="1" x14ac:dyDescent="0.2">
      <c r="A43" s="100"/>
      <c r="B43" s="100"/>
      <c r="C43" s="100"/>
      <c r="D43" s="100"/>
      <c r="F43" s="100"/>
      <c r="G43" s="100"/>
      <c r="H43" s="100"/>
      <c r="I43" s="100"/>
      <c r="J43" s="100"/>
      <c r="K43" s="100"/>
      <c r="L43" s="100"/>
      <c r="M43" s="332"/>
      <c r="N43" s="333"/>
      <c r="O43" s="334"/>
      <c r="P43" s="333"/>
      <c r="Q43" s="335"/>
      <c r="R43" s="332"/>
      <c r="S43" s="333"/>
      <c r="T43" s="334"/>
      <c r="U43" s="333"/>
      <c r="V43" s="334"/>
      <c r="W43" s="333"/>
      <c r="X43" s="334"/>
      <c r="Y43" s="333"/>
      <c r="Z43" s="334"/>
      <c r="AA43" s="333"/>
      <c r="AB43" s="335"/>
      <c r="AC43" s="332"/>
      <c r="AD43" s="336"/>
      <c r="AE43" s="334"/>
      <c r="AF43" s="333"/>
      <c r="AG43" s="334"/>
      <c r="AH43" s="333"/>
      <c r="AI43" s="335"/>
      <c r="AJ43" s="100"/>
      <c r="AK43" s="333"/>
      <c r="AL43" s="100"/>
      <c r="AM43" s="333"/>
      <c r="AN43" s="337"/>
      <c r="AO43" s="100"/>
      <c r="AP43" s="100"/>
    </row>
    <row r="44" spans="1:43" ht="12.75" customHeight="1" x14ac:dyDescent="0.2">
      <c r="A44" s="100"/>
      <c r="B44" s="100"/>
      <c r="C44" s="100"/>
      <c r="D44" s="100"/>
      <c r="F44" s="100"/>
      <c r="G44" s="100"/>
      <c r="H44" s="100"/>
      <c r="I44" s="100"/>
      <c r="J44" s="100"/>
      <c r="K44" s="100"/>
      <c r="L44" s="100"/>
      <c r="M44" s="332"/>
      <c r="N44" s="333"/>
      <c r="O44" s="334"/>
      <c r="P44" s="333"/>
      <c r="Q44" s="335"/>
      <c r="R44" s="332"/>
      <c r="S44" s="333"/>
      <c r="T44" s="334"/>
      <c r="U44" s="333"/>
      <c r="V44" s="334"/>
      <c r="W44" s="333"/>
      <c r="X44" s="334"/>
      <c r="Y44" s="333"/>
      <c r="Z44" s="334"/>
      <c r="AA44" s="333"/>
      <c r="AB44" s="335"/>
      <c r="AC44" s="332"/>
      <c r="AD44" s="336"/>
      <c r="AE44" s="334"/>
      <c r="AF44" s="333"/>
      <c r="AG44" s="334"/>
      <c r="AH44" s="333"/>
      <c r="AI44" s="335"/>
      <c r="AJ44" s="100"/>
      <c r="AK44" s="333"/>
      <c r="AL44" s="100"/>
      <c r="AM44" s="333"/>
      <c r="AN44" s="337"/>
      <c r="AO44" s="100"/>
      <c r="AP44" s="100"/>
    </row>
    <row r="45" spans="1:43" ht="12.75" customHeight="1" x14ac:dyDescent="0.2">
      <c r="A45" s="100"/>
      <c r="B45" s="100"/>
      <c r="C45" s="100"/>
      <c r="D45" s="100"/>
      <c r="F45" s="100"/>
      <c r="G45" s="100"/>
      <c r="H45" s="100"/>
      <c r="I45" s="100"/>
      <c r="J45" s="100"/>
      <c r="K45" s="100"/>
      <c r="L45" s="100"/>
      <c r="M45" s="332"/>
      <c r="N45" s="333"/>
      <c r="O45" s="334"/>
      <c r="P45" s="333"/>
      <c r="Q45" s="335"/>
      <c r="R45" s="332"/>
      <c r="S45" s="333"/>
      <c r="T45" s="334"/>
      <c r="U45" s="333"/>
      <c r="V45" s="334"/>
      <c r="W45" s="333"/>
      <c r="X45" s="334"/>
      <c r="Y45" s="333"/>
      <c r="Z45" s="334"/>
      <c r="AA45" s="333"/>
      <c r="AB45" s="335"/>
      <c r="AC45" s="332"/>
      <c r="AD45" s="336"/>
      <c r="AE45" s="334"/>
      <c r="AF45" s="333"/>
      <c r="AG45" s="334"/>
      <c r="AH45" s="333"/>
      <c r="AI45" s="335"/>
      <c r="AJ45" s="100"/>
      <c r="AK45" s="333"/>
      <c r="AL45" s="100"/>
      <c r="AM45" s="333"/>
      <c r="AN45" s="337"/>
      <c r="AO45" s="100"/>
      <c r="AP45" s="100"/>
    </row>
    <row r="46" spans="1:43" ht="12.75" customHeight="1" x14ac:dyDescent="0.2">
      <c r="A46" s="100"/>
      <c r="B46" s="100"/>
      <c r="C46" s="100"/>
      <c r="D46" s="100"/>
      <c r="F46" s="100"/>
      <c r="G46" s="100"/>
      <c r="H46" s="100"/>
      <c r="I46" s="100"/>
      <c r="J46" s="100"/>
      <c r="K46" s="100"/>
      <c r="L46" s="100"/>
      <c r="M46" s="332"/>
      <c r="N46" s="333"/>
      <c r="O46" s="334"/>
      <c r="P46" s="333"/>
      <c r="Q46" s="335"/>
      <c r="R46" s="332"/>
      <c r="S46" s="333"/>
      <c r="T46" s="334"/>
      <c r="U46" s="333"/>
      <c r="V46" s="334"/>
      <c r="W46" s="333"/>
      <c r="X46" s="334"/>
      <c r="Y46" s="333"/>
      <c r="Z46" s="334"/>
      <c r="AA46" s="333"/>
      <c r="AB46" s="335"/>
      <c r="AC46" s="100"/>
      <c r="AD46" s="100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100"/>
      <c r="AP46" s="100"/>
    </row>
    <row r="47" spans="1:43" ht="12.75" customHeight="1" x14ac:dyDescent="0.2">
      <c r="A47" s="100"/>
      <c r="B47" s="100"/>
      <c r="C47" s="100"/>
      <c r="D47" s="100"/>
      <c r="F47" s="100"/>
      <c r="G47" s="100"/>
      <c r="H47" s="100"/>
      <c r="I47" s="100"/>
      <c r="J47" s="100"/>
      <c r="K47" s="100"/>
      <c r="L47" s="100"/>
      <c r="M47" s="332"/>
      <c r="N47" s="333"/>
      <c r="O47" s="334"/>
      <c r="P47" s="333"/>
      <c r="Q47" s="335"/>
      <c r="R47" s="332"/>
      <c r="S47" s="333"/>
      <c r="T47" s="334"/>
      <c r="U47" s="333"/>
      <c r="V47" s="334"/>
      <c r="W47" s="333"/>
      <c r="X47" s="334"/>
      <c r="Y47" s="333"/>
      <c r="Z47" s="334"/>
      <c r="AA47" s="333"/>
      <c r="AB47" s="335"/>
      <c r="AC47" s="100"/>
      <c r="AD47" s="100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100"/>
      <c r="AP47" s="100"/>
    </row>
    <row r="48" spans="1:43" ht="12.75" customHeight="1" x14ac:dyDescent="0.2">
      <c r="A48" s="100"/>
      <c r="B48" s="100"/>
      <c r="C48" s="100"/>
      <c r="D48" s="100"/>
      <c r="F48" s="100"/>
      <c r="G48" s="100"/>
      <c r="H48" s="100"/>
      <c r="I48" s="100"/>
      <c r="J48" s="100"/>
      <c r="K48" s="100"/>
      <c r="L48" s="100"/>
      <c r="M48" s="332"/>
      <c r="N48" s="333"/>
      <c r="O48" s="334"/>
      <c r="P48" s="333"/>
      <c r="Q48" s="335"/>
      <c r="R48" s="332"/>
      <c r="S48" s="333"/>
      <c r="T48" s="334"/>
      <c r="U48" s="333"/>
      <c r="V48" s="334"/>
      <c r="W48" s="333"/>
      <c r="X48" s="334"/>
      <c r="Y48" s="333"/>
      <c r="Z48" s="334"/>
      <c r="AA48" s="333"/>
      <c r="AB48" s="335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</row>
    <row r="49" spans="1:42" ht="12.75" customHeight="1" x14ac:dyDescent="0.2">
      <c r="A49" s="100"/>
      <c r="B49" s="100"/>
      <c r="C49" s="100"/>
      <c r="D49" s="100"/>
      <c r="F49" s="100"/>
      <c r="G49" s="100"/>
      <c r="H49" s="100"/>
      <c r="I49" s="100"/>
      <c r="J49" s="100"/>
      <c r="K49" s="100"/>
      <c r="L49" s="100"/>
      <c r="M49" s="332"/>
      <c r="N49" s="333"/>
      <c r="O49" s="334"/>
      <c r="P49" s="333"/>
      <c r="Q49" s="335"/>
      <c r="R49" s="332"/>
      <c r="S49" s="333"/>
      <c r="T49" s="334"/>
      <c r="U49" s="333"/>
      <c r="V49" s="334"/>
      <c r="W49" s="333"/>
      <c r="X49" s="334"/>
      <c r="Y49" s="333"/>
      <c r="Z49" s="334"/>
      <c r="AA49" s="333"/>
      <c r="AB49" s="335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</row>
    <row r="50" spans="1:42" ht="12.75" customHeight="1" x14ac:dyDescent="0.2">
      <c r="A50" s="100"/>
      <c r="B50" s="100"/>
      <c r="C50" s="100"/>
      <c r="D50" s="100"/>
      <c r="F50" s="100"/>
      <c r="G50" s="100"/>
      <c r="H50" s="100"/>
      <c r="I50" s="100"/>
      <c r="J50" s="100"/>
      <c r="K50" s="100"/>
      <c r="L50" s="100"/>
      <c r="M50" s="332"/>
      <c r="N50" s="333"/>
      <c r="O50" s="334"/>
      <c r="P50" s="333"/>
      <c r="Q50" s="335"/>
      <c r="R50" s="332"/>
      <c r="S50" s="333"/>
      <c r="T50" s="334"/>
      <c r="U50" s="333"/>
      <c r="V50" s="334"/>
      <c r="W50" s="333"/>
      <c r="X50" s="334"/>
      <c r="Y50" s="333"/>
      <c r="Z50" s="334"/>
      <c r="AA50" s="333"/>
      <c r="AB50" s="335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</row>
    <row r="51" spans="1:42" ht="12.75" customHeight="1" x14ac:dyDescent="0.2">
      <c r="A51" s="100"/>
      <c r="B51" s="100"/>
      <c r="C51" s="100"/>
      <c r="D51" s="100"/>
      <c r="F51" s="100"/>
      <c r="G51" s="100"/>
      <c r="H51" s="100"/>
      <c r="I51" s="100"/>
      <c r="J51" s="100"/>
      <c r="K51" s="100"/>
      <c r="L51" s="100"/>
      <c r="M51" s="332"/>
      <c r="N51" s="333"/>
      <c r="O51" s="334"/>
      <c r="P51" s="333"/>
      <c r="Q51" s="335"/>
      <c r="R51" s="332"/>
      <c r="S51" s="333"/>
      <c r="T51" s="334"/>
      <c r="U51" s="333"/>
      <c r="V51" s="334"/>
      <c r="W51" s="333"/>
      <c r="X51" s="334"/>
      <c r="Y51" s="333"/>
      <c r="Z51" s="334"/>
      <c r="AA51" s="333"/>
      <c r="AB51" s="335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</row>
    <row r="52" spans="1:42" ht="12.75" customHeight="1" x14ac:dyDescent="0.2">
      <c r="A52" s="100"/>
      <c r="B52" s="100"/>
      <c r="C52" s="100"/>
      <c r="D52" s="100"/>
      <c r="F52" s="100"/>
      <c r="G52" s="100"/>
      <c r="H52" s="100"/>
      <c r="I52" s="100"/>
      <c r="J52" s="100"/>
      <c r="K52" s="100"/>
      <c r="L52" s="100"/>
      <c r="M52" s="332"/>
      <c r="N52" s="333"/>
      <c r="O52" s="334"/>
      <c r="P52" s="333"/>
      <c r="Q52" s="335"/>
      <c r="R52" s="332"/>
      <c r="S52" s="333"/>
      <c r="T52" s="334"/>
      <c r="U52" s="333"/>
      <c r="V52" s="334"/>
      <c r="W52" s="333"/>
      <c r="X52" s="334"/>
      <c r="Y52" s="333"/>
      <c r="Z52" s="334"/>
      <c r="AA52" s="333"/>
      <c r="AB52" s="335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</row>
    <row r="53" spans="1:42" ht="12.75" customHeight="1" x14ac:dyDescent="0.2">
      <c r="A53" s="100"/>
      <c r="B53" s="100"/>
      <c r="C53" s="100"/>
      <c r="D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42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</row>
    <row r="55" spans="1:42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2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2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2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2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2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2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2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2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2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5" spans="1:42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</row>
    <row r="76" spans="1:42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</row>
    <row r="77" spans="1:42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</row>
    <row r="80" spans="1:42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</row>
    <row r="81" spans="1:4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</row>
    <row r="82" spans="1:4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</row>
    <row r="83" spans="1:4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</row>
    <row r="84" spans="1:4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</row>
    <row r="85" spans="1:4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</row>
    <row r="86" spans="1:4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</row>
    <row r="87" spans="1:4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</row>
    <row r="88" spans="1:4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</row>
    <row r="89" spans="1:4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</row>
    <row r="90" spans="1:4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</row>
    <row r="91" spans="1:4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</row>
    <row r="92" spans="1:4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</row>
    <row r="93" spans="1:4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</row>
    <row r="94" spans="1:4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</row>
    <row r="96" spans="1:4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</row>
    <row r="97" spans="1:4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</row>
    <row r="98" spans="1:4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</row>
    <row r="99" spans="1:4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</row>
    <row r="100" spans="1:4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</row>
    <row r="101" spans="1:4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</row>
    <row r="102" spans="1:4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</row>
    <row r="105" spans="1:4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</row>
    <row r="106" spans="1:4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</row>
    <row r="107" spans="1:4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</row>
    <row r="109" spans="1:4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</row>
    <row r="110" spans="1:4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</row>
    <row r="111" spans="1:4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</row>
    <row r="112" spans="1:4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</row>
    <row r="113" spans="1:4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</row>
    <row r="114" spans="1:4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</row>
    <row r="115" spans="1:4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</row>
    <row r="116" spans="1:4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</row>
    <row r="117" spans="1:4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</row>
    <row r="118" spans="1:4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</row>
    <row r="119" spans="1:4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</row>
    <row r="120" spans="1:4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</row>
    <row r="121" spans="1:4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</row>
    <row r="122" spans="1:4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</row>
    <row r="123" spans="1:4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</row>
    <row r="124" spans="1:4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</row>
    <row r="125" spans="1:4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</row>
    <row r="126" spans="1:4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</row>
    <row r="127" spans="1:4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</row>
    <row r="128" spans="1:4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</row>
    <row r="129" spans="1:4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</row>
    <row r="130" spans="1:4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</row>
    <row r="133" spans="1:4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</row>
    <row r="134" spans="1:4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</row>
    <row r="135" spans="1:4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</row>
    <row r="136" spans="1:4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</row>
    <row r="137" spans="1:4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</row>
    <row r="138" spans="1:4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</row>
    <row r="140" spans="1:4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</row>
    <row r="141" spans="1:4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</row>
    <row r="142" spans="1:4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</row>
    <row r="143" spans="1:4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</row>
    <row r="144" spans="1:4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</row>
    <row r="145" spans="1:4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</row>
    <row r="146" spans="1:4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</row>
    <row r="147" spans="1:4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</row>
    <row r="148" spans="1:4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</row>
    <row r="149" spans="1:4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</row>
    <row r="150" spans="1:4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</row>
    <row r="151" spans="1:4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</row>
    <row r="152" spans="1:4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</row>
    <row r="153" spans="1:4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</row>
    <row r="154" spans="1:4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</row>
    <row r="155" spans="1:4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</row>
    <row r="156" spans="1:4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</row>
    <row r="157" spans="1:4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</row>
    <row r="158" spans="1:4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</row>
    <row r="159" spans="1:4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</row>
    <row r="160" spans="1:4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</row>
    <row r="161" spans="1:4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</row>
    <row r="162" spans="1:4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</row>
    <row r="163" spans="1:4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</row>
    <row r="164" spans="1:4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</row>
    <row r="165" spans="1:4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</row>
    <row r="166" spans="1:4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</row>
    <row r="167" spans="1:4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</row>
    <row r="168" spans="1:4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</row>
    <row r="169" spans="1:4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</row>
    <row r="170" spans="1:4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</row>
    <row r="171" spans="1:4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</row>
    <row r="172" spans="1:4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</row>
    <row r="174" spans="1:4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</row>
    <row r="175" spans="1:4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</row>
    <row r="176" spans="1:4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</row>
    <row r="177" spans="1:4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</row>
    <row r="178" spans="1:4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</row>
    <row r="179" spans="1:4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</row>
    <row r="180" spans="1:4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</row>
    <row r="181" spans="1:4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</row>
    <row r="182" spans="1:4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</row>
    <row r="183" spans="1:4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</row>
    <row r="184" spans="1:4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</row>
    <row r="185" spans="1:4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</row>
    <row r="186" spans="1:4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</row>
    <row r="188" spans="1:4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</row>
    <row r="189" spans="1:4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</row>
    <row r="190" spans="1:4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</row>
    <row r="191" spans="1:4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</row>
    <row r="192" spans="1:4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</row>
    <row r="193" spans="1:4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</row>
    <row r="194" spans="1:4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</row>
    <row r="195" spans="1:4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</row>
    <row r="196" spans="1:4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</row>
    <row r="197" spans="1:4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</row>
    <row r="198" spans="1:4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</row>
    <row r="199" spans="1:4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</row>
    <row r="200" spans="1:4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</row>
    <row r="201" spans="1:4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</row>
    <row r="202" spans="1:4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</row>
    <row r="203" spans="1:4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</row>
    <row r="204" spans="1:4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</row>
    <row r="205" spans="1:4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</row>
    <row r="206" spans="1:4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</row>
    <row r="207" spans="1:4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</row>
    <row r="208" spans="1:4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</row>
    <row r="210" spans="1:4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</row>
    <row r="211" spans="1:4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</row>
    <row r="212" spans="1:4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</row>
    <row r="213" spans="1:4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</row>
    <row r="214" spans="1:4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</row>
    <row r="215" spans="1:4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</row>
    <row r="216" spans="1:4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</row>
    <row r="217" spans="1:4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</row>
    <row r="218" spans="1:4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</row>
    <row r="219" spans="1:4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</row>
    <row r="220" spans="1:4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</row>
    <row r="221" spans="1:4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</row>
    <row r="222" spans="1:4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</row>
    <row r="223" spans="1:4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</row>
    <row r="224" spans="1:4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</row>
    <row r="226" spans="1:4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</row>
    <row r="227" spans="1:4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</row>
    <row r="228" spans="1:4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</row>
    <row r="229" spans="1:4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</row>
    <row r="230" spans="1:4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</row>
    <row r="231" spans="1:4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</row>
    <row r="233" spans="1:4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</row>
    <row r="234" spans="1:4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</row>
    <row r="235" spans="1:4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</row>
    <row r="236" spans="1:4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</row>
    <row r="238" spans="1:4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</row>
    <row r="239" spans="1:4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</row>
    <row r="240" spans="1:42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C1:D1"/>
    <mergeCell ref="E1:G1"/>
    <mergeCell ref="H1:L1"/>
    <mergeCell ref="M1:Q1"/>
    <mergeCell ref="R1:AB1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X3:Y3"/>
    <mergeCell ref="Z3:AA3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1:B3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</mergeCells>
  <conditionalFormatting sqref="C10:C40">
    <cfRule type="expression" dxfId="3" priority="1" stopIfTrue="1">
      <formula>COUNTIF(C10:C1016,C10)&gt;1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3351-BAA7-054F-BF13-C5FF6850A4E0}">
  <dimension ref="A1:AQ1000"/>
  <sheetViews>
    <sheetView workbookViewId="0"/>
  </sheetViews>
  <sheetFormatPr baseColWidth="10" defaultRowHeight="15" customHeight="1" outlineLevelRow="1" x14ac:dyDescent="0.2"/>
  <cols>
    <col min="1" max="1" width="9.16406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19" width="10" customWidth="1"/>
    <col min="20" max="22" width="11.1640625" customWidth="1"/>
    <col min="23" max="28" width="12.83203125" customWidth="1"/>
    <col min="29" max="30" width="11.1640625" customWidth="1"/>
    <col min="31" max="42" width="12.83203125" customWidth="1"/>
    <col min="43" max="1024" width="16.1640625" customWidth="1"/>
  </cols>
  <sheetData>
    <row r="1" spans="1:43" ht="18.75" customHeight="1" x14ac:dyDescent="0.25">
      <c r="A1" s="424"/>
      <c r="B1" s="424"/>
      <c r="C1" s="425" t="s">
        <v>861</v>
      </c>
      <c r="D1" s="425"/>
      <c r="E1" s="426" t="s">
        <v>862</v>
      </c>
      <c r="F1" s="426"/>
      <c r="G1" s="426"/>
      <c r="H1" s="427"/>
      <c r="I1" s="427"/>
      <c r="J1" s="427"/>
      <c r="K1" s="427"/>
      <c r="L1" s="427"/>
      <c r="M1" s="428" t="s">
        <v>863</v>
      </c>
      <c r="N1" s="428"/>
      <c r="O1" s="428"/>
      <c r="P1" s="428"/>
      <c r="Q1" s="428"/>
      <c r="R1" s="428" t="s">
        <v>864</v>
      </c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18" t="s">
        <v>865</v>
      </c>
      <c r="AD1" s="418"/>
      <c r="AE1" s="418"/>
      <c r="AF1" s="418"/>
      <c r="AG1" s="418"/>
      <c r="AH1" s="418"/>
      <c r="AI1" s="418"/>
      <c r="AJ1" s="419" t="s">
        <v>866</v>
      </c>
      <c r="AK1" s="419"/>
      <c r="AL1" s="412" t="s">
        <v>867</v>
      </c>
      <c r="AM1" s="412"/>
      <c r="AN1" s="276" t="s">
        <v>32</v>
      </c>
      <c r="AO1" s="100"/>
      <c r="AP1" s="100"/>
    </row>
    <row r="2" spans="1:43" ht="18.75" customHeight="1" x14ac:dyDescent="0.25">
      <c r="A2" s="424"/>
      <c r="B2" s="424"/>
      <c r="C2" s="413" t="s">
        <v>916</v>
      </c>
      <c r="D2" s="413"/>
      <c r="E2" s="420" t="s">
        <v>917</v>
      </c>
      <c r="F2" s="420"/>
      <c r="G2" s="420"/>
      <c r="H2" s="421"/>
      <c r="I2" s="421"/>
      <c r="J2" s="421"/>
      <c r="K2" s="421"/>
      <c r="L2" s="421"/>
      <c r="M2" s="422" t="s">
        <v>918</v>
      </c>
      <c r="N2" s="422"/>
      <c r="O2" s="422"/>
      <c r="P2" s="422"/>
      <c r="Q2" s="422"/>
      <c r="R2" s="422" t="s">
        <v>871</v>
      </c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3" t="s">
        <v>872</v>
      </c>
      <c r="AD2" s="423"/>
      <c r="AE2" s="423"/>
      <c r="AF2" s="423"/>
      <c r="AG2" s="423"/>
      <c r="AH2" s="423"/>
      <c r="AI2" s="423"/>
      <c r="AJ2" s="412" t="s">
        <v>873</v>
      </c>
      <c r="AK2" s="412"/>
      <c r="AL2" s="412" t="s">
        <v>873</v>
      </c>
      <c r="AM2" s="412"/>
      <c r="AN2" s="279"/>
      <c r="AO2" s="280"/>
      <c r="AP2" s="280"/>
    </row>
    <row r="3" spans="1:43" ht="20.25" customHeight="1" x14ac:dyDescent="0.2">
      <c r="A3" s="424"/>
      <c r="B3" s="424"/>
      <c r="C3" s="413" t="s">
        <v>874</v>
      </c>
      <c r="D3" s="413"/>
      <c r="E3" s="414" t="s">
        <v>875</v>
      </c>
      <c r="F3" s="414"/>
      <c r="G3" s="414"/>
      <c r="H3" s="415" t="s">
        <v>876</v>
      </c>
      <c r="I3" s="415"/>
      <c r="J3" s="415" t="s">
        <v>877</v>
      </c>
      <c r="K3" s="415"/>
      <c r="L3" s="277" t="s">
        <v>31</v>
      </c>
      <c r="M3" s="416" t="s">
        <v>878</v>
      </c>
      <c r="N3" s="416"/>
      <c r="O3" s="417" t="s">
        <v>878</v>
      </c>
      <c r="P3" s="417"/>
      <c r="Q3" s="278" t="s">
        <v>31</v>
      </c>
      <c r="R3" s="416" t="s">
        <v>879</v>
      </c>
      <c r="S3" s="416"/>
      <c r="T3" s="417" t="s">
        <v>879</v>
      </c>
      <c r="U3" s="417"/>
      <c r="V3" s="417" t="s">
        <v>879</v>
      </c>
      <c r="W3" s="417"/>
      <c r="X3" s="417" t="s">
        <v>879</v>
      </c>
      <c r="Y3" s="417"/>
      <c r="Z3" s="417" t="s">
        <v>879</v>
      </c>
      <c r="AA3" s="417"/>
      <c r="AB3" s="282" t="s">
        <v>31</v>
      </c>
      <c r="AC3" s="410" t="s">
        <v>865</v>
      </c>
      <c r="AD3" s="410"/>
      <c r="AE3" s="410" t="s">
        <v>865</v>
      </c>
      <c r="AF3" s="410"/>
      <c r="AG3" s="410" t="s">
        <v>865</v>
      </c>
      <c r="AH3" s="410"/>
      <c r="AI3" s="283" t="s">
        <v>31</v>
      </c>
      <c r="AJ3" s="400"/>
      <c r="AK3" s="400"/>
      <c r="AL3" s="400"/>
      <c r="AM3" s="400"/>
      <c r="AN3" s="279"/>
      <c r="AO3" s="280"/>
      <c r="AP3" s="280"/>
    </row>
    <row r="4" spans="1:43" ht="15.75" customHeight="1" x14ac:dyDescent="0.2">
      <c r="A4" s="411" t="s">
        <v>880</v>
      </c>
      <c r="B4" s="411"/>
      <c r="C4" s="411"/>
      <c r="D4" s="411"/>
      <c r="E4" s="411"/>
      <c r="F4" s="411"/>
      <c r="G4" s="411"/>
      <c r="H4" s="404" t="s">
        <v>881</v>
      </c>
      <c r="I4" s="404"/>
      <c r="J4" s="400"/>
      <c r="K4" s="400"/>
      <c r="L4" s="284"/>
      <c r="M4" s="403"/>
      <c r="N4" s="403"/>
      <c r="O4" s="400"/>
      <c r="P4" s="400"/>
      <c r="Q4" s="338"/>
      <c r="R4" s="409" t="s">
        <v>919</v>
      </c>
      <c r="S4" s="409"/>
      <c r="T4" s="406" t="s">
        <v>920</v>
      </c>
      <c r="U4" s="406"/>
      <c r="V4" s="406" t="s">
        <v>921</v>
      </c>
      <c r="W4" s="406"/>
      <c r="X4" s="406" t="s">
        <v>922</v>
      </c>
      <c r="Y4" s="406"/>
      <c r="Z4" s="409" t="s">
        <v>923</v>
      </c>
      <c r="AA4" s="409"/>
      <c r="AB4" s="100"/>
      <c r="AC4" s="409" t="s">
        <v>924</v>
      </c>
      <c r="AD4" s="409"/>
      <c r="AE4" s="406" t="s">
        <v>925</v>
      </c>
      <c r="AF4" s="406"/>
      <c r="AG4" s="407" t="s">
        <v>926</v>
      </c>
      <c r="AH4" s="407"/>
      <c r="AI4" s="285"/>
      <c r="AJ4" s="408">
        <v>2023</v>
      </c>
      <c r="AK4" s="408"/>
      <c r="AL4" s="408">
        <v>2023</v>
      </c>
      <c r="AM4" s="408"/>
      <c r="AN4" s="279"/>
      <c r="AO4" s="280"/>
      <c r="AP4" s="280"/>
    </row>
    <row r="5" spans="1:43" ht="15.75" customHeight="1" x14ac:dyDescent="0.2">
      <c r="A5" s="411"/>
      <c r="B5" s="411"/>
      <c r="C5" s="411"/>
      <c r="D5" s="411"/>
      <c r="E5" s="411"/>
      <c r="F5" s="411"/>
      <c r="G5" s="411"/>
      <c r="H5" s="404">
        <v>2022</v>
      </c>
      <c r="I5" s="404"/>
      <c r="J5" s="400"/>
      <c r="K5" s="400"/>
      <c r="L5" s="284"/>
      <c r="M5" s="405">
        <v>2022</v>
      </c>
      <c r="N5" s="405"/>
      <c r="O5" s="404">
        <v>2023</v>
      </c>
      <c r="P5" s="404"/>
      <c r="Q5" s="338"/>
      <c r="R5" s="405">
        <v>2022</v>
      </c>
      <c r="S5" s="405"/>
      <c r="T5" s="404">
        <v>2022</v>
      </c>
      <c r="U5" s="404"/>
      <c r="V5" s="404">
        <v>2023</v>
      </c>
      <c r="W5" s="404"/>
      <c r="X5" s="404">
        <v>2023</v>
      </c>
      <c r="Y5" s="404"/>
      <c r="Z5" s="404">
        <v>2023</v>
      </c>
      <c r="AA5" s="404"/>
      <c r="AB5" s="100"/>
      <c r="AC5" s="405">
        <v>2023</v>
      </c>
      <c r="AD5" s="405"/>
      <c r="AE5" s="404">
        <v>2023</v>
      </c>
      <c r="AF5" s="404"/>
      <c r="AG5" s="404">
        <v>2023</v>
      </c>
      <c r="AH5" s="404"/>
      <c r="AI5" s="285"/>
      <c r="AJ5" s="400"/>
      <c r="AK5" s="400"/>
      <c r="AL5" s="400"/>
      <c r="AM5" s="400"/>
      <c r="AN5" s="279"/>
      <c r="AO5" s="280"/>
      <c r="AP5" s="280"/>
    </row>
    <row r="6" spans="1:43" ht="13.5" customHeight="1" x14ac:dyDescent="0.2">
      <c r="A6" s="411"/>
      <c r="B6" s="411"/>
      <c r="C6" s="411"/>
      <c r="D6" s="411"/>
      <c r="E6" s="411"/>
      <c r="F6" s="411"/>
      <c r="G6" s="411"/>
      <c r="H6" s="401" t="s">
        <v>890</v>
      </c>
      <c r="I6" s="401"/>
      <c r="J6" s="400"/>
      <c r="K6" s="400"/>
      <c r="L6" s="284"/>
      <c r="M6" s="402" t="s">
        <v>890</v>
      </c>
      <c r="N6" s="402"/>
      <c r="O6" s="401" t="s">
        <v>891</v>
      </c>
      <c r="P6" s="401"/>
      <c r="Q6" s="339"/>
      <c r="R6" s="402" t="s">
        <v>892</v>
      </c>
      <c r="S6" s="402"/>
      <c r="T6" s="401" t="s">
        <v>896</v>
      </c>
      <c r="U6" s="401"/>
      <c r="V6" s="401" t="s">
        <v>893</v>
      </c>
      <c r="W6" s="401"/>
      <c r="X6" s="401" t="s">
        <v>894</v>
      </c>
      <c r="Y6" s="401"/>
      <c r="Z6" s="401" t="s">
        <v>895</v>
      </c>
      <c r="AA6" s="401"/>
      <c r="AB6" s="287"/>
      <c r="AC6" s="402" t="s">
        <v>891</v>
      </c>
      <c r="AD6" s="402"/>
      <c r="AE6" s="401" t="s">
        <v>894</v>
      </c>
      <c r="AF6" s="401"/>
      <c r="AG6" s="401" t="s">
        <v>895</v>
      </c>
      <c r="AH6" s="401"/>
      <c r="AI6" s="285"/>
      <c r="AJ6" s="400"/>
      <c r="AK6" s="400"/>
      <c r="AL6" s="400"/>
      <c r="AM6" s="400"/>
      <c r="AN6" s="279"/>
      <c r="AO6" s="280"/>
      <c r="AP6" s="280"/>
    </row>
    <row r="7" spans="1:43" ht="12.75" customHeight="1" x14ac:dyDescent="0.2">
      <c r="A7" s="411"/>
      <c r="B7" s="411"/>
      <c r="C7" s="411"/>
      <c r="D7" s="411"/>
      <c r="E7" s="411"/>
      <c r="F7" s="411"/>
      <c r="G7" s="411"/>
      <c r="H7" s="401" t="s">
        <v>898</v>
      </c>
      <c r="I7" s="401"/>
      <c r="J7" s="400"/>
      <c r="K7" s="400"/>
      <c r="L7" s="284"/>
      <c r="M7" s="403"/>
      <c r="N7" s="403"/>
      <c r="O7" s="400"/>
      <c r="P7" s="400"/>
      <c r="Q7" s="339"/>
      <c r="R7" s="402" t="s">
        <v>927</v>
      </c>
      <c r="S7" s="402"/>
      <c r="T7" s="401" t="s">
        <v>928</v>
      </c>
      <c r="U7" s="401"/>
      <c r="V7" s="401" t="s">
        <v>929</v>
      </c>
      <c r="W7" s="401"/>
      <c r="X7" s="401" t="s">
        <v>930</v>
      </c>
      <c r="Y7" s="401"/>
      <c r="Z7" s="402" t="s">
        <v>931</v>
      </c>
      <c r="AA7" s="402"/>
      <c r="AB7" s="287"/>
      <c r="AC7" s="402" t="s">
        <v>906</v>
      </c>
      <c r="AD7" s="402"/>
      <c r="AE7" s="401" t="s">
        <v>900</v>
      </c>
      <c r="AF7" s="401"/>
      <c r="AG7" s="401" t="s">
        <v>932</v>
      </c>
      <c r="AH7" s="401"/>
      <c r="AI7" s="285"/>
      <c r="AJ7" s="400"/>
      <c r="AK7" s="400"/>
      <c r="AL7" s="400"/>
      <c r="AM7" s="400"/>
      <c r="AN7" s="279"/>
      <c r="AO7" s="280"/>
      <c r="AP7" s="280"/>
    </row>
    <row r="8" spans="1:43" ht="12.75" customHeight="1" x14ac:dyDescent="0.2">
      <c r="A8" s="411"/>
      <c r="B8" s="411"/>
      <c r="C8" s="411"/>
      <c r="D8" s="411"/>
      <c r="E8" s="411"/>
      <c r="F8" s="411"/>
      <c r="G8" s="411"/>
      <c r="H8" s="429" t="s">
        <v>907</v>
      </c>
      <c r="I8" s="429"/>
      <c r="J8" s="397" t="s">
        <v>907</v>
      </c>
      <c r="K8" s="397"/>
      <c r="L8" s="288"/>
      <c r="M8" s="398" t="s">
        <v>908</v>
      </c>
      <c r="N8" s="398"/>
      <c r="O8" s="397" t="s">
        <v>908</v>
      </c>
      <c r="P8" s="397"/>
      <c r="Q8" s="340"/>
      <c r="R8" s="398" t="s">
        <v>907</v>
      </c>
      <c r="S8" s="398"/>
      <c r="T8" s="397" t="s">
        <v>907</v>
      </c>
      <c r="U8" s="397"/>
      <c r="V8" s="397" t="s">
        <v>907</v>
      </c>
      <c r="W8" s="397"/>
      <c r="X8" s="397" t="s">
        <v>907</v>
      </c>
      <c r="Y8" s="397"/>
      <c r="Z8" s="397" t="s">
        <v>907</v>
      </c>
      <c r="AA8" s="397"/>
      <c r="AB8" s="290"/>
      <c r="AC8" s="398" t="s">
        <v>907</v>
      </c>
      <c r="AD8" s="398"/>
      <c r="AE8" s="397" t="s">
        <v>907</v>
      </c>
      <c r="AF8" s="397"/>
      <c r="AG8" s="397" t="s">
        <v>907</v>
      </c>
      <c r="AH8" s="397"/>
      <c r="AI8" s="291"/>
      <c r="AJ8" s="399" t="s">
        <v>907</v>
      </c>
      <c r="AK8" s="399"/>
      <c r="AL8" s="399" t="s">
        <v>907</v>
      </c>
      <c r="AM8" s="399"/>
      <c r="AN8" s="292"/>
      <c r="AO8" s="280"/>
      <c r="AP8" s="280"/>
    </row>
    <row r="9" spans="1:43" ht="30.75" customHeight="1" x14ac:dyDescent="0.2">
      <c r="A9" s="341" t="s">
        <v>909</v>
      </c>
      <c r="B9" s="341" t="s">
        <v>910</v>
      </c>
      <c r="C9" s="341" t="s">
        <v>911</v>
      </c>
      <c r="D9" s="341" t="s">
        <v>912</v>
      </c>
      <c r="E9" s="341" t="s">
        <v>913</v>
      </c>
      <c r="F9" s="341" t="s">
        <v>27</v>
      </c>
      <c r="G9" s="341" t="s">
        <v>28</v>
      </c>
      <c r="H9" s="342" t="s">
        <v>29</v>
      </c>
      <c r="I9" s="341" t="s">
        <v>30</v>
      </c>
      <c r="J9" s="342" t="s">
        <v>29</v>
      </c>
      <c r="K9" s="341" t="s">
        <v>30</v>
      </c>
      <c r="L9" s="341"/>
      <c r="M9" s="297" t="s">
        <v>29</v>
      </c>
      <c r="N9" s="298" t="s">
        <v>30</v>
      </c>
      <c r="O9" s="298" t="s">
        <v>29</v>
      </c>
      <c r="P9" s="343" t="s">
        <v>30</v>
      </c>
      <c r="Q9" s="344"/>
      <c r="R9" s="297" t="s">
        <v>29</v>
      </c>
      <c r="S9" s="298" t="s">
        <v>30</v>
      </c>
      <c r="T9" s="298" t="s">
        <v>29</v>
      </c>
      <c r="U9" s="298" t="s">
        <v>30</v>
      </c>
      <c r="V9" s="298" t="s">
        <v>29</v>
      </c>
      <c r="W9" s="298" t="s">
        <v>30</v>
      </c>
      <c r="X9" s="298" t="s">
        <v>29</v>
      </c>
      <c r="Y9" s="298" t="s">
        <v>30</v>
      </c>
      <c r="Z9" s="298" t="s">
        <v>29</v>
      </c>
      <c r="AA9" s="298" t="s">
        <v>30</v>
      </c>
      <c r="AB9" s="299"/>
      <c r="AC9" s="298" t="s">
        <v>29</v>
      </c>
      <c r="AD9" s="298" t="s">
        <v>30</v>
      </c>
      <c r="AE9" s="298" t="s">
        <v>29</v>
      </c>
      <c r="AF9" s="298" t="s">
        <v>30</v>
      </c>
      <c r="AG9" s="300" t="s">
        <v>29</v>
      </c>
      <c r="AH9" s="298" t="s">
        <v>30</v>
      </c>
      <c r="AI9" s="299"/>
      <c r="AJ9" s="298" t="s">
        <v>29</v>
      </c>
      <c r="AK9" s="298" t="s">
        <v>30</v>
      </c>
      <c r="AL9" s="298" t="s">
        <v>29</v>
      </c>
      <c r="AM9" s="298" t="s">
        <v>30</v>
      </c>
      <c r="AN9" s="301" t="s">
        <v>32</v>
      </c>
      <c r="AO9" s="302"/>
      <c r="AP9" s="302"/>
      <c r="AQ9" s="303"/>
    </row>
    <row r="10" spans="1:43" ht="15" customHeight="1" outlineLevel="1" x14ac:dyDescent="0.2">
      <c r="A10" s="31">
        <f t="shared" ref="A10:A52" si="0">_xlfn.RANK.EQ(AN10,$AN$10:$AN$52)</f>
        <v>1</v>
      </c>
      <c r="B10" s="32"/>
      <c r="C10" s="33"/>
      <c r="D10" s="34"/>
      <c r="E10" s="34"/>
      <c r="F10" s="32"/>
      <c r="G10" s="32"/>
      <c r="H10" s="305"/>
      <c r="I10" s="305">
        <v>0</v>
      </c>
      <c r="J10" s="305"/>
      <c r="K10" s="305">
        <v>0</v>
      </c>
      <c r="L10" s="305">
        <f t="shared" ref="L10:L52" si="1">LARGE(H10:K10,1)</f>
        <v>0</v>
      </c>
      <c r="M10" s="306"/>
      <c r="N10" s="307">
        <v>0</v>
      </c>
      <c r="O10" s="308"/>
      <c r="P10" s="345">
        <v>0</v>
      </c>
      <c r="Q10" s="346">
        <f t="shared" ref="Q10:Q52" si="2">LARGE(N10:P10,1)</f>
        <v>0</v>
      </c>
      <c r="R10" s="306"/>
      <c r="S10" s="307">
        <v>0</v>
      </c>
      <c r="T10" s="308"/>
      <c r="U10" s="307">
        <v>0</v>
      </c>
      <c r="V10" s="308"/>
      <c r="W10" s="307">
        <v>0</v>
      </c>
      <c r="X10" s="308"/>
      <c r="Y10" s="307">
        <v>0</v>
      </c>
      <c r="Z10" s="308"/>
      <c r="AA10" s="307">
        <v>0</v>
      </c>
      <c r="AB10" s="309">
        <f t="shared" ref="AB10:AB52" si="3">LARGE(S10:AA10,1)+LARGE(S10:AA10,2)+LARGE(S10:AA10,3)+LARGE(S10:AA10,4)</f>
        <v>0</v>
      </c>
      <c r="AC10" s="308"/>
      <c r="AD10" s="307">
        <v>0</v>
      </c>
      <c r="AE10" s="308"/>
      <c r="AF10" s="307">
        <v>0</v>
      </c>
      <c r="AG10" s="308"/>
      <c r="AH10" s="307">
        <v>0</v>
      </c>
      <c r="AI10" s="309">
        <f t="shared" ref="AI10:AI52" si="4">LARGE(AC10:AH10,1)</f>
        <v>0</v>
      </c>
      <c r="AJ10" s="310"/>
      <c r="AK10" s="307">
        <v>0</v>
      </c>
      <c r="AL10" s="310"/>
      <c r="AM10" s="307">
        <v>0</v>
      </c>
      <c r="AN10" s="311">
        <f t="shared" ref="AN10:AN52" si="5">AM10+AK10+AI10+AB10+Q10+L10</f>
        <v>0</v>
      </c>
      <c r="AO10" s="68"/>
      <c r="AP10" s="68"/>
      <c r="AQ10" s="312"/>
    </row>
    <row r="11" spans="1:43" ht="15" customHeight="1" outlineLevel="1" x14ac:dyDescent="0.2">
      <c r="A11" s="31">
        <f t="shared" si="0"/>
        <v>1</v>
      </c>
      <c r="B11" s="32"/>
      <c r="C11" s="33"/>
      <c r="D11" s="34"/>
      <c r="E11" s="34"/>
      <c r="F11" s="32"/>
      <c r="G11" s="32"/>
      <c r="H11" s="305"/>
      <c r="I11" s="305">
        <v>0</v>
      </c>
      <c r="J11" s="305"/>
      <c r="K11" s="305">
        <v>0</v>
      </c>
      <c r="L11" s="305">
        <f t="shared" si="1"/>
        <v>0</v>
      </c>
      <c r="M11" s="306"/>
      <c r="N11" s="307">
        <v>0</v>
      </c>
      <c r="O11" s="308"/>
      <c r="P11" s="345">
        <v>0</v>
      </c>
      <c r="Q11" s="346">
        <f t="shared" si="2"/>
        <v>0</v>
      </c>
      <c r="R11" s="306"/>
      <c r="S11" s="307">
        <v>0</v>
      </c>
      <c r="T11" s="308"/>
      <c r="U11" s="307">
        <v>0</v>
      </c>
      <c r="V11" s="308"/>
      <c r="W11" s="307">
        <v>0</v>
      </c>
      <c r="X11" s="308"/>
      <c r="Y11" s="307">
        <v>0</v>
      </c>
      <c r="Z11" s="308"/>
      <c r="AA11" s="307">
        <v>0</v>
      </c>
      <c r="AB11" s="309">
        <f t="shared" si="3"/>
        <v>0</v>
      </c>
      <c r="AC11" s="308"/>
      <c r="AD11" s="314">
        <v>0</v>
      </c>
      <c r="AE11" s="308"/>
      <c r="AF11" s="307">
        <v>0</v>
      </c>
      <c r="AG11" s="308"/>
      <c r="AH11" s="307">
        <v>0</v>
      </c>
      <c r="AI11" s="309">
        <f t="shared" si="4"/>
        <v>0</v>
      </c>
      <c r="AJ11" s="310"/>
      <c r="AK11" s="307">
        <v>0</v>
      </c>
      <c r="AL11" s="310"/>
      <c r="AM11" s="307">
        <v>0</v>
      </c>
      <c r="AN11" s="311">
        <f t="shared" si="5"/>
        <v>0</v>
      </c>
      <c r="AO11" s="68"/>
      <c r="AP11" s="68"/>
      <c r="AQ11" s="312"/>
    </row>
    <row r="12" spans="1:4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2"/>
      <c r="H12" s="333"/>
      <c r="I12" s="305">
        <v>0</v>
      </c>
      <c r="J12" s="305"/>
      <c r="K12" s="305">
        <v>0</v>
      </c>
      <c r="L12" s="305">
        <f t="shared" si="1"/>
        <v>0</v>
      </c>
      <c r="M12" s="306"/>
      <c r="N12" s="307">
        <v>0</v>
      </c>
      <c r="O12" s="308"/>
      <c r="P12" s="345">
        <v>0</v>
      </c>
      <c r="Q12" s="346">
        <f t="shared" si="2"/>
        <v>0</v>
      </c>
      <c r="R12" s="306"/>
      <c r="S12" s="307">
        <v>0</v>
      </c>
      <c r="T12" s="308"/>
      <c r="U12" s="307">
        <v>0</v>
      </c>
      <c r="V12" s="308"/>
      <c r="W12" s="307">
        <v>0</v>
      </c>
      <c r="X12" s="308"/>
      <c r="Y12" s="307">
        <v>0</v>
      </c>
      <c r="Z12" s="308"/>
      <c r="AA12" s="307">
        <v>0</v>
      </c>
      <c r="AB12" s="309">
        <f t="shared" si="3"/>
        <v>0</v>
      </c>
      <c r="AC12" s="308"/>
      <c r="AD12" s="314">
        <v>0</v>
      </c>
      <c r="AE12" s="308"/>
      <c r="AF12" s="307">
        <v>0</v>
      </c>
      <c r="AG12" s="308"/>
      <c r="AH12" s="307">
        <v>0</v>
      </c>
      <c r="AI12" s="309">
        <f t="shared" si="4"/>
        <v>0</v>
      </c>
      <c r="AJ12" s="310"/>
      <c r="AK12" s="307">
        <v>0</v>
      </c>
      <c r="AL12" s="310"/>
      <c r="AM12" s="307">
        <v>0</v>
      </c>
      <c r="AN12" s="311">
        <f t="shared" si="5"/>
        <v>0</v>
      </c>
      <c r="AO12" s="68"/>
      <c r="AP12" s="68"/>
      <c r="AQ12" s="312"/>
    </row>
    <row r="13" spans="1:43" ht="15" customHeight="1" outlineLevel="1" x14ac:dyDescent="0.2">
      <c r="A13" s="31">
        <f t="shared" si="0"/>
        <v>1</v>
      </c>
      <c r="B13" s="32"/>
      <c r="C13" s="33"/>
      <c r="D13" s="34"/>
      <c r="E13" s="34"/>
      <c r="F13" s="32"/>
      <c r="G13" s="32"/>
      <c r="H13" s="305"/>
      <c r="I13" s="305">
        <v>0</v>
      </c>
      <c r="J13" s="305"/>
      <c r="K13" s="305">
        <v>0</v>
      </c>
      <c r="L13" s="305">
        <f t="shared" si="1"/>
        <v>0</v>
      </c>
      <c r="M13" s="306"/>
      <c r="N13" s="307">
        <v>0</v>
      </c>
      <c r="O13" s="308"/>
      <c r="P13" s="345">
        <v>0</v>
      </c>
      <c r="Q13" s="346">
        <f t="shared" si="2"/>
        <v>0</v>
      </c>
      <c r="R13" s="306"/>
      <c r="S13" s="307">
        <v>0</v>
      </c>
      <c r="T13" s="308"/>
      <c r="U13" s="307">
        <v>0</v>
      </c>
      <c r="V13" s="308"/>
      <c r="W13" s="307">
        <v>0</v>
      </c>
      <c r="X13" s="308"/>
      <c r="Y13" s="307">
        <v>0</v>
      </c>
      <c r="Z13" s="308"/>
      <c r="AA13" s="307">
        <v>0</v>
      </c>
      <c r="AB13" s="309">
        <f t="shared" si="3"/>
        <v>0</v>
      </c>
      <c r="AC13" s="308"/>
      <c r="AD13" s="314">
        <v>0</v>
      </c>
      <c r="AE13" s="308"/>
      <c r="AF13" s="307">
        <v>0</v>
      </c>
      <c r="AG13" s="308"/>
      <c r="AH13" s="307">
        <v>0</v>
      </c>
      <c r="AI13" s="309">
        <f t="shared" si="4"/>
        <v>0</v>
      </c>
      <c r="AJ13" s="310"/>
      <c r="AK13" s="307">
        <v>0</v>
      </c>
      <c r="AL13" s="310"/>
      <c r="AM13" s="307">
        <v>0</v>
      </c>
      <c r="AN13" s="311">
        <f t="shared" si="5"/>
        <v>0</v>
      </c>
      <c r="AO13" s="68"/>
      <c r="AP13" s="68"/>
      <c r="AQ13" s="312"/>
    </row>
    <row r="14" spans="1:4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2"/>
      <c r="H14" s="305"/>
      <c r="I14" s="305">
        <v>0</v>
      </c>
      <c r="J14" s="305"/>
      <c r="K14" s="305">
        <v>0</v>
      </c>
      <c r="L14" s="305">
        <f t="shared" si="1"/>
        <v>0</v>
      </c>
      <c r="M14" s="306"/>
      <c r="N14" s="307">
        <v>0</v>
      </c>
      <c r="O14" s="308"/>
      <c r="P14" s="345">
        <v>0</v>
      </c>
      <c r="Q14" s="346">
        <f t="shared" si="2"/>
        <v>0</v>
      </c>
      <c r="R14" s="306"/>
      <c r="S14" s="307">
        <v>0</v>
      </c>
      <c r="T14" s="308"/>
      <c r="U14" s="307">
        <v>0</v>
      </c>
      <c r="V14" s="308"/>
      <c r="W14" s="307">
        <v>0</v>
      </c>
      <c r="X14" s="308"/>
      <c r="Y14" s="307">
        <v>0</v>
      </c>
      <c r="Z14" s="308"/>
      <c r="AA14" s="307">
        <v>0</v>
      </c>
      <c r="AB14" s="309">
        <f t="shared" si="3"/>
        <v>0</v>
      </c>
      <c r="AC14" s="308"/>
      <c r="AD14" s="314">
        <v>0</v>
      </c>
      <c r="AE14" s="308"/>
      <c r="AF14" s="307">
        <v>0</v>
      </c>
      <c r="AG14" s="308"/>
      <c r="AH14" s="307">
        <v>0</v>
      </c>
      <c r="AI14" s="309">
        <f t="shared" si="4"/>
        <v>0</v>
      </c>
      <c r="AJ14" s="310"/>
      <c r="AK14" s="307">
        <v>0</v>
      </c>
      <c r="AL14" s="310"/>
      <c r="AM14" s="307">
        <v>0</v>
      </c>
      <c r="AN14" s="311">
        <f t="shared" si="5"/>
        <v>0</v>
      </c>
      <c r="AO14" s="68"/>
      <c r="AP14" s="68"/>
      <c r="AQ14" s="312"/>
    </row>
    <row r="15" spans="1:43" ht="15" customHeight="1" outlineLevel="1" x14ac:dyDescent="0.2">
      <c r="A15" s="31">
        <f t="shared" si="0"/>
        <v>1</v>
      </c>
      <c r="B15" s="32"/>
      <c r="C15" s="33"/>
      <c r="D15" s="34"/>
      <c r="E15" s="34"/>
      <c r="F15" s="32"/>
      <c r="G15" s="32"/>
      <c r="H15" s="305"/>
      <c r="I15" s="305">
        <v>0</v>
      </c>
      <c r="J15" s="305"/>
      <c r="K15" s="305">
        <v>0</v>
      </c>
      <c r="L15" s="305">
        <f t="shared" si="1"/>
        <v>0</v>
      </c>
      <c r="M15" s="306"/>
      <c r="N15" s="307">
        <v>0</v>
      </c>
      <c r="O15" s="308"/>
      <c r="P15" s="345">
        <v>0</v>
      </c>
      <c r="Q15" s="346">
        <f t="shared" si="2"/>
        <v>0</v>
      </c>
      <c r="R15" s="306"/>
      <c r="S15" s="307">
        <v>0</v>
      </c>
      <c r="T15" s="308"/>
      <c r="U15" s="307">
        <v>0</v>
      </c>
      <c r="V15" s="308"/>
      <c r="W15" s="307">
        <v>0</v>
      </c>
      <c r="X15" s="308"/>
      <c r="Y15" s="307">
        <v>0</v>
      </c>
      <c r="Z15" s="308"/>
      <c r="AA15" s="307">
        <v>0</v>
      </c>
      <c r="AB15" s="309">
        <f t="shared" si="3"/>
        <v>0</v>
      </c>
      <c r="AC15" s="308"/>
      <c r="AD15" s="314">
        <v>0</v>
      </c>
      <c r="AE15" s="308"/>
      <c r="AF15" s="307">
        <v>0</v>
      </c>
      <c r="AG15" s="308"/>
      <c r="AH15" s="307">
        <v>0</v>
      </c>
      <c r="AI15" s="309">
        <f t="shared" si="4"/>
        <v>0</v>
      </c>
      <c r="AJ15" s="310"/>
      <c r="AK15" s="307">
        <v>0</v>
      </c>
      <c r="AL15" s="310"/>
      <c r="AM15" s="307">
        <v>0</v>
      </c>
      <c r="AN15" s="311">
        <f t="shared" si="5"/>
        <v>0</v>
      </c>
      <c r="AO15" s="68"/>
      <c r="AP15" s="68"/>
      <c r="AQ15" s="312"/>
    </row>
    <row r="16" spans="1:43" ht="15" customHeight="1" outlineLevel="1" x14ac:dyDescent="0.2">
      <c r="A16" s="31">
        <f t="shared" si="0"/>
        <v>1</v>
      </c>
      <c r="B16" s="32"/>
      <c r="C16" s="33"/>
      <c r="D16" s="34"/>
      <c r="E16" s="34"/>
      <c r="F16" s="32"/>
      <c r="G16" s="32"/>
      <c r="H16" s="305"/>
      <c r="I16" s="305">
        <v>0</v>
      </c>
      <c r="J16" s="305"/>
      <c r="K16" s="305">
        <v>0</v>
      </c>
      <c r="L16" s="305">
        <f t="shared" si="1"/>
        <v>0</v>
      </c>
      <c r="M16" s="306"/>
      <c r="N16" s="307">
        <v>0</v>
      </c>
      <c r="O16" s="308"/>
      <c r="P16" s="345">
        <v>0</v>
      </c>
      <c r="Q16" s="346">
        <f t="shared" si="2"/>
        <v>0</v>
      </c>
      <c r="R16" s="306"/>
      <c r="S16" s="307">
        <v>0</v>
      </c>
      <c r="T16" s="308"/>
      <c r="U16" s="307">
        <v>0</v>
      </c>
      <c r="V16" s="308"/>
      <c r="W16" s="307">
        <v>0</v>
      </c>
      <c r="X16" s="308"/>
      <c r="Y16" s="307">
        <v>0</v>
      </c>
      <c r="Z16" s="308"/>
      <c r="AA16" s="307">
        <v>0</v>
      </c>
      <c r="AB16" s="309">
        <f t="shared" si="3"/>
        <v>0</v>
      </c>
      <c r="AC16" s="308"/>
      <c r="AD16" s="314">
        <v>0</v>
      </c>
      <c r="AE16" s="308"/>
      <c r="AF16" s="307">
        <v>0</v>
      </c>
      <c r="AG16" s="308"/>
      <c r="AH16" s="307">
        <v>0</v>
      </c>
      <c r="AI16" s="309">
        <f t="shared" si="4"/>
        <v>0</v>
      </c>
      <c r="AJ16" s="310"/>
      <c r="AK16" s="307">
        <v>0</v>
      </c>
      <c r="AL16" s="310"/>
      <c r="AM16" s="307">
        <v>0</v>
      </c>
      <c r="AN16" s="311">
        <f t="shared" si="5"/>
        <v>0</v>
      </c>
      <c r="AO16" s="68"/>
      <c r="AP16" s="68"/>
      <c r="AQ16" s="312"/>
    </row>
    <row r="17" spans="1:43" ht="15" customHeight="1" outlineLevel="1" x14ac:dyDescent="0.2">
      <c r="A17" s="31">
        <f t="shared" si="0"/>
        <v>1</v>
      </c>
      <c r="B17" s="32"/>
      <c r="C17" s="33"/>
      <c r="D17" s="34"/>
      <c r="E17" s="34"/>
      <c r="F17" s="32"/>
      <c r="G17" s="32"/>
      <c r="H17" s="305"/>
      <c r="I17" s="305">
        <v>0</v>
      </c>
      <c r="J17" s="305"/>
      <c r="K17" s="305">
        <v>0</v>
      </c>
      <c r="L17" s="305">
        <f t="shared" si="1"/>
        <v>0</v>
      </c>
      <c r="M17" s="306"/>
      <c r="N17" s="307">
        <v>0</v>
      </c>
      <c r="O17" s="308"/>
      <c r="P17" s="345">
        <v>0</v>
      </c>
      <c r="Q17" s="346">
        <f t="shared" si="2"/>
        <v>0</v>
      </c>
      <c r="R17" s="306"/>
      <c r="S17" s="307">
        <v>0</v>
      </c>
      <c r="T17" s="308"/>
      <c r="U17" s="307">
        <v>0</v>
      </c>
      <c r="V17" s="308"/>
      <c r="W17" s="307">
        <v>0</v>
      </c>
      <c r="X17" s="308"/>
      <c r="Y17" s="307">
        <v>0</v>
      </c>
      <c r="Z17" s="308"/>
      <c r="AA17" s="307">
        <v>0</v>
      </c>
      <c r="AB17" s="309">
        <f t="shared" si="3"/>
        <v>0</v>
      </c>
      <c r="AC17" s="308"/>
      <c r="AD17" s="314">
        <v>0</v>
      </c>
      <c r="AE17" s="308"/>
      <c r="AF17" s="307">
        <v>0</v>
      </c>
      <c r="AG17" s="308"/>
      <c r="AH17" s="307">
        <v>0</v>
      </c>
      <c r="AI17" s="309">
        <f t="shared" si="4"/>
        <v>0</v>
      </c>
      <c r="AJ17" s="310"/>
      <c r="AK17" s="307">
        <v>0</v>
      </c>
      <c r="AL17" s="310"/>
      <c r="AM17" s="307">
        <v>0</v>
      </c>
      <c r="AN17" s="311">
        <f t="shared" si="5"/>
        <v>0</v>
      </c>
      <c r="AO17" s="68"/>
      <c r="AP17" s="68"/>
      <c r="AQ17" s="312"/>
    </row>
    <row r="18" spans="1:43" ht="15" customHeight="1" outlineLevel="1" x14ac:dyDescent="0.2">
      <c r="A18" s="31">
        <f t="shared" si="0"/>
        <v>1</v>
      </c>
      <c r="B18" s="32"/>
      <c r="C18" s="33"/>
      <c r="D18" s="34"/>
      <c r="E18" s="34"/>
      <c r="F18" s="32"/>
      <c r="G18" s="32"/>
      <c r="H18" s="305"/>
      <c r="I18" s="305">
        <v>0</v>
      </c>
      <c r="J18" s="305"/>
      <c r="K18" s="305">
        <v>0</v>
      </c>
      <c r="L18" s="305">
        <f t="shared" si="1"/>
        <v>0</v>
      </c>
      <c r="M18" s="306"/>
      <c r="N18" s="307">
        <v>0</v>
      </c>
      <c r="O18" s="308"/>
      <c r="P18" s="345">
        <v>0</v>
      </c>
      <c r="Q18" s="346">
        <f t="shared" si="2"/>
        <v>0</v>
      </c>
      <c r="R18" s="306"/>
      <c r="S18" s="307">
        <v>0</v>
      </c>
      <c r="T18" s="308"/>
      <c r="U18" s="307">
        <v>0</v>
      </c>
      <c r="V18" s="308"/>
      <c r="W18" s="307">
        <v>0</v>
      </c>
      <c r="X18" s="308"/>
      <c r="Y18" s="307">
        <v>0</v>
      </c>
      <c r="Z18" s="308"/>
      <c r="AA18" s="307">
        <v>0</v>
      </c>
      <c r="AB18" s="309">
        <f t="shared" si="3"/>
        <v>0</v>
      </c>
      <c r="AC18" s="308"/>
      <c r="AD18" s="314">
        <v>0</v>
      </c>
      <c r="AE18" s="308"/>
      <c r="AF18" s="307">
        <v>0</v>
      </c>
      <c r="AG18" s="308"/>
      <c r="AH18" s="307">
        <v>0</v>
      </c>
      <c r="AI18" s="309">
        <f t="shared" si="4"/>
        <v>0</v>
      </c>
      <c r="AJ18" s="310"/>
      <c r="AK18" s="307">
        <v>0</v>
      </c>
      <c r="AL18" s="310"/>
      <c r="AM18" s="307">
        <v>0</v>
      </c>
      <c r="AN18" s="311">
        <f t="shared" si="5"/>
        <v>0</v>
      </c>
      <c r="AO18" s="68"/>
      <c r="AP18" s="68"/>
      <c r="AQ18" s="312"/>
    </row>
    <row r="19" spans="1:43" ht="15" customHeight="1" outlineLevel="1" x14ac:dyDescent="0.2">
      <c r="A19" s="31">
        <f t="shared" si="0"/>
        <v>1</v>
      </c>
      <c r="B19" s="32"/>
      <c r="C19" s="33"/>
      <c r="D19" s="34"/>
      <c r="E19" s="34"/>
      <c r="F19" s="32"/>
      <c r="G19" s="32"/>
      <c r="H19" s="305"/>
      <c r="I19" s="305">
        <v>0</v>
      </c>
      <c r="J19" s="305"/>
      <c r="K19" s="305">
        <v>0</v>
      </c>
      <c r="L19" s="305">
        <f t="shared" si="1"/>
        <v>0</v>
      </c>
      <c r="M19" s="306"/>
      <c r="N19" s="307">
        <v>0</v>
      </c>
      <c r="O19" s="308"/>
      <c r="P19" s="345">
        <v>0</v>
      </c>
      <c r="Q19" s="346">
        <f t="shared" si="2"/>
        <v>0</v>
      </c>
      <c r="R19" s="306"/>
      <c r="S19" s="307">
        <v>0</v>
      </c>
      <c r="T19" s="308"/>
      <c r="U19" s="307">
        <v>0</v>
      </c>
      <c r="V19" s="308"/>
      <c r="W19" s="307">
        <v>0</v>
      </c>
      <c r="X19" s="308"/>
      <c r="Y19" s="307">
        <v>0</v>
      </c>
      <c r="Z19" s="308"/>
      <c r="AA19" s="307">
        <v>0</v>
      </c>
      <c r="AB19" s="309">
        <f t="shared" si="3"/>
        <v>0</v>
      </c>
      <c r="AC19" s="308"/>
      <c r="AD19" s="314">
        <v>0</v>
      </c>
      <c r="AE19" s="308"/>
      <c r="AF19" s="307">
        <v>0</v>
      </c>
      <c r="AG19" s="308"/>
      <c r="AH19" s="307">
        <v>0</v>
      </c>
      <c r="AI19" s="309">
        <f t="shared" si="4"/>
        <v>0</v>
      </c>
      <c r="AJ19" s="310"/>
      <c r="AK19" s="307">
        <v>0</v>
      </c>
      <c r="AL19" s="310"/>
      <c r="AM19" s="307">
        <v>0</v>
      </c>
      <c r="AN19" s="311">
        <f t="shared" si="5"/>
        <v>0</v>
      </c>
      <c r="AO19" s="68"/>
      <c r="AP19" s="68"/>
      <c r="AQ19" s="312"/>
    </row>
    <row r="20" spans="1:43" ht="15" customHeight="1" outlineLevel="1" x14ac:dyDescent="0.2">
      <c r="A20" s="31">
        <f t="shared" si="0"/>
        <v>1</v>
      </c>
      <c r="B20" s="58"/>
      <c r="C20" s="33"/>
      <c r="D20" s="68"/>
      <c r="E20" s="68"/>
      <c r="F20" s="58"/>
      <c r="G20" s="58"/>
      <c r="H20" s="333"/>
      <c r="I20" s="305">
        <v>0</v>
      </c>
      <c r="J20" s="305"/>
      <c r="K20" s="305">
        <v>0</v>
      </c>
      <c r="L20" s="305">
        <f t="shared" si="1"/>
        <v>0</v>
      </c>
      <c r="M20" s="306"/>
      <c r="N20" s="307">
        <v>0</v>
      </c>
      <c r="O20" s="308"/>
      <c r="P20" s="345">
        <v>0</v>
      </c>
      <c r="Q20" s="346">
        <f t="shared" si="2"/>
        <v>0</v>
      </c>
      <c r="R20" s="306"/>
      <c r="S20" s="307">
        <v>0</v>
      </c>
      <c r="T20" s="308"/>
      <c r="U20" s="307">
        <v>0</v>
      </c>
      <c r="V20" s="308"/>
      <c r="W20" s="307">
        <v>0</v>
      </c>
      <c r="X20" s="308"/>
      <c r="Y20" s="307">
        <v>0</v>
      </c>
      <c r="Z20" s="308"/>
      <c r="AA20" s="307">
        <v>0</v>
      </c>
      <c r="AB20" s="309">
        <f t="shared" si="3"/>
        <v>0</v>
      </c>
      <c r="AC20" s="308"/>
      <c r="AD20" s="314">
        <v>0</v>
      </c>
      <c r="AE20" s="308"/>
      <c r="AF20" s="307">
        <v>0</v>
      </c>
      <c r="AG20" s="308"/>
      <c r="AH20" s="307">
        <v>0</v>
      </c>
      <c r="AI20" s="309">
        <f t="shared" si="4"/>
        <v>0</v>
      </c>
      <c r="AJ20" s="310"/>
      <c r="AK20" s="307">
        <v>0</v>
      </c>
      <c r="AL20" s="310"/>
      <c r="AM20" s="307">
        <v>0</v>
      </c>
      <c r="AN20" s="311">
        <f t="shared" si="5"/>
        <v>0</v>
      </c>
      <c r="AO20" s="68"/>
      <c r="AP20" s="68"/>
      <c r="AQ20" s="312"/>
    </row>
    <row r="21" spans="1:4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2"/>
      <c r="H21" s="305"/>
      <c r="I21" s="305">
        <v>0</v>
      </c>
      <c r="J21" s="305"/>
      <c r="K21" s="305">
        <v>0</v>
      </c>
      <c r="L21" s="305">
        <f t="shared" si="1"/>
        <v>0</v>
      </c>
      <c r="M21" s="306"/>
      <c r="N21" s="307">
        <v>0</v>
      </c>
      <c r="O21" s="308"/>
      <c r="P21" s="345">
        <v>0</v>
      </c>
      <c r="Q21" s="346">
        <f t="shared" si="2"/>
        <v>0</v>
      </c>
      <c r="R21" s="306"/>
      <c r="S21" s="307">
        <v>0</v>
      </c>
      <c r="T21" s="308"/>
      <c r="U21" s="307">
        <v>0</v>
      </c>
      <c r="V21" s="308"/>
      <c r="W21" s="307">
        <v>0</v>
      </c>
      <c r="X21" s="308"/>
      <c r="Y21" s="307">
        <v>0</v>
      </c>
      <c r="Z21" s="308"/>
      <c r="AA21" s="307">
        <v>0</v>
      </c>
      <c r="AB21" s="309">
        <f t="shared" si="3"/>
        <v>0</v>
      </c>
      <c r="AC21" s="308"/>
      <c r="AD21" s="314">
        <v>0</v>
      </c>
      <c r="AE21" s="308"/>
      <c r="AF21" s="307">
        <v>0</v>
      </c>
      <c r="AG21" s="308"/>
      <c r="AH21" s="307">
        <v>0</v>
      </c>
      <c r="AI21" s="309">
        <f t="shared" si="4"/>
        <v>0</v>
      </c>
      <c r="AJ21" s="310"/>
      <c r="AK21" s="307">
        <v>0</v>
      </c>
      <c r="AL21" s="310"/>
      <c r="AM21" s="307">
        <v>0</v>
      </c>
      <c r="AN21" s="311">
        <f t="shared" si="5"/>
        <v>0</v>
      </c>
      <c r="AO21" s="68"/>
      <c r="AP21" s="68"/>
      <c r="AQ21" s="312"/>
    </row>
    <row r="22" spans="1:43" ht="15" customHeight="1" outlineLevel="1" x14ac:dyDescent="0.2">
      <c r="A22" s="31">
        <f t="shared" si="0"/>
        <v>1</v>
      </c>
      <c r="B22" s="32"/>
      <c r="C22" s="33"/>
      <c r="D22" s="34"/>
      <c r="E22" s="34"/>
      <c r="F22" s="32"/>
      <c r="G22" s="32"/>
      <c r="H22" s="305"/>
      <c r="I22" s="305">
        <v>0</v>
      </c>
      <c r="J22" s="305"/>
      <c r="K22" s="305">
        <v>0</v>
      </c>
      <c r="L22" s="305">
        <f t="shared" si="1"/>
        <v>0</v>
      </c>
      <c r="M22" s="306"/>
      <c r="N22" s="307">
        <v>0</v>
      </c>
      <c r="O22" s="308"/>
      <c r="P22" s="345">
        <v>0</v>
      </c>
      <c r="Q22" s="346">
        <f t="shared" si="2"/>
        <v>0</v>
      </c>
      <c r="R22" s="306"/>
      <c r="S22" s="307">
        <v>0</v>
      </c>
      <c r="T22" s="308"/>
      <c r="U22" s="307">
        <v>0</v>
      </c>
      <c r="V22" s="308"/>
      <c r="W22" s="307">
        <v>0</v>
      </c>
      <c r="X22" s="308"/>
      <c r="Y22" s="307">
        <v>0</v>
      </c>
      <c r="Z22" s="308"/>
      <c r="AA22" s="307">
        <v>0</v>
      </c>
      <c r="AB22" s="309">
        <f t="shared" si="3"/>
        <v>0</v>
      </c>
      <c r="AC22" s="308"/>
      <c r="AD22" s="314">
        <v>0</v>
      </c>
      <c r="AE22" s="308"/>
      <c r="AF22" s="307">
        <v>0</v>
      </c>
      <c r="AG22" s="308"/>
      <c r="AH22" s="307">
        <v>0</v>
      </c>
      <c r="AI22" s="309">
        <f t="shared" si="4"/>
        <v>0</v>
      </c>
      <c r="AJ22" s="310"/>
      <c r="AK22" s="307">
        <v>0</v>
      </c>
      <c r="AL22" s="310"/>
      <c r="AM22" s="307">
        <v>0</v>
      </c>
      <c r="AN22" s="311">
        <f t="shared" si="5"/>
        <v>0</v>
      </c>
      <c r="AO22" s="68"/>
      <c r="AP22" s="68"/>
      <c r="AQ22" s="312"/>
    </row>
    <row r="23" spans="1:4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05"/>
      <c r="I23" s="305">
        <v>0</v>
      </c>
      <c r="J23" s="305"/>
      <c r="K23" s="305">
        <v>0</v>
      </c>
      <c r="L23" s="305">
        <f t="shared" si="1"/>
        <v>0</v>
      </c>
      <c r="M23" s="306"/>
      <c r="N23" s="307">
        <v>0</v>
      </c>
      <c r="O23" s="308"/>
      <c r="P23" s="345">
        <v>0</v>
      </c>
      <c r="Q23" s="346">
        <f t="shared" si="2"/>
        <v>0</v>
      </c>
      <c r="R23" s="306"/>
      <c r="S23" s="307">
        <v>0</v>
      </c>
      <c r="T23" s="308"/>
      <c r="U23" s="307">
        <v>0</v>
      </c>
      <c r="V23" s="308"/>
      <c r="W23" s="307">
        <v>0</v>
      </c>
      <c r="X23" s="308"/>
      <c r="Y23" s="307">
        <v>0</v>
      </c>
      <c r="Z23" s="308"/>
      <c r="AA23" s="307">
        <v>0</v>
      </c>
      <c r="AB23" s="309">
        <f t="shared" si="3"/>
        <v>0</v>
      </c>
      <c r="AC23" s="308"/>
      <c r="AD23" s="314">
        <v>0</v>
      </c>
      <c r="AE23" s="308"/>
      <c r="AF23" s="307">
        <v>0</v>
      </c>
      <c r="AG23" s="308"/>
      <c r="AH23" s="307">
        <v>0</v>
      </c>
      <c r="AI23" s="309">
        <f t="shared" si="4"/>
        <v>0</v>
      </c>
      <c r="AJ23" s="310"/>
      <c r="AK23" s="307">
        <v>0</v>
      </c>
      <c r="AL23" s="310"/>
      <c r="AM23" s="307">
        <v>0</v>
      </c>
      <c r="AN23" s="311">
        <f t="shared" si="5"/>
        <v>0</v>
      </c>
      <c r="AO23" s="68"/>
      <c r="AP23" s="68"/>
      <c r="AQ23" s="312"/>
    </row>
    <row r="24" spans="1:43" ht="15" customHeight="1" outlineLevel="1" x14ac:dyDescent="0.2">
      <c r="A24" s="31">
        <f t="shared" si="0"/>
        <v>1</v>
      </c>
      <c r="B24" s="32"/>
      <c r="C24" s="33"/>
      <c r="D24" s="34"/>
      <c r="E24" s="34"/>
      <c r="F24" s="32"/>
      <c r="G24" s="32"/>
      <c r="H24" s="305"/>
      <c r="I24" s="305">
        <v>0</v>
      </c>
      <c r="J24" s="305"/>
      <c r="K24" s="305">
        <v>0</v>
      </c>
      <c r="L24" s="305">
        <f t="shared" si="1"/>
        <v>0</v>
      </c>
      <c r="M24" s="306"/>
      <c r="N24" s="307">
        <v>0</v>
      </c>
      <c r="O24" s="308"/>
      <c r="P24" s="345">
        <v>0</v>
      </c>
      <c r="Q24" s="346">
        <f t="shared" si="2"/>
        <v>0</v>
      </c>
      <c r="R24" s="306"/>
      <c r="S24" s="307">
        <v>0</v>
      </c>
      <c r="T24" s="308"/>
      <c r="U24" s="307">
        <v>0</v>
      </c>
      <c r="V24" s="308"/>
      <c r="W24" s="307">
        <v>0</v>
      </c>
      <c r="X24" s="308"/>
      <c r="Y24" s="307">
        <v>0</v>
      </c>
      <c r="Z24" s="308"/>
      <c r="AA24" s="307">
        <v>0</v>
      </c>
      <c r="AB24" s="309">
        <f t="shared" si="3"/>
        <v>0</v>
      </c>
      <c r="AC24" s="308"/>
      <c r="AD24" s="314">
        <v>0</v>
      </c>
      <c r="AE24" s="308"/>
      <c r="AF24" s="307">
        <v>0</v>
      </c>
      <c r="AG24" s="308"/>
      <c r="AH24" s="307">
        <v>0</v>
      </c>
      <c r="AI24" s="309">
        <f t="shared" si="4"/>
        <v>0</v>
      </c>
      <c r="AJ24" s="310"/>
      <c r="AK24" s="307">
        <v>0</v>
      </c>
      <c r="AL24" s="310"/>
      <c r="AM24" s="307">
        <v>0</v>
      </c>
      <c r="AN24" s="311">
        <f t="shared" si="5"/>
        <v>0</v>
      </c>
      <c r="AO24" s="68"/>
      <c r="AP24" s="68"/>
      <c r="AQ24" s="312"/>
    </row>
    <row r="25" spans="1:43" ht="15" customHeight="1" outlineLevel="1" x14ac:dyDescent="0.2">
      <c r="A25" s="31">
        <f t="shared" si="0"/>
        <v>1</v>
      </c>
      <c r="B25" s="32"/>
      <c r="C25" s="33"/>
      <c r="D25" s="34"/>
      <c r="E25" s="34"/>
      <c r="F25" s="32"/>
      <c r="G25" s="32"/>
      <c r="H25" s="305"/>
      <c r="I25" s="305">
        <v>0</v>
      </c>
      <c r="J25" s="305"/>
      <c r="K25" s="305">
        <v>0</v>
      </c>
      <c r="L25" s="305">
        <f t="shared" si="1"/>
        <v>0</v>
      </c>
      <c r="M25" s="306"/>
      <c r="N25" s="307">
        <v>0</v>
      </c>
      <c r="O25" s="308"/>
      <c r="P25" s="345">
        <v>0</v>
      </c>
      <c r="Q25" s="346">
        <f t="shared" si="2"/>
        <v>0</v>
      </c>
      <c r="R25" s="306"/>
      <c r="S25" s="307">
        <v>0</v>
      </c>
      <c r="T25" s="308"/>
      <c r="U25" s="307">
        <v>0</v>
      </c>
      <c r="V25" s="308"/>
      <c r="W25" s="307">
        <v>0</v>
      </c>
      <c r="X25" s="308"/>
      <c r="Y25" s="307">
        <v>0</v>
      </c>
      <c r="Z25" s="308"/>
      <c r="AA25" s="307">
        <v>0</v>
      </c>
      <c r="AB25" s="309">
        <f t="shared" si="3"/>
        <v>0</v>
      </c>
      <c r="AC25" s="308"/>
      <c r="AD25" s="314">
        <v>0</v>
      </c>
      <c r="AE25" s="308"/>
      <c r="AF25" s="307">
        <v>0</v>
      </c>
      <c r="AG25" s="308"/>
      <c r="AH25" s="307">
        <v>0</v>
      </c>
      <c r="AI25" s="309">
        <f t="shared" si="4"/>
        <v>0</v>
      </c>
      <c r="AJ25" s="310"/>
      <c r="AK25" s="307">
        <v>0</v>
      </c>
      <c r="AL25" s="310"/>
      <c r="AM25" s="307">
        <v>0</v>
      </c>
      <c r="AN25" s="311">
        <f t="shared" si="5"/>
        <v>0</v>
      </c>
      <c r="AO25" s="68"/>
      <c r="AP25" s="68"/>
      <c r="AQ25" s="312"/>
    </row>
    <row r="26" spans="1:43" ht="15" customHeight="1" outlineLevel="1" x14ac:dyDescent="0.2">
      <c r="A26" s="31">
        <f t="shared" si="0"/>
        <v>1</v>
      </c>
      <c r="B26" s="32"/>
      <c r="C26" s="33"/>
      <c r="D26" s="34"/>
      <c r="E26" s="34"/>
      <c r="F26" s="32"/>
      <c r="G26" s="32"/>
      <c r="H26" s="305"/>
      <c r="I26" s="305">
        <v>0</v>
      </c>
      <c r="J26" s="305"/>
      <c r="K26" s="305">
        <v>0</v>
      </c>
      <c r="L26" s="305">
        <f t="shared" si="1"/>
        <v>0</v>
      </c>
      <c r="M26" s="316"/>
      <c r="N26" s="307">
        <v>0</v>
      </c>
      <c r="O26" s="308"/>
      <c r="P26" s="345">
        <v>0</v>
      </c>
      <c r="Q26" s="346">
        <f t="shared" si="2"/>
        <v>0</v>
      </c>
      <c r="R26" s="316"/>
      <c r="S26" s="307">
        <v>0</v>
      </c>
      <c r="T26" s="308"/>
      <c r="U26" s="307">
        <v>0</v>
      </c>
      <c r="V26" s="308"/>
      <c r="W26" s="307">
        <v>0</v>
      </c>
      <c r="X26" s="308"/>
      <c r="Y26" s="307">
        <v>0</v>
      </c>
      <c r="Z26" s="308"/>
      <c r="AA26" s="307">
        <v>0</v>
      </c>
      <c r="AB26" s="309">
        <f t="shared" si="3"/>
        <v>0</v>
      </c>
      <c r="AC26" s="310"/>
      <c r="AD26" s="314">
        <v>0</v>
      </c>
      <c r="AE26" s="308"/>
      <c r="AF26" s="307">
        <v>0</v>
      </c>
      <c r="AG26" s="308"/>
      <c r="AH26" s="307">
        <v>0</v>
      </c>
      <c r="AI26" s="309">
        <f t="shared" si="4"/>
        <v>0</v>
      </c>
      <c r="AJ26" s="291"/>
      <c r="AK26" s="307">
        <v>0</v>
      </c>
      <c r="AL26" s="291"/>
      <c r="AM26" s="307">
        <v>0</v>
      </c>
      <c r="AN26" s="311">
        <f t="shared" si="5"/>
        <v>0</v>
      </c>
      <c r="AO26" s="68"/>
      <c r="AP26" s="68"/>
      <c r="AQ26" s="312"/>
    </row>
    <row r="27" spans="1:4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2"/>
      <c r="H27" s="305"/>
      <c r="I27" s="305">
        <v>0</v>
      </c>
      <c r="J27" s="305"/>
      <c r="K27" s="305">
        <v>0</v>
      </c>
      <c r="L27" s="305">
        <f t="shared" si="1"/>
        <v>0</v>
      </c>
      <c r="M27" s="316"/>
      <c r="N27" s="307">
        <v>0</v>
      </c>
      <c r="O27" s="308"/>
      <c r="P27" s="345">
        <v>0</v>
      </c>
      <c r="Q27" s="346">
        <f t="shared" si="2"/>
        <v>0</v>
      </c>
      <c r="R27" s="316"/>
      <c r="S27" s="307">
        <v>0</v>
      </c>
      <c r="T27" s="308"/>
      <c r="U27" s="307">
        <v>0</v>
      </c>
      <c r="V27" s="308"/>
      <c r="W27" s="307">
        <v>0</v>
      </c>
      <c r="X27" s="308"/>
      <c r="Y27" s="307">
        <v>0</v>
      </c>
      <c r="Z27" s="308"/>
      <c r="AA27" s="307">
        <v>0</v>
      </c>
      <c r="AB27" s="309">
        <f t="shared" si="3"/>
        <v>0</v>
      </c>
      <c r="AC27" s="310"/>
      <c r="AD27" s="314">
        <v>0</v>
      </c>
      <c r="AE27" s="308"/>
      <c r="AF27" s="307">
        <v>0</v>
      </c>
      <c r="AG27" s="308"/>
      <c r="AH27" s="307">
        <v>0</v>
      </c>
      <c r="AI27" s="309">
        <f t="shared" si="4"/>
        <v>0</v>
      </c>
      <c r="AJ27" s="291"/>
      <c r="AK27" s="307">
        <v>0</v>
      </c>
      <c r="AL27" s="291"/>
      <c r="AM27" s="307">
        <v>0</v>
      </c>
      <c r="AN27" s="311">
        <f t="shared" si="5"/>
        <v>0</v>
      </c>
      <c r="AO27" s="68"/>
      <c r="AP27" s="68"/>
      <c r="AQ27" s="312"/>
    </row>
    <row r="28" spans="1:4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2"/>
      <c r="H28" s="305"/>
      <c r="I28" s="305">
        <v>0</v>
      </c>
      <c r="J28" s="305"/>
      <c r="K28" s="305">
        <v>0</v>
      </c>
      <c r="L28" s="305">
        <f t="shared" si="1"/>
        <v>0</v>
      </c>
      <c r="M28" s="306"/>
      <c r="N28" s="307">
        <v>0</v>
      </c>
      <c r="O28" s="308"/>
      <c r="P28" s="345">
        <v>0</v>
      </c>
      <c r="Q28" s="346">
        <f t="shared" si="2"/>
        <v>0</v>
      </c>
      <c r="R28" s="306"/>
      <c r="S28" s="307">
        <v>0</v>
      </c>
      <c r="T28" s="308"/>
      <c r="U28" s="307">
        <v>0</v>
      </c>
      <c r="V28" s="308"/>
      <c r="W28" s="307">
        <v>0</v>
      </c>
      <c r="X28" s="308"/>
      <c r="Y28" s="307">
        <v>0</v>
      </c>
      <c r="Z28" s="308"/>
      <c r="AA28" s="307">
        <v>0</v>
      </c>
      <c r="AB28" s="309">
        <f t="shared" si="3"/>
        <v>0</v>
      </c>
      <c r="AC28" s="310"/>
      <c r="AD28" s="314">
        <v>0</v>
      </c>
      <c r="AE28" s="308"/>
      <c r="AF28" s="307">
        <v>0</v>
      </c>
      <c r="AG28" s="308"/>
      <c r="AH28" s="307">
        <v>0</v>
      </c>
      <c r="AI28" s="309">
        <f t="shared" si="4"/>
        <v>0</v>
      </c>
      <c r="AJ28" s="291"/>
      <c r="AK28" s="307">
        <v>0</v>
      </c>
      <c r="AL28" s="291"/>
      <c r="AM28" s="307">
        <v>0</v>
      </c>
      <c r="AN28" s="311">
        <f t="shared" si="5"/>
        <v>0</v>
      </c>
      <c r="AO28" s="68"/>
      <c r="AP28" s="68"/>
      <c r="AQ28" s="312"/>
    </row>
    <row r="29" spans="1:4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2"/>
      <c r="H29" s="305"/>
      <c r="I29" s="305">
        <v>0</v>
      </c>
      <c r="J29" s="305"/>
      <c r="K29" s="305">
        <v>0</v>
      </c>
      <c r="L29" s="305">
        <f t="shared" si="1"/>
        <v>0</v>
      </c>
      <c r="M29" s="316"/>
      <c r="N29" s="307">
        <v>0</v>
      </c>
      <c r="O29" s="308"/>
      <c r="P29" s="345">
        <v>0</v>
      </c>
      <c r="Q29" s="346">
        <f t="shared" si="2"/>
        <v>0</v>
      </c>
      <c r="R29" s="316"/>
      <c r="S29" s="307">
        <v>0</v>
      </c>
      <c r="T29" s="308"/>
      <c r="U29" s="307">
        <v>0</v>
      </c>
      <c r="V29" s="308"/>
      <c r="W29" s="307">
        <v>0</v>
      </c>
      <c r="X29" s="308"/>
      <c r="Y29" s="307">
        <v>0</v>
      </c>
      <c r="Z29" s="308"/>
      <c r="AA29" s="307">
        <v>0</v>
      </c>
      <c r="AB29" s="309">
        <f t="shared" si="3"/>
        <v>0</v>
      </c>
      <c r="AC29" s="310"/>
      <c r="AD29" s="314">
        <v>0</v>
      </c>
      <c r="AE29" s="308"/>
      <c r="AF29" s="307">
        <v>0</v>
      </c>
      <c r="AG29" s="308"/>
      <c r="AH29" s="307">
        <v>0</v>
      </c>
      <c r="AI29" s="309">
        <f t="shared" si="4"/>
        <v>0</v>
      </c>
      <c r="AJ29" s="291"/>
      <c r="AK29" s="307">
        <v>0</v>
      </c>
      <c r="AL29" s="291"/>
      <c r="AM29" s="307">
        <v>0</v>
      </c>
      <c r="AN29" s="311">
        <f t="shared" si="5"/>
        <v>0</v>
      </c>
      <c r="AO29" s="68"/>
      <c r="AP29" s="68"/>
      <c r="AQ29" s="312"/>
    </row>
    <row r="30" spans="1:4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2"/>
      <c r="H30" s="305"/>
      <c r="I30" s="305">
        <v>0</v>
      </c>
      <c r="J30" s="305"/>
      <c r="K30" s="305">
        <v>0</v>
      </c>
      <c r="L30" s="305">
        <f t="shared" si="1"/>
        <v>0</v>
      </c>
      <c r="M30" s="316"/>
      <c r="N30" s="307">
        <v>0</v>
      </c>
      <c r="O30" s="308"/>
      <c r="P30" s="345">
        <v>0</v>
      </c>
      <c r="Q30" s="346">
        <f t="shared" si="2"/>
        <v>0</v>
      </c>
      <c r="R30" s="316"/>
      <c r="S30" s="307">
        <v>0</v>
      </c>
      <c r="T30" s="308"/>
      <c r="U30" s="307">
        <v>0</v>
      </c>
      <c r="V30" s="308"/>
      <c r="W30" s="307">
        <v>0</v>
      </c>
      <c r="X30" s="308"/>
      <c r="Y30" s="307">
        <v>0</v>
      </c>
      <c r="Z30" s="308"/>
      <c r="AA30" s="307">
        <v>0</v>
      </c>
      <c r="AB30" s="309">
        <f t="shared" si="3"/>
        <v>0</v>
      </c>
      <c r="AC30" s="310"/>
      <c r="AD30" s="314">
        <v>0</v>
      </c>
      <c r="AE30" s="308"/>
      <c r="AF30" s="307">
        <v>0</v>
      </c>
      <c r="AG30" s="308"/>
      <c r="AH30" s="307">
        <v>0</v>
      </c>
      <c r="AI30" s="309">
        <f t="shared" si="4"/>
        <v>0</v>
      </c>
      <c r="AJ30" s="291"/>
      <c r="AK30" s="307">
        <v>0</v>
      </c>
      <c r="AL30" s="291"/>
      <c r="AM30" s="307">
        <v>0</v>
      </c>
      <c r="AN30" s="311">
        <f t="shared" si="5"/>
        <v>0</v>
      </c>
      <c r="AO30" s="68"/>
      <c r="AP30" s="68"/>
      <c r="AQ30" s="312"/>
    </row>
    <row r="31" spans="1:43" ht="15" customHeight="1" outlineLevel="1" x14ac:dyDescent="0.2">
      <c r="A31" s="31">
        <f t="shared" si="0"/>
        <v>1</v>
      </c>
      <c r="B31" s="32"/>
      <c r="C31" s="33"/>
      <c r="D31" s="34"/>
      <c r="E31" s="34"/>
      <c r="F31" s="32"/>
      <c r="G31" s="32"/>
      <c r="H31" s="305"/>
      <c r="I31" s="305">
        <v>0</v>
      </c>
      <c r="J31" s="305"/>
      <c r="K31" s="305">
        <v>0</v>
      </c>
      <c r="L31" s="305">
        <f t="shared" si="1"/>
        <v>0</v>
      </c>
      <c r="M31" s="306"/>
      <c r="N31" s="307">
        <v>0</v>
      </c>
      <c r="O31" s="308"/>
      <c r="P31" s="345">
        <v>0</v>
      </c>
      <c r="Q31" s="346">
        <f t="shared" si="2"/>
        <v>0</v>
      </c>
      <c r="R31" s="306"/>
      <c r="S31" s="307">
        <v>0</v>
      </c>
      <c r="T31" s="308"/>
      <c r="U31" s="307">
        <v>0</v>
      </c>
      <c r="V31" s="308"/>
      <c r="W31" s="307">
        <v>0</v>
      </c>
      <c r="X31" s="308"/>
      <c r="Y31" s="307">
        <v>0</v>
      </c>
      <c r="Z31" s="308"/>
      <c r="AA31" s="307">
        <v>0</v>
      </c>
      <c r="AB31" s="309">
        <f t="shared" si="3"/>
        <v>0</v>
      </c>
      <c r="AC31" s="310"/>
      <c r="AD31" s="314">
        <v>0</v>
      </c>
      <c r="AE31" s="308"/>
      <c r="AF31" s="307">
        <v>0</v>
      </c>
      <c r="AG31" s="308"/>
      <c r="AH31" s="307">
        <v>0</v>
      </c>
      <c r="AI31" s="309">
        <f t="shared" si="4"/>
        <v>0</v>
      </c>
      <c r="AJ31" s="291"/>
      <c r="AK31" s="307">
        <v>0</v>
      </c>
      <c r="AL31" s="291"/>
      <c r="AM31" s="307">
        <v>0</v>
      </c>
      <c r="AN31" s="311">
        <f t="shared" si="5"/>
        <v>0</v>
      </c>
      <c r="AO31" s="68"/>
      <c r="AP31" s="68"/>
      <c r="AQ31" s="312"/>
    </row>
    <row r="32" spans="1:43" ht="15" customHeight="1" outlineLevel="1" x14ac:dyDescent="0.2">
      <c r="A32" s="31">
        <f t="shared" si="0"/>
        <v>1</v>
      </c>
      <c r="B32" s="315"/>
      <c r="C32" s="127"/>
      <c r="D32" s="34"/>
      <c r="E32" s="34"/>
      <c r="F32" s="32"/>
      <c r="G32" s="32"/>
      <c r="H32" s="305"/>
      <c r="I32" s="305">
        <v>0</v>
      </c>
      <c r="J32" s="305"/>
      <c r="K32" s="305">
        <v>0</v>
      </c>
      <c r="L32" s="305">
        <f t="shared" si="1"/>
        <v>0</v>
      </c>
      <c r="M32" s="316"/>
      <c r="N32" s="307">
        <v>0</v>
      </c>
      <c r="O32" s="308"/>
      <c r="P32" s="345">
        <v>0</v>
      </c>
      <c r="Q32" s="346">
        <f t="shared" si="2"/>
        <v>0</v>
      </c>
      <c r="R32" s="316"/>
      <c r="S32" s="307">
        <v>0</v>
      </c>
      <c r="T32" s="308"/>
      <c r="U32" s="307">
        <v>0</v>
      </c>
      <c r="V32" s="308"/>
      <c r="W32" s="307">
        <v>0</v>
      </c>
      <c r="X32" s="308"/>
      <c r="Y32" s="307">
        <v>0</v>
      </c>
      <c r="Z32" s="308"/>
      <c r="AA32" s="307">
        <v>0</v>
      </c>
      <c r="AB32" s="309">
        <f t="shared" si="3"/>
        <v>0</v>
      </c>
      <c r="AC32" s="310"/>
      <c r="AD32" s="314">
        <v>0</v>
      </c>
      <c r="AE32" s="308"/>
      <c r="AF32" s="307">
        <v>0</v>
      </c>
      <c r="AG32" s="308"/>
      <c r="AH32" s="307">
        <v>0</v>
      </c>
      <c r="AI32" s="309">
        <f t="shared" si="4"/>
        <v>0</v>
      </c>
      <c r="AJ32" s="291"/>
      <c r="AK32" s="307">
        <v>0</v>
      </c>
      <c r="AL32" s="291"/>
      <c r="AM32" s="307">
        <v>0</v>
      </c>
      <c r="AN32" s="311">
        <f t="shared" si="5"/>
        <v>0</v>
      </c>
      <c r="AO32" s="68"/>
      <c r="AP32" s="68"/>
      <c r="AQ32" s="312"/>
    </row>
    <row r="33" spans="1:43" ht="15" customHeight="1" outlineLevel="1" x14ac:dyDescent="0.2">
      <c r="A33" s="31">
        <f t="shared" si="0"/>
        <v>1</v>
      </c>
      <c r="B33" s="315"/>
      <c r="C33" s="33"/>
      <c r="D33" s="34"/>
      <c r="E33" s="34"/>
      <c r="F33" s="32"/>
      <c r="G33" s="32"/>
      <c r="H33" s="305"/>
      <c r="I33" s="305">
        <v>0</v>
      </c>
      <c r="J33" s="305"/>
      <c r="K33" s="305">
        <v>0</v>
      </c>
      <c r="L33" s="305">
        <f t="shared" si="1"/>
        <v>0</v>
      </c>
      <c r="M33" s="316"/>
      <c r="N33" s="307">
        <v>0</v>
      </c>
      <c r="O33" s="308"/>
      <c r="P33" s="345">
        <v>0</v>
      </c>
      <c r="Q33" s="346">
        <f t="shared" si="2"/>
        <v>0</v>
      </c>
      <c r="R33" s="316"/>
      <c r="S33" s="307">
        <v>0</v>
      </c>
      <c r="T33" s="308"/>
      <c r="U33" s="307">
        <v>0</v>
      </c>
      <c r="V33" s="308"/>
      <c r="W33" s="307">
        <v>0</v>
      </c>
      <c r="X33" s="308"/>
      <c r="Y33" s="307">
        <v>0</v>
      </c>
      <c r="Z33" s="308"/>
      <c r="AA33" s="307">
        <v>0</v>
      </c>
      <c r="AB33" s="309">
        <f t="shared" si="3"/>
        <v>0</v>
      </c>
      <c r="AC33" s="310"/>
      <c r="AD33" s="314">
        <v>0</v>
      </c>
      <c r="AE33" s="308"/>
      <c r="AF33" s="307">
        <v>0</v>
      </c>
      <c r="AG33" s="308"/>
      <c r="AH33" s="307">
        <v>0</v>
      </c>
      <c r="AI33" s="309">
        <f t="shared" si="4"/>
        <v>0</v>
      </c>
      <c r="AJ33" s="291"/>
      <c r="AK33" s="307">
        <v>0</v>
      </c>
      <c r="AL33" s="291"/>
      <c r="AM33" s="307">
        <v>0</v>
      </c>
      <c r="AN33" s="311">
        <f t="shared" si="5"/>
        <v>0</v>
      </c>
      <c r="AO33" s="68"/>
      <c r="AP33" s="68"/>
      <c r="AQ33" s="312"/>
    </row>
    <row r="34" spans="1:43" ht="15" customHeight="1" outlineLevel="1" x14ac:dyDescent="0.2">
      <c r="A34" s="31">
        <f t="shared" si="0"/>
        <v>1</v>
      </c>
      <c r="B34" s="32"/>
      <c r="C34" s="33"/>
      <c r="D34" s="34"/>
      <c r="E34" s="34"/>
      <c r="F34" s="32"/>
      <c r="G34" s="32"/>
      <c r="H34" s="305"/>
      <c r="I34" s="305">
        <v>0</v>
      </c>
      <c r="J34" s="305"/>
      <c r="K34" s="305">
        <v>0</v>
      </c>
      <c r="L34" s="305">
        <f t="shared" si="1"/>
        <v>0</v>
      </c>
      <c r="M34" s="316"/>
      <c r="N34" s="307">
        <v>0</v>
      </c>
      <c r="O34" s="308"/>
      <c r="P34" s="345">
        <v>0</v>
      </c>
      <c r="Q34" s="346">
        <f t="shared" si="2"/>
        <v>0</v>
      </c>
      <c r="R34" s="316"/>
      <c r="S34" s="307">
        <v>0</v>
      </c>
      <c r="T34" s="308"/>
      <c r="U34" s="307">
        <v>0</v>
      </c>
      <c r="V34" s="308"/>
      <c r="W34" s="307">
        <v>0</v>
      </c>
      <c r="X34" s="308"/>
      <c r="Y34" s="307">
        <v>0</v>
      </c>
      <c r="Z34" s="308"/>
      <c r="AA34" s="307">
        <v>0</v>
      </c>
      <c r="AB34" s="309">
        <f t="shared" si="3"/>
        <v>0</v>
      </c>
      <c r="AC34" s="310"/>
      <c r="AD34" s="314">
        <v>0</v>
      </c>
      <c r="AE34" s="308"/>
      <c r="AF34" s="307">
        <v>0</v>
      </c>
      <c r="AG34" s="308"/>
      <c r="AH34" s="307">
        <v>0</v>
      </c>
      <c r="AI34" s="309">
        <f t="shared" si="4"/>
        <v>0</v>
      </c>
      <c r="AJ34" s="291"/>
      <c r="AK34" s="307">
        <v>0</v>
      </c>
      <c r="AL34" s="291"/>
      <c r="AM34" s="307">
        <v>0</v>
      </c>
      <c r="AN34" s="311">
        <f t="shared" si="5"/>
        <v>0</v>
      </c>
      <c r="AO34" s="68"/>
      <c r="AP34" s="68"/>
      <c r="AQ34" s="312"/>
    </row>
    <row r="35" spans="1:43" ht="15" customHeight="1" outlineLevel="1" x14ac:dyDescent="0.2">
      <c r="A35" s="31">
        <f t="shared" si="0"/>
        <v>1</v>
      </c>
      <c r="B35" s="32"/>
      <c r="C35" s="33"/>
      <c r="D35" s="34"/>
      <c r="E35" s="34"/>
      <c r="F35" s="32"/>
      <c r="G35" s="32"/>
      <c r="H35" s="305"/>
      <c r="I35" s="305">
        <v>0</v>
      </c>
      <c r="J35" s="305"/>
      <c r="K35" s="305">
        <v>0</v>
      </c>
      <c r="L35" s="305">
        <f t="shared" si="1"/>
        <v>0</v>
      </c>
      <c r="M35" s="316"/>
      <c r="N35" s="307">
        <v>0</v>
      </c>
      <c r="O35" s="308"/>
      <c r="P35" s="345">
        <v>0</v>
      </c>
      <c r="Q35" s="346">
        <f t="shared" si="2"/>
        <v>0</v>
      </c>
      <c r="R35" s="316"/>
      <c r="S35" s="307">
        <v>0</v>
      </c>
      <c r="T35" s="308"/>
      <c r="U35" s="307">
        <v>0</v>
      </c>
      <c r="V35" s="308"/>
      <c r="W35" s="307">
        <v>0</v>
      </c>
      <c r="X35" s="308"/>
      <c r="Y35" s="307">
        <v>0</v>
      </c>
      <c r="Z35" s="308"/>
      <c r="AA35" s="307">
        <v>0</v>
      </c>
      <c r="AB35" s="309">
        <f t="shared" si="3"/>
        <v>0</v>
      </c>
      <c r="AC35" s="310"/>
      <c r="AD35" s="314">
        <v>0</v>
      </c>
      <c r="AE35" s="308"/>
      <c r="AF35" s="307">
        <v>0</v>
      </c>
      <c r="AG35" s="308"/>
      <c r="AH35" s="307">
        <v>0</v>
      </c>
      <c r="AI35" s="309">
        <f t="shared" si="4"/>
        <v>0</v>
      </c>
      <c r="AJ35" s="291"/>
      <c r="AK35" s="307">
        <v>0</v>
      </c>
      <c r="AL35" s="291"/>
      <c r="AM35" s="307">
        <v>0</v>
      </c>
      <c r="AN35" s="311">
        <f t="shared" si="5"/>
        <v>0</v>
      </c>
      <c r="AO35" s="68"/>
      <c r="AP35" s="68"/>
      <c r="AQ35" s="312"/>
    </row>
    <row r="36" spans="1:43" ht="15" customHeight="1" outlineLevel="1" x14ac:dyDescent="0.2">
      <c r="A36" s="31">
        <f t="shared" si="0"/>
        <v>1</v>
      </c>
      <c r="B36" s="32"/>
      <c r="C36" s="33"/>
      <c r="D36" s="34"/>
      <c r="E36" s="34"/>
      <c r="F36" s="32"/>
      <c r="G36" s="32"/>
      <c r="H36" s="305"/>
      <c r="I36" s="305">
        <v>0</v>
      </c>
      <c r="J36" s="305"/>
      <c r="K36" s="305">
        <v>0</v>
      </c>
      <c r="L36" s="305">
        <f t="shared" si="1"/>
        <v>0</v>
      </c>
      <c r="M36" s="316"/>
      <c r="N36" s="307">
        <v>0</v>
      </c>
      <c r="O36" s="308"/>
      <c r="P36" s="345">
        <v>0</v>
      </c>
      <c r="Q36" s="346">
        <f t="shared" si="2"/>
        <v>0</v>
      </c>
      <c r="R36" s="316"/>
      <c r="S36" s="307">
        <v>0</v>
      </c>
      <c r="T36" s="308"/>
      <c r="U36" s="307">
        <v>0</v>
      </c>
      <c r="V36" s="308"/>
      <c r="W36" s="307">
        <v>0</v>
      </c>
      <c r="X36" s="308"/>
      <c r="Y36" s="307">
        <v>0</v>
      </c>
      <c r="Z36" s="308"/>
      <c r="AA36" s="307">
        <v>0</v>
      </c>
      <c r="AB36" s="309">
        <f t="shared" si="3"/>
        <v>0</v>
      </c>
      <c r="AC36" s="310"/>
      <c r="AD36" s="314">
        <v>0</v>
      </c>
      <c r="AE36" s="308"/>
      <c r="AF36" s="307">
        <v>0</v>
      </c>
      <c r="AG36" s="308"/>
      <c r="AH36" s="307">
        <v>0</v>
      </c>
      <c r="AI36" s="309">
        <f t="shared" si="4"/>
        <v>0</v>
      </c>
      <c r="AJ36" s="291"/>
      <c r="AK36" s="307">
        <v>0</v>
      </c>
      <c r="AL36" s="291"/>
      <c r="AM36" s="307">
        <v>0</v>
      </c>
      <c r="AN36" s="311">
        <f t="shared" si="5"/>
        <v>0</v>
      </c>
      <c r="AO36" s="68"/>
      <c r="AP36" s="68"/>
      <c r="AQ36" s="312"/>
    </row>
    <row r="37" spans="1:43" ht="15" customHeight="1" outlineLevel="1" x14ac:dyDescent="0.2">
      <c r="A37" s="31">
        <f t="shared" si="0"/>
        <v>1</v>
      </c>
      <c r="B37" s="32"/>
      <c r="C37" s="33"/>
      <c r="D37" s="34"/>
      <c r="E37" s="34"/>
      <c r="F37" s="32"/>
      <c r="G37" s="32"/>
      <c r="H37" s="305"/>
      <c r="I37" s="305">
        <v>0</v>
      </c>
      <c r="J37" s="305"/>
      <c r="K37" s="305">
        <v>0</v>
      </c>
      <c r="L37" s="305">
        <f t="shared" si="1"/>
        <v>0</v>
      </c>
      <c r="M37" s="316"/>
      <c r="N37" s="307">
        <v>0</v>
      </c>
      <c r="O37" s="308"/>
      <c r="P37" s="345">
        <v>0</v>
      </c>
      <c r="Q37" s="346">
        <f t="shared" si="2"/>
        <v>0</v>
      </c>
      <c r="R37" s="316"/>
      <c r="S37" s="307">
        <v>0</v>
      </c>
      <c r="T37" s="308"/>
      <c r="U37" s="307">
        <v>0</v>
      </c>
      <c r="V37" s="308"/>
      <c r="W37" s="307">
        <v>0</v>
      </c>
      <c r="X37" s="308"/>
      <c r="Y37" s="307">
        <v>0</v>
      </c>
      <c r="Z37" s="308"/>
      <c r="AA37" s="307">
        <v>0</v>
      </c>
      <c r="AB37" s="309">
        <f t="shared" si="3"/>
        <v>0</v>
      </c>
      <c r="AC37" s="310"/>
      <c r="AD37" s="314">
        <v>0</v>
      </c>
      <c r="AE37" s="308"/>
      <c r="AF37" s="307">
        <v>0</v>
      </c>
      <c r="AG37" s="308"/>
      <c r="AH37" s="307">
        <v>0</v>
      </c>
      <c r="AI37" s="309">
        <f t="shared" si="4"/>
        <v>0</v>
      </c>
      <c r="AJ37" s="291"/>
      <c r="AK37" s="307">
        <v>0</v>
      </c>
      <c r="AL37" s="291"/>
      <c r="AM37" s="307">
        <v>0</v>
      </c>
      <c r="AN37" s="311">
        <f t="shared" si="5"/>
        <v>0</v>
      </c>
      <c r="AO37" s="68"/>
      <c r="AP37" s="68"/>
      <c r="AQ37" s="312"/>
    </row>
    <row r="38" spans="1:43" ht="15" customHeight="1" outlineLevel="1" x14ac:dyDescent="0.2">
      <c r="A38" s="31">
        <f t="shared" si="0"/>
        <v>1</v>
      </c>
      <c r="B38" s="32"/>
      <c r="C38" s="33"/>
      <c r="D38" s="34"/>
      <c r="E38" s="34"/>
      <c r="F38" s="32"/>
      <c r="G38" s="32"/>
      <c r="H38" s="305"/>
      <c r="I38" s="305">
        <v>0</v>
      </c>
      <c r="J38" s="305"/>
      <c r="K38" s="305">
        <v>0</v>
      </c>
      <c r="L38" s="305">
        <f t="shared" si="1"/>
        <v>0</v>
      </c>
      <c r="M38" s="316"/>
      <c r="N38" s="307">
        <v>0</v>
      </c>
      <c r="O38" s="308"/>
      <c r="P38" s="345">
        <v>0</v>
      </c>
      <c r="Q38" s="346">
        <f t="shared" si="2"/>
        <v>0</v>
      </c>
      <c r="R38" s="316"/>
      <c r="S38" s="307">
        <v>0</v>
      </c>
      <c r="T38" s="308"/>
      <c r="U38" s="307">
        <v>0</v>
      </c>
      <c r="V38" s="308"/>
      <c r="W38" s="307">
        <v>0</v>
      </c>
      <c r="X38" s="308"/>
      <c r="Y38" s="307">
        <v>0</v>
      </c>
      <c r="Z38" s="308"/>
      <c r="AA38" s="307">
        <v>0</v>
      </c>
      <c r="AB38" s="309">
        <f t="shared" si="3"/>
        <v>0</v>
      </c>
      <c r="AC38" s="310"/>
      <c r="AD38" s="314">
        <v>0</v>
      </c>
      <c r="AE38" s="308"/>
      <c r="AF38" s="307">
        <v>0</v>
      </c>
      <c r="AG38" s="308"/>
      <c r="AH38" s="307">
        <v>0</v>
      </c>
      <c r="AI38" s="309">
        <f t="shared" si="4"/>
        <v>0</v>
      </c>
      <c r="AJ38" s="291"/>
      <c r="AK38" s="307">
        <v>0</v>
      </c>
      <c r="AL38" s="291"/>
      <c r="AM38" s="307">
        <v>0</v>
      </c>
      <c r="AN38" s="311">
        <f t="shared" si="5"/>
        <v>0</v>
      </c>
      <c r="AO38" s="68"/>
      <c r="AP38" s="68"/>
      <c r="AQ38" s="312"/>
    </row>
    <row r="39" spans="1:43" ht="15" customHeight="1" outlineLevel="1" x14ac:dyDescent="0.2">
      <c r="A39" s="31">
        <f t="shared" si="0"/>
        <v>1</v>
      </c>
      <c r="B39" s="32"/>
      <c r="C39" s="33"/>
      <c r="D39" s="34"/>
      <c r="E39" s="34"/>
      <c r="F39" s="32"/>
      <c r="G39" s="32"/>
      <c r="H39" s="305"/>
      <c r="I39" s="305">
        <v>0</v>
      </c>
      <c r="J39" s="305"/>
      <c r="K39" s="305">
        <v>0</v>
      </c>
      <c r="L39" s="305">
        <f t="shared" si="1"/>
        <v>0</v>
      </c>
      <c r="M39" s="316"/>
      <c r="N39" s="307">
        <v>0</v>
      </c>
      <c r="O39" s="308"/>
      <c r="P39" s="345">
        <v>0</v>
      </c>
      <c r="Q39" s="346">
        <f t="shared" si="2"/>
        <v>0</v>
      </c>
      <c r="R39" s="316"/>
      <c r="S39" s="307">
        <v>0</v>
      </c>
      <c r="T39" s="308"/>
      <c r="U39" s="307">
        <v>0</v>
      </c>
      <c r="V39" s="308"/>
      <c r="W39" s="307">
        <v>0</v>
      </c>
      <c r="X39" s="308"/>
      <c r="Y39" s="307">
        <v>0</v>
      </c>
      <c r="Z39" s="308"/>
      <c r="AA39" s="307">
        <v>0</v>
      </c>
      <c r="AB39" s="309">
        <f t="shared" si="3"/>
        <v>0</v>
      </c>
      <c r="AC39" s="310"/>
      <c r="AD39" s="314">
        <v>0</v>
      </c>
      <c r="AE39" s="308"/>
      <c r="AF39" s="307">
        <v>0</v>
      </c>
      <c r="AG39" s="308"/>
      <c r="AH39" s="307">
        <v>0</v>
      </c>
      <c r="AI39" s="309">
        <f t="shared" si="4"/>
        <v>0</v>
      </c>
      <c r="AJ39" s="291"/>
      <c r="AK39" s="307">
        <v>0</v>
      </c>
      <c r="AL39" s="291"/>
      <c r="AM39" s="307">
        <v>0</v>
      </c>
      <c r="AN39" s="311">
        <f t="shared" si="5"/>
        <v>0</v>
      </c>
      <c r="AO39" s="68"/>
      <c r="AP39" s="68"/>
      <c r="AQ39" s="312"/>
    </row>
    <row r="40" spans="1:43" ht="15" customHeight="1" outlineLevel="1" x14ac:dyDescent="0.2">
      <c r="A40" s="31">
        <f t="shared" si="0"/>
        <v>1</v>
      </c>
      <c r="B40" s="58"/>
      <c r="C40" s="33"/>
      <c r="D40" s="68"/>
      <c r="E40" s="68"/>
      <c r="F40" s="58"/>
      <c r="G40" s="58"/>
      <c r="H40" s="305"/>
      <c r="I40" s="305">
        <v>0</v>
      </c>
      <c r="J40" s="305"/>
      <c r="K40" s="305">
        <v>0</v>
      </c>
      <c r="L40" s="305">
        <f t="shared" si="1"/>
        <v>0</v>
      </c>
      <c r="M40" s="316"/>
      <c r="N40" s="307">
        <v>0</v>
      </c>
      <c r="O40" s="308"/>
      <c r="P40" s="345">
        <v>0</v>
      </c>
      <c r="Q40" s="346">
        <f t="shared" si="2"/>
        <v>0</v>
      </c>
      <c r="R40" s="316"/>
      <c r="S40" s="307">
        <v>0</v>
      </c>
      <c r="T40" s="308"/>
      <c r="U40" s="307">
        <v>0</v>
      </c>
      <c r="V40" s="308"/>
      <c r="W40" s="307">
        <v>0</v>
      </c>
      <c r="X40" s="308"/>
      <c r="Y40" s="307">
        <v>0</v>
      </c>
      <c r="Z40" s="308"/>
      <c r="AA40" s="307">
        <v>0</v>
      </c>
      <c r="AB40" s="309">
        <f t="shared" si="3"/>
        <v>0</v>
      </c>
      <c r="AC40" s="310"/>
      <c r="AD40" s="314">
        <v>0</v>
      </c>
      <c r="AE40" s="308"/>
      <c r="AF40" s="307">
        <v>0</v>
      </c>
      <c r="AG40" s="308"/>
      <c r="AH40" s="307">
        <v>0</v>
      </c>
      <c r="AI40" s="309">
        <f t="shared" si="4"/>
        <v>0</v>
      </c>
      <c r="AJ40" s="291"/>
      <c r="AK40" s="307">
        <v>0</v>
      </c>
      <c r="AL40" s="291"/>
      <c r="AM40" s="307">
        <v>0</v>
      </c>
      <c r="AN40" s="311">
        <f t="shared" si="5"/>
        <v>0</v>
      </c>
      <c r="AO40" s="68"/>
      <c r="AP40" s="68"/>
      <c r="AQ40" s="312"/>
    </row>
    <row r="41" spans="1:43" ht="15" customHeight="1" outlineLevel="1" x14ac:dyDescent="0.2">
      <c r="A41" s="31">
        <f t="shared" si="0"/>
        <v>1</v>
      </c>
      <c r="B41" s="32"/>
      <c r="C41" s="33"/>
      <c r="D41" s="34"/>
      <c r="E41" s="34"/>
      <c r="F41" s="32"/>
      <c r="G41" s="32"/>
      <c r="H41" s="305"/>
      <c r="I41" s="305">
        <v>0</v>
      </c>
      <c r="J41" s="305"/>
      <c r="K41" s="305">
        <v>0</v>
      </c>
      <c r="L41" s="305">
        <f t="shared" si="1"/>
        <v>0</v>
      </c>
      <c r="M41" s="316"/>
      <c r="N41" s="307">
        <v>0</v>
      </c>
      <c r="O41" s="308"/>
      <c r="P41" s="345">
        <v>0</v>
      </c>
      <c r="Q41" s="346">
        <f t="shared" si="2"/>
        <v>0</v>
      </c>
      <c r="R41" s="316"/>
      <c r="S41" s="307">
        <v>0</v>
      </c>
      <c r="T41" s="308"/>
      <c r="U41" s="307">
        <v>0</v>
      </c>
      <c r="V41" s="308"/>
      <c r="W41" s="307">
        <v>0</v>
      </c>
      <c r="X41" s="308"/>
      <c r="Y41" s="307">
        <v>0</v>
      </c>
      <c r="Z41" s="308"/>
      <c r="AA41" s="307">
        <v>0</v>
      </c>
      <c r="AB41" s="309">
        <f t="shared" si="3"/>
        <v>0</v>
      </c>
      <c r="AC41" s="34"/>
      <c r="AD41" s="347">
        <v>0</v>
      </c>
      <c r="AE41" s="308"/>
      <c r="AF41" s="307">
        <v>0</v>
      </c>
      <c r="AG41" s="348"/>
      <c r="AH41" s="349">
        <v>0</v>
      </c>
      <c r="AI41" s="309">
        <f t="shared" si="4"/>
        <v>0</v>
      </c>
      <c r="AJ41" s="350"/>
      <c r="AK41" s="349">
        <v>0</v>
      </c>
      <c r="AL41" s="350"/>
      <c r="AM41" s="349">
        <v>0</v>
      </c>
      <c r="AN41" s="311">
        <f t="shared" si="5"/>
        <v>0</v>
      </c>
      <c r="AO41" s="68"/>
      <c r="AP41" s="68"/>
      <c r="AQ41" s="312"/>
    </row>
    <row r="42" spans="1:43" ht="15" customHeight="1" outlineLevel="1" x14ac:dyDescent="0.2">
      <c r="A42" s="31">
        <f t="shared" si="0"/>
        <v>1</v>
      </c>
      <c r="B42" s="32"/>
      <c r="C42" s="33"/>
      <c r="D42" s="34"/>
      <c r="E42" s="34"/>
      <c r="F42" s="32"/>
      <c r="G42" s="32"/>
      <c r="H42" s="305"/>
      <c r="I42" s="57">
        <v>0</v>
      </c>
      <c r="J42" s="305"/>
      <c r="K42" s="57">
        <v>0</v>
      </c>
      <c r="L42" s="305">
        <f t="shared" si="1"/>
        <v>0</v>
      </c>
      <c r="M42" s="316"/>
      <c r="N42" s="307">
        <v>0</v>
      </c>
      <c r="O42" s="308"/>
      <c r="P42" s="345">
        <v>0</v>
      </c>
      <c r="Q42" s="346">
        <f t="shared" si="2"/>
        <v>0</v>
      </c>
      <c r="R42" s="316"/>
      <c r="S42" s="307">
        <v>0</v>
      </c>
      <c r="T42" s="308"/>
      <c r="U42" s="307">
        <v>0</v>
      </c>
      <c r="V42" s="308"/>
      <c r="W42" s="307">
        <v>0</v>
      </c>
      <c r="X42" s="308"/>
      <c r="Y42" s="307">
        <v>0</v>
      </c>
      <c r="Z42" s="308"/>
      <c r="AA42" s="307">
        <v>0</v>
      </c>
      <c r="AB42" s="309">
        <f t="shared" si="3"/>
        <v>0</v>
      </c>
      <c r="AC42" s="316"/>
      <c r="AD42" s="314">
        <v>0</v>
      </c>
      <c r="AE42" s="308"/>
      <c r="AF42" s="307">
        <v>0</v>
      </c>
      <c r="AG42" s="308"/>
      <c r="AH42" s="307">
        <v>0</v>
      </c>
      <c r="AI42" s="309">
        <f t="shared" si="4"/>
        <v>0</v>
      </c>
      <c r="AJ42" s="291"/>
      <c r="AK42" s="307">
        <v>0</v>
      </c>
      <c r="AL42" s="291"/>
      <c r="AM42" s="307">
        <v>0</v>
      </c>
      <c r="AN42" s="311">
        <f t="shared" si="5"/>
        <v>0</v>
      </c>
      <c r="AO42" s="68"/>
      <c r="AP42" s="68"/>
      <c r="AQ42" s="312"/>
    </row>
    <row r="43" spans="1:43" ht="15" customHeight="1" outlineLevel="1" x14ac:dyDescent="0.2">
      <c r="A43" s="31">
        <f t="shared" si="0"/>
        <v>1</v>
      </c>
      <c r="B43" s="32"/>
      <c r="C43" s="33"/>
      <c r="D43" s="34"/>
      <c r="E43" s="34"/>
      <c r="F43" s="32"/>
      <c r="G43" s="32"/>
      <c r="H43" s="305"/>
      <c r="I43" s="57">
        <v>0</v>
      </c>
      <c r="J43" s="305"/>
      <c r="K43" s="57">
        <v>0</v>
      </c>
      <c r="L43" s="305">
        <f t="shared" si="1"/>
        <v>0</v>
      </c>
      <c r="M43" s="316"/>
      <c r="N43" s="307">
        <v>0</v>
      </c>
      <c r="O43" s="308"/>
      <c r="P43" s="345">
        <v>0</v>
      </c>
      <c r="Q43" s="346">
        <f t="shared" si="2"/>
        <v>0</v>
      </c>
      <c r="R43" s="316"/>
      <c r="S43" s="307">
        <v>0</v>
      </c>
      <c r="T43" s="308"/>
      <c r="U43" s="307">
        <v>0</v>
      </c>
      <c r="V43" s="308"/>
      <c r="W43" s="307">
        <v>0</v>
      </c>
      <c r="X43" s="308"/>
      <c r="Y43" s="307">
        <v>0</v>
      </c>
      <c r="Z43" s="308"/>
      <c r="AA43" s="307">
        <v>0</v>
      </c>
      <c r="AB43" s="309">
        <f t="shared" si="3"/>
        <v>0</v>
      </c>
      <c r="AC43" s="316"/>
      <c r="AD43" s="314">
        <v>0</v>
      </c>
      <c r="AE43" s="308"/>
      <c r="AF43" s="307">
        <v>0</v>
      </c>
      <c r="AG43" s="308"/>
      <c r="AH43" s="307">
        <v>0</v>
      </c>
      <c r="AI43" s="309">
        <f t="shared" si="4"/>
        <v>0</v>
      </c>
      <c r="AJ43" s="291"/>
      <c r="AK43" s="307">
        <v>0</v>
      </c>
      <c r="AL43" s="291"/>
      <c r="AM43" s="307">
        <v>0</v>
      </c>
      <c r="AN43" s="311">
        <f t="shared" si="5"/>
        <v>0</v>
      </c>
      <c r="AO43" s="68"/>
      <c r="AP43" s="68"/>
      <c r="AQ43" s="312"/>
    </row>
    <row r="44" spans="1:43" ht="15" customHeight="1" outlineLevel="1" x14ac:dyDescent="0.2">
      <c r="A44" s="31">
        <f t="shared" si="0"/>
        <v>1</v>
      </c>
      <c r="B44" s="32"/>
      <c r="C44" s="33"/>
      <c r="D44" s="34"/>
      <c r="E44" s="34"/>
      <c r="F44" s="32"/>
      <c r="G44" s="32"/>
      <c r="H44" s="305"/>
      <c r="I44" s="57">
        <v>0</v>
      </c>
      <c r="J44" s="305"/>
      <c r="K44" s="57">
        <v>0</v>
      </c>
      <c r="L44" s="305">
        <f t="shared" si="1"/>
        <v>0</v>
      </c>
      <c r="M44" s="316"/>
      <c r="N44" s="307">
        <v>0</v>
      </c>
      <c r="O44" s="308"/>
      <c r="P44" s="345">
        <v>0</v>
      </c>
      <c r="Q44" s="346">
        <f t="shared" si="2"/>
        <v>0</v>
      </c>
      <c r="R44" s="316"/>
      <c r="S44" s="307">
        <v>0</v>
      </c>
      <c r="T44" s="308"/>
      <c r="U44" s="307">
        <v>0</v>
      </c>
      <c r="V44" s="308"/>
      <c r="W44" s="307">
        <v>0</v>
      </c>
      <c r="X44" s="308"/>
      <c r="Y44" s="307">
        <v>0</v>
      </c>
      <c r="Z44" s="308"/>
      <c r="AA44" s="307">
        <v>0</v>
      </c>
      <c r="AB44" s="309">
        <f t="shared" si="3"/>
        <v>0</v>
      </c>
      <c r="AC44" s="316"/>
      <c r="AD44" s="314">
        <v>0</v>
      </c>
      <c r="AE44" s="308"/>
      <c r="AF44" s="307">
        <v>0</v>
      </c>
      <c r="AG44" s="308"/>
      <c r="AH44" s="307">
        <v>0</v>
      </c>
      <c r="AI44" s="309">
        <f t="shared" si="4"/>
        <v>0</v>
      </c>
      <c r="AJ44" s="291"/>
      <c r="AK44" s="307">
        <v>0</v>
      </c>
      <c r="AL44" s="291"/>
      <c r="AM44" s="307">
        <v>0</v>
      </c>
      <c r="AN44" s="311">
        <f t="shared" si="5"/>
        <v>0</v>
      </c>
      <c r="AO44" s="68"/>
      <c r="AP44" s="68"/>
      <c r="AQ44" s="312"/>
    </row>
    <row r="45" spans="1:43" ht="15" customHeight="1" outlineLevel="1" x14ac:dyDescent="0.2">
      <c r="A45" s="31">
        <f t="shared" si="0"/>
        <v>1</v>
      </c>
      <c r="B45" s="32"/>
      <c r="C45" s="33"/>
      <c r="D45" s="34"/>
      <c r="E45" s="34"/>
      <c r="F45" s="32"/>
      <c r="G45" s="32"/>
      <c r="H45" s="305"/>
      <c r="I45" s="57">
        <v>0</v>
      </c>
      <c r="J45" s="305"/>
      <c r="K45" s="57">
        <v>0</v>
      </c>
      <c r="L45" s="305">
        <f t="shared" si="1"/>
        <v>0</v>
      </c>
      <c r="M45" s="316"/>
      <c r="N45" s="307">
        <v>0</v>
      </c>
      <c r="O45" s="308"/>
      <c r="P45" s="345">
        <v>0</v>
      </c>
      <c r="Q45" s="346">
        <f t="shared" si="2"/>
        <v>0</v>
      </c>
      <c r="R45" s="316"/>
      <c r="S45" s="307">
        <v>0</v>
      </c>
      <c r="T45" s="308"/>
      <c r="U45" s="307">
        <v>0</v>
      </c>
      <c r="V45" s="308"/>
      <c r="W45" s="307">
        <v>0</v>
      </c>
      <c r="X45" s="308"/>
      <c r="Y45" s="307">
        <v>0</v>
      </c>
      <c r="Z45" s="308"/>
      <c r="AA45" s="307">
        <v>0</v>
      </c>
      <c r="AB45" s="309">
        <f t="shared" si="3"/>
        <v>0</v>
      </c>
      <c r="AC45" s="310"/>
      <c r="AD45" s="314">
        <v>0</v>
      </c>
      <c r="AE45" s="308"/>
      <c r="AF45" s="307">
        <v>0</v>
      </c>
      <c r="AG45" s="308"/>
      <c r="AH45" s="307">
        <v>0</v>
      </c>
      <c r="AI45" s="309">
        <f t="shared" si="4"/>
        <v>0</v>
      </c>
      <c r="AJ45" s="291"/>
      <c r="AK45" s="307">
        <v>0</v>
      </c>
      <c r="AL45" s="291"/>
      <c r="AM45" s="307">
        <v>0</v>
      </c>
      <c r="AN45" s="311">
        <f t="shared" si="5"/>
        <v>0</v>
      </c>
      <c r="AO45" s="68"/>
      <c r="AP45" s="68"/>
      <c r="AQ45" s="312"/>
    </row>
    <row r="46" spans="1:43" ht="15" customHeight="1" outlineLevel="1" x14ac:dyDescent="0.2">
      <c r="A46" s="31">
        <f t="shared" si="0"/>
        <v>1</v>
      </c>
      <c r="B46" s="32"/>
      <c r="C46" s="33"/>
      <c r="D46" s="34"/>
      <c r="E46" s="34"/>
      <c r="F46" s="32"/>
      <c r="G46" s="32"/>
      <c r="H46" s="305"/>
      <c r="I46" s="57">
        <v>0</v>
      </c>
      <c r="J46" s="305"/>
      <c r="K46" s="57">
        <v>0</v>
      </c>
      <c r="L46" s="305">
        <f t="shared" si="1"/>
        <v>0</v>
      </c>
      <c r="M46" s="316"/>
      <c r="N46" s="307">
        <v>0</v>
      </c>
      <c r="O46" s="308"/>
      <c r="P46" s="345">
        <v>0</v>
      </c>
      <c r="Q46" s="346">
        <f t="shared" si="2"/>
        <v>0</v>
      </c>
      <c r="R46" s="316"/>
      <c r="S46" s="307">
        <v>0</v>
      </c>
      <c r="T46" s="308"/>
      <c r="U46" s="307">
        <v>0</v>
      </c>
      <c r="V46" s="308"/>
      <c r="W46" s="307">
        <v>0</v>
      </c>
      <c r="X46" s="308"/>
      <c r="Y46" s="307">
        <v>0</v>
      </c>
      <c r="Z46" s="308"/>
      <c r="AA46" s="307">
        <v>0</v>
      </c>
      <c r="AB46" s="309">
        <f t="shared" si="3"/>
        <v>0</v>
      </c>
      <c r="AC46" s="310"/>
      <c r="AD46" s="314">
        <v>0</v>
      </c>
      <c r="AE46" s="308"/>
      <c r="AF46" s="307">
        <v>0</v>
      </c>
      <c r="AG46" s="308"/>
      <c r="AH46" s="307">
        <v>0</v>
      </c>
      <c r="AI46" s="309">
        <f t="shared" si="4"/>
        <v>0</v>
      </c>
      <c r="AJ46" s="291"/>
      <c r="AK46" s="307">
        <v>0</v>
      </c>
      <c r="AL46" s="291"/>
      <c r="AM46" s="307">
        <v>0</v>
      </c>
      <c r="AN46" s="311">
        <f t="shared" si="5"/>
        <v>0</v>
      </c>
      <c r="AO46" s="68"/>
      <c r="AP46" s="68"/>
      <c r="AQ46" s="312"/>
    </row>
    <row r="47" spans="1:43" ht="15" customHeight="1" outlineLevel="1" x14ac:dyDescent="0.2">
      <c r="A47" s="31">
        <f t="shared" si="0"/>
        <v>1</v>
      </c>
      <c r="B47" s="32"/>
      <c r="C47" s="33"/>
      <c r="D47" s="34"/>
      <c r="E47" s="34"/>
      <c r="F47" s="32"/>
      <c r="G47" s="32"/>
      <c r="H47" s="305"/>
      <c r="I47" s="57">
        <v>0</v>
      </c>
      <c r="J47" s="305"/>
      <c r="K47" s="57">
        <v>0</v>
      </c>
      <c r="L47" s="305">
        <f t="shared" si="1"/>
        <v>0</v>
      </c>
      <c r="M47" s="316"/>
      <c r="N47" s="307">
        <v>0</v>
      </c>
      <c r="O47" s="308"/>
      <c r="P47" s="345">
        <v>0</v>
      </c>
      <c r="Q47" s="346">
        <f t="shared" si="2"/>
        <v>0</v>
      </c>
      <c r="R47" s="316"/>
      <c r="S47" s="307">
        <v>0</v>
      </c>
      <c r="T47" s="308"/>
      <c r="U47" s="307">
        <v>0</v>
      </c>
      <c r="V47" s="308"/>
      <c r="W47" s="307">
        <v>0</v>
      </c>
      <c r="X47" s="308"/>
      <c r="Y47" s="307">
        <v>0</v>
      </c>
      <c r="Z47" s="308"/>
      <c r="AA47" s="307">
        <v>0</v>
      </c>
      <c r="AB47" s="309">
        <f t="shared" si="3"/>
        <v>0</v>
      </c>
      <c r="AC47" s="310"/>
      <c r="AD47" s="314">
        <v>0</v>
      </c>
      <c r="AE47" s="308"/>
      <c r="AF47" s="307">
        <v>0</v>
      </c>
      <c r="AG47" s="308"/>
      <c r="AH47" s="307">
        <v>0</v>
      </c>
      <c r="AI47" s="309">
        <f t="shared" si="4"/>
        <v>0</v>
      </c>
      <c r="AJ47" s="291"/>
      <c r="AK47" s="307">
        <v>0</v>
      </c>
      <c r="AL47" s="291"/>
      <c r="AM47" s="307">
        <v>0</v>
      </c>
      <c r="AN47" s="311">
        <f t="shared" si="5"/>
        <v>0</v>
      </c>
      <c r="AO47" s="68"/>
      <c r="AP47" s="68"/>
      <c r="AQ47" s="312"/>
    </row>
    <row r="48" spans="1:43" ht="15" customHeight="1" outlineLevel="1" x14ac:dyDescent="0.2">
      <c r="A48" s="31">
        <f t="shared" si="0"/>
        <v>1</v>
      </c>
      <c r="B48" s="32"/>
      <c r="C48" s="33"/>
      <c r="D48" s="34"/>
      <c r="E48" s="34"/>
      <c r="F48" s="32"/>
      <c r="G48" s="32"/>
      <c r="H48" s="305"/>
      <c r="I48" s="57">
        <v>0</v>
      </c>
      <c r="J48" s="305"/>
      <c r="K48" s="57">
        <v>0</v>
      </c>
      <c r="L48" s="305">
        <f t="shared" si="1"/>
        <v>0</v>
      </c>
      <c r="M48" s="316"/>
      <c r="N48" s="307">
        <v>0</v>
      </c>
      <c r="O48" s="308"/>
      <c r="P48" s="345">
        <v>0</v>
      </c>
      <c r="Q48" s="346">
        <f t="shared" si="2"/>
        <v>0</v>
      </c>
      <c r="R48" s="316"/>
      <c r="S48" s="307">
        <v>0</v>
      </c>
      <c r="T48" s="308"/>
      <c r="U48" s="307">
        <v>0</v>
      </c>
      <c r="V48" s="308"/>
      <c r="W48" s="307">
        <v>0</v>
      </c>
      <c r="X48" s="308"/>
      <c r="Y48" s="307">
        <v>0</v>
      </c>
      <c r="Z48" s="308"/>
      <c r="AA48" s="307">
        <v>0</v>
      </c>
      <c r="AB48" s="309">
        <f t="shared" si="3"/>
        <v>0</v>
      </c>
      <c r="AC48" s="34"/>
      <c r="AD48" s="347">
        <v>0</v>
      </c>
      <c r="AE48" s="308"/>
      <c r="AF48" s="307">
        <v>0</v>
      </c>
      <c r="AG48" s="348"/>
      <c r="AH48" s="349">
        <v>0</v>
      </c>
      <c r="AI48" s="309">
        <f t="shared" si="4"/>
        <v>0</v>
      </c>
      <c r="AJ48" s="350"/>
      <c r="AK48" s="349">
        <v>0</v>
      </c>
      <c r="AL48" s="350"/>
      <c r="AM48" s="349">
        <v>0</v>
      </c>
      <c r="AN48" s="311">
        <f t="shared" si="5"/>
        <v>0</v>
      </c>
      <c r="AO48" s="68"/>
      <c r="AP48" s="68"/>
      <c r="AQ48" s="312"/>
    </row>
    <row r="49" spans="1:43" ht="15" customHeight="1" outlineLevel="1" x14ac:dyDescent="0.2">
      <c r="A49" s="31">
        <f t="shared" si="0"/>
        <v>1</v>
      </c>
      <c r="B49" s="32"/>
      <c r="C49" s="33"/>
      <c r="D49" s="34"/>
      <c r="E49" s="34"/>
      <c r="F49" s="32"/>
      <c r="G49" s="32"/>
      <c r="H49" s="305"/>
      <c r="I49" s="57">
        <v>0</v>
      </c>
      <c r="J49" s="305"/>
      <c r="K49" s="57">
        <v>0</v>
      </c>
      <c r="L49" s="305">
        <f t="shared" si="1"/>
        <v>0</v>
      </c>
      <c r="M49" s="316"/>
      <c r="N49" s="307">
        <v>0</v>
      </c>
      <c r="O49" s="308"/>
      <c r="P49" s="345">
        <v>0</v>
      </c>
      <c r="Q49" s="346">
        <f t="shared" si="2"/>
        <v>0</v>
      </c>
      <c r="R49" s="316"/>
      <c r="S49" s="307">
        <v>0</v>
      </c>
      <c r="T49" s="308"/>
      <c r="U49" s="307">
        <v>0</v>
      </c>
      <c r="V49" s="308"/>
      <c r="W49" s="307">
        <v>0</v>
      </c>
      <c r="X49" s="308"/>
      <c r="Y49" s="307">
        <v>0</v>
      </c>
      <c r="Z49" s="308"/>
      <c r="AA49" s="307">
        <v>0</v>
      </c>
      <c r="AB49" s="309">
        <f t="shared" si="3"/>
        <v>0</v>
      </c>
      <c r="AC49" s="316"/>
      <c r="AD49" s="314">
        <v>0</v>
      </c>
      <c r="AE49" s="308"/>
      <c r="AF49" s="307">
        <v>0</v>
      </c>
      <c r="AG49" s="308"/>
      <c r="AH49" s="307">
        <v>0</v>
      </c>
      <c r="AI49" s="309">
        <f t="shared" si="4"/>
        <v>0</v>
      </c>
      <c r="AJ49" s="291"/>
      <c r="AK49" s="307">
        <v>0</v>
      </c>
      <c r="AL49" s="291"/>
      <c r="AM49" s="307">
        <v>0</v>
      </c>
      <c r="AN49" s="311">
        <f t="shared" si="5"/>
        <v>0</v>
      </c>
      <c r="AO49" s="68"/>
      <c r="AP49" s="68"/>
      <c r="AQ49" s="312"/>
    </row>
    <row r="50" spans="1:43" ht="15" customHeight="1" outlineLevel="1" x14ac:dyDescent="0.2">
      <c r="A50" s="31">
        <f t="shared" si="0"/>
        <v>1</v>
      </c>
      <c r="B50" s="32"/>
      <c r="C50" s="33"/>
      <c r="D50" s="34"/>
      <c r="E50" s="34"/>
      <c r="F50" s="32"/>
      <c r="G50" s="32"/>
      <c r="H50" s="305"/>
      <c r="I50" s="57">
        <v>0</v>
      </c>
      <c r="J50" s="305"/>
      <c r="K50" s="57">
        <v>0</v>
      </c>
      <c r="L50" s="305">
        <f t="shared" si="1"/>
        <v>0</v>
      </c>
      <c r="M50" s="316"/>
      <c r="N50" s="307">
        <v>0</v>
      </c>
      <c r="O50" s="308"/>
      <c r="P50" s="345">
        <v>0</v>
      </c>
      <c r="Q50" s="346">
        <f t="shared" si="2"/>
        <v>0</v>
      </c>
      <c r="R50" s="316"/>
      <c r="S50" s="307">
        <v>0</v>
      </c>
      <c r="T50" s="308"/>
      <c r="U50" s="307">
        <v>0</v>
      </c>
      <c r="V50" s="308"/>
      <c r="W50" s="307">
        <v>0</v>
      </c>
      <c r="X50" s="308"/>
      <c r="Y50" s="307">
        <v>0</v>
      </c>
      <c r="Z50" s="308"/>
      <c r="AA50" s="307">
        <v>0</v>
      </c>
      <c r="AB50" s="309">
        <f t="shared" si="3"/>
        <v>0</v>
      </c>
      <c r="AC50" s="316"/>
      <c r="AD50" s="314">
        <v>0</v>
      </c>
      <c r="AE50" s="308"/>
      <c r="AF50" s="307">
        <v>0</v>
      </c>
      <c r="AG50" s="308"/>
      <c r="AH50" s="307">
        <v>0</v>
      </c>
      <c r="AI50" s="309">
        <f t="shared" si="4"/>
        <v>0</v>
      </c>
      <c r="AJ50" s="291"/>
      <c r="AK50" s="307">
        <v>0</v>
      </c>
      <c r="AL50" s="291"/>
      <c r="AM50" s="307">
        <v>0</v>
      </c>
      <c r="AN50" s="311">
        <f t="shared" si="5"/>
        <v>0</v>
      </c>
      <c r="AO50" s="68"/>
      <c r="AP50" s="68"/>
      <c r="AQ50" s="312"/>
    </row>
    <row r="51" spans="1:43" ht="15" customHeight="1" outlineLevel="1" x14ac:dyDescent="0.2">
      <c r="A51" s="31">
        <f t="shared" si="0"/>
        <v>1</v>
      </c>
      <c r="B51" s="32"/>
      <c r="C51" s="33"/>
      <c r="D51" s="34"/>
      <c r="E51" s="34"/>
      <c r="F51" s="32"/>
      <c r="G51" s="32"/>
      <c r="H51" s="305"/>
      <c r="I51" s="57">
        <v>0</v>
      </c>
      <c r="J51" s="305"/>
      <c r="K51" s="57">
        <v>0</v>
      </c>
      <c r="L51" s="305">
        <f t="shared" si="1"/>
        <v>0</v>
      </c>
      <c r="M51" s="316"/>
      <c r="N51" s="307">
        <v>0</v>
      </c>
      <c r="O51" s="308"/>
      <c r="P51" s="345">
        <v>0</v>
      </c>
      <c r="Q51" s="346">
        <f t="shared" si="2"/>
        <v>0</v>
      </c>
      <c r="R51" s="316"/>
      <c r="S51" s="307">
        <v>0</v>
      </c>
      <c r="T51" s="308"/>
      <c r="U51" s="307">
        <v>0</v>
      </c>
      <c r="V51" s="308"/>
      <c r="W51" s="307">
        <v>0</v>
      </c>
      <c r="X51" s="308"/>
      <c r="Y51" s="307">
        <v>0</v>
      </c>
      <c r="Z51" s="308"/>
      <c r="AA51" s="307">
        <v>0</v>
      </c>
      <c r="AB51" s="309">
        <f t="shared" si="3"/>
        <v>0</v>
      </c>
      <c r="AC51" s="316"/>
      <c r="AD51" s="314">
        <v>0</v>
      </c>
      <c r="AE51" s="308"/>
      <c r="AF51" s="307">
        <v>0</v>
      </c>
      <c r="AG51" s="308"/>
      <c r="AH51" s="307">
        <v>0</v>
      </c>
      <c r="AI51" s="309">
        <f t="shared" si="4"/>
        <v>0</v>
      </c>
      <c r="AJ51" s="291"/>
      <c r="AK51" s="307">
        <v>0</v>
      </c>
      <c r="AL51" s="291"/>
      <c r="AM51" s="307">
        <v>0</v>
      </c>
      <c r="AN51" s="311">
        <f t="shared" si="5"/>
        <v>0</v>
      </c>
      <c r="AO51" s="68"/>
      <c r="AP51" s="68"/>
      <c r="AQ51" s="312"/>
    </row>
    <row r="52" spans="1:43" ht="15" customHeight="1" outlineLevel="1" x14ac:dyDescent="0.2">
      <c r="A52" s="31">
        <f t="shared" si="0"/>
        <v>1</v>
      </c>
      <c r="B52" s="32"/>
      <c r="C52" s="33"/>
      <c r="D52" s="34"/>
      <c r="E52" s="34"/>
      <c r="F52" s="32"/>
      <c r="G52" s="32"/>
      <c r="H52" s="305"/>
      <c r="I52" s="57">
        <v>0</v>
      </c>
      <c r="J52" s="305"/>
      <c r="K52" s="57">
        <v>0</v>
      </c>
      <c r="L52" s="305">
        <f t="shared" si="1"/>
        <v>0</v>
      </c>
      <c r="M52" s="316"/>
      <c r="N52" s="307">
        <v>0</v>
      </c>
      <c r="O52" s="308"/>
      <c r="P52" s="345">
        <v>0</v>
      </c>
      <c r="Q52" s="346">
        <f t="shared" si="2"/>
        <v>0</v>
      </c>
      <c r="R52" s="316"/>
      <c r="S52" s="307">
        <v>0</v>
      </c>
      <c r="T52" s="308"/>
      <c r="U52" s="307">
        <v>0</v>
      </c>
      <c r="V52" s="308"/>
      <c r="W52" s="307">
        <v>0</v>
      </c>
      <c r="X52" s="308"/>
      <c r="Y52" s="307">
        <v>0</v>
      </c>
      <c r="Z52" s="308"/>
      <c r="AA52" s="307">
        <v>0</v>
      </c>
      <c r="AB52" s="309">
        <f t="shared" si="3"/>
        <v>0</v>
      </c>
      <c r="AC52" s="316"/>
      <c r="AD52" s="314">
        <v>0</v>
      </c>
      <c r="AE52" s="308"/>
      <c r="AF52" s="307">
        <v>0</v>
      </c>
      <c r="AG52" s="308"/>
      <c r="AH52" s="307">
        <v>0</v>
      </c>
      <c r="AI52" s="309">
        <f t="shared" si="4"/>
        <v>0</v>
      </c>
      <c r="AJ52" s="291"/>
      <c r="AK52" s="307">
        <v>0</v>
      </c>
      <c r="AL52" s="291"/>
      <c r="AM52" s="307">
        <v>0</v>
      </c>
      <c r="AN52" s="311">
        <f t="shared" si="5"/>
        <v>0</v>
      </c>
      <c r="AO52" s="68"/>
      <c r="AP52" s="68"/>
      <c r="AQ52" s="312"/>
    </row>
    <row r="53" spans="1:43" ht="15" customHeight="1" x14ac:dyDescent="0.2">
      <c r="A53" s="323" t="s">
        <v>915</v>
      </c>
      <c r="B53" s="323"/>
      <c r="C53" s="323"/>
      <c r="D53" s="323"/>
      <c r="E53" s="323"/>
      <c r="F53" s="323"/>
      <c r="G53" s="32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324"/>
      <c r="AP53" s="324"/>
    </row>
    <row r="54" spans="1:43" ht="15" customHeight="1" x14ac:dyDescent="0.2">
      <c r="A54" s="323" t="s">
        <v>914</v>
      </c>
      <c r="B54" s="323"/>
      <c r="C54" s="323"/>
      <c r="D54" s="323"/>
      <c r="E54" s="323"/>
      <c r="F54" s="323"/>
      <c r="G54" s="323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324"/>
      <c r="AP54" s="324"/>
    </row>
    <row r="55" spans="1:43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3" ht="12.75" customHeight="1" x14ac:dyDescent="0.2">
      <c r="A56" s="100"/>
      <c r="B56" s="100"/>
      <c r="C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3" ht="12.75" customHeight="1" x14ac:dyDescent="0.2">
      <c r="A57" s="100"/>
      <c r="B57" s="100"/>
      <c r="C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3" ht="12.75" customHeight="1" x14ac:dyDescent="0.2">
      <c r="A58" s="100"/>
      <c r="B58" s="100"/>
      <c r="C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3" ht="12.75" customHeight="1" x14ac:dyDescent="0.2">
      <c r="A59" s="100"/>
      <c r="B59" s="100"/>
      <c r="C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3" ht="12.75" customHeight="1" x14ac:dyDescent="0.2">
      <c r="A60" s="100"/>
      <c r="B60" s="100"/>
      <c r="C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3" ht="12.75" customHeight="1" x14ac:dyDescent="0.2">
      <c r="A61" s="100"/>
      <c r="B61" s="100"/>
      <c r="C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3" ht="12.75" customHeight="1" x14ac:dyDescent="0.2">
      <c r="A62" s="100"/>
      <c r="B62" s="100"/>
      <c r="C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3" ht="12.75" customHeight="1" x14ac:dyDescent="0.2">
      <c r="A63" s="100"/>
      <c r="B63" s="100"/>
      <c r="C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3" ht="12.75" customHeight="1" x14ac:dyDescent="0.2">
      <c r="A64" s="100"/>
      <c r="B64" s="100"/>
      <c r="C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ht="12.75" customHeight="1" x14ac:dyDescent="0.2">
      <c r="A65" s="100"/>
      <c r="B65" s="100"/>
      <c r="C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2.75" customHeight="1" x14ac:dyDescent="0.2">
      <c r="A66" s="100"/>
      <c r="B66" s="100"/>
      <c r="C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ht="12.75" customHeight="1" x14ac:dyDescent="0.2">
      <c r="A67" s="100"/>
      <c r="B67" s="100"/>
      <c r="C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ht="12.75" customHeight="1" x14ac:dyDescent="0.2">
      <c r="A68" s="100"/>
      <c r="B68" s="100"/>
      <c r="C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ht="12.75" customHeight="1" x14ac:dyDescent="0.2">
      <c r="A69" s="100"/>
      <c r="B69" s="100"/>
      <c r="C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ht="12.75" customHeight="1" x14ac:dyDescent="0.2">
      <c r="A70" s="100"/>
      <c r="B70" s="100"/>
      <c r="C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ht="12.75" customHeight="1" x14ac:dyDescent="0.2">
      <c r="A71" s="100"/>
      <c r="B71" s="100"/>
      <c r="C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ht="12.75" customHeight="1" x14ac:dyDescent="0.2">
      <c r="A72" s="100"/>
      <c r="B72" s="100"/>
      <c r="C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ht="12.75" customHeight="1" x14ac:dyDescent="0.2">
      <c r="A73" s="100"/>
      <c r="B73" s="100"/>
      <c r="C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ht="12.75" customHeight="1" x14ac:dyDescent="0.2">
      <c r="A74" s="100"/>
      <c r="B74" s="100"/>
      <c r="C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5" spans="1:42" ht="12.75" customHeight="1" x14ac:dyDescent="0.2">
      <c r="A75" s="100"/>
      <c r="B75" s="100"/>
      <c r="C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</row>
    <row r="76" spans="1:42" ht="12.75" customHeight="1" x14ac:dyDescent="0.2">
      <c r="A76" s="100"/>
      <c r="B76" s="100"/>
      <c r="C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</row>
    <row r="77" spans="1:42" ht="12.75" customHeight="1" x14ac:dyDescent="0.2">
      <c r="A77" s="100"/>
      <c r="B77" s="100"/>
      <c r="C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12.75" customHeight="1" x14ac:dyDescent="0.2">
      <c r="A78" s="100"/>
      <c r="B78" s="100"/>
      <c r="C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12.75" customHeight="1" x14ac:dyDescent="0.2">
      <c r="A79" s="100"/>
      <c r="B79" s="100"/>
      <c r="C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</row>
    <row r="80" spans="1:42" ht="12.75" customHeight="1" x14ac:dyDescent="0.2">
      <c r="A80" s="100"/>
      <c r="B80" s="100"/>
      <c r="C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</row>
    <row r="81" spans="1:4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</row>
    <row r="82" spans="1:4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</row>
    <row r="83" spans="1:4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</row>
    <row r="84" spans="1:4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</row>
    <row r="85" spans="1:4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</row>
    <row r="86" spans="1:4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</row>
    <row r="87" spans="1:4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</row>
    <row r="88" spans="1:4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</row>
    <row r="89" spans="1:4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</row>
    <row r="90" spans="1:4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</row>
    <row r="91" spans="1:4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</row>
    <row r="92" spans="1:4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</row>
    <row r="93" spans="1:4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</row>
    <row r="94" spans="1:4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</row>
    <row r="96" spans="1:4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</row>
    <row r="97" spans="1:4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</row>
    <row r="98" spans="1:4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</row>
    <row r="99" spans="1:4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</row>
    <row r="100" spans="1:4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</row>
    <row r="101" spans="1:4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</row>
    <row r="102" spans="1:4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</row>
    <row r="105" spans="1:4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</row>
    <row r="106" spans="1:4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</row>
    <row r="107" spans="1:4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</row>
    <row r="109" spans="1:4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</row>
    <row r="110" spans="1:4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</row>
    <row r="111" spans="1:4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</row>
    <row r="112" spans="1:4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</row>
    <row r="113" spans="1:4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</row>
    <row r="114" spans="1:4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</row>
    <row r="115" spans="1:4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</row>
    <row r="116" spans="1:4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</row>
    <row r="117" spans="1:4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</row>
    <row r="118" spans="1:4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</row>
    <row r="119" spans="1:4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</row>
    <row r="120" spans="1:4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</row>
    <row r="121" spans="1:4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</row>
    <row r="122" spans="1:4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</row>
    <row r="123" spans="1:4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</row>
    <row r="124" spans="1:4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</row>
    <row r="125" spans="1:4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</row>
    <row r="126" spans="1:4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</row>
    <row r="127" spans="1:4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</row>
    <row r="128" spans="1:4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</row>
    <row r="129" spans="1:4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</row>
    <row r="130" spans="1:4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</row>
    <row r="133" spans="1:4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</row>
    <row r="134" spans="1:4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</row>
    <row r="135" spans="1:4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</row>
    <row r="136" spans="1:4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</row>
    <row r="137" spans="1:4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</row>
    <row r="138" spans="1:4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</row>
    <row r="140" spans="1:4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</row>
    <row r="141" spans="1:4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</row>
    <row r="142" spans="1:4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</row>
    <row r="143" spans="1:4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</row>
    <row r="144" spans="1:4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</row>
    <row r="145" spans="1:4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</row>
    <row r="146" spans="1:4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</row>
    <row r="147" spans="1:4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</row>
    <row r="148" spans="1:4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</row>
    <row r="149" spans="1:4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</row>
    <row r="150" spans="1:4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</row>
    <row r="151" spans="1:4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</row>
    <row r="152" spans="1:4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</row>
    <row r="153" spans="1:4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</row>
    <row r="154" spans="1:4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</row>
    <row r="155" spans="1:4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</row>
    <row r="156" spans="1:4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</row>
    <row r="157" spans="1:4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</row>
    <row r="158" spans="1:4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</row>
    <row r="159" spans="1:4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</row>
    <row r="160" spans="1:4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</row>
    <row r="161" spans="1:4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</row>
    <row r="162" spans="1:4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</row>
    <row r="163" spans="1:4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</row>
    <row r="164" spans="1:4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</row>
    <row r="165" spans="1:4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</row>
    <row r="166" spans="1:4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</row>
    <row r="167" spans="1:4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</row>
    <row r="168" spans="1:4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</row>
    <row r="169" spans="1:4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</row>
    <row r="170" spans="1:4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</row>
    <row r="171" spans="1:4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</row>
    <row r="172" spans="1:4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</row>
    <row r="174" spans="1:4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</row>
    <row r="175" spans="1:4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</row>
    <row r="176" spans="1:4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</row>
    <row r="177" spans="1:4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</row>
    <row r="178" spans="1:4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</row>
    <row r="179" spans="1:4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</row>
    <row r="180" spans="1:4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</row>
    <row r="181" spans="1:4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</row>
    <row r="182" spans="1:4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</row>
    <row r="183" spans="1:4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</row>
    <row r="184" spans="1:4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</row>
    <row r="185" spans="1:4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</row>
    <row r="186" spans="1:4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</row>
    <row r="188" spans="1:4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</row>
    <row r="189" spans="1:4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</row>
    <row r="190" spans="1:4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</row>
    <row r="191" spans="1:4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</row>
    <row r="192" spans="1:4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</row>
    <row r="193" spans="1:4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</row>
    <row r="194" spans="1:4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</row>
    <row r="195" spans="1:4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</row>
    <row r="196" spans="1:4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</row>
    <row r="197" spans="1:4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</row>
    <row r="198" spans="1:4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</row>
    <row r="199" spans="1:4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</row>
    <row r="200" spans="1:4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</row>
    <row r="201" spans="1:4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</row>
    <row r="202" spans="1:4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</row>
    <row r="203" spans="1:4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</row>
    <row r="204" spans="1:4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</row>
    <row r="205" spans="1:4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</row>
    <row r="206" spans="1:4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</row>
    <row r="207" spans="1:4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</row>
    <row r="208" spans="1:4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</row>
    <row r="210" spans="1:4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</row>
    <row r="211" spans="1:4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</row>
    <row r="212" spans="1:4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</row>
    <row r="213" spans="1:4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</row>
    <row r="214" spans="1:4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</row>
    <row r="215" spans="1:4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</row>
    <row r="216" spans="1:4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</row>
    <row r="217" spans="1:4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</row>
    <row r="218" spans="1:4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</row>
    <row r="219" spans="1:4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</row>
    <row r="220" spans="1:4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</row>
    <row r="221" spans="1:4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</row>
    <row r="222" spans="1:4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</row>
    <row r="223" spans="1:4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</row>
    <row r="224" spans="1:4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</row>
    <row r="226" spans="1:4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</row>
    <row r="227" spans="1:4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</row>
    <row r="228" spans="1:4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</row>
    <row r="229" spans="1:4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</row>
    <row r="230" spans="1:4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</row>
    <row r="231" spans="1:4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</row>
    <row r="233" spans="1:4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</row>
    <row r="234" spans="1:4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</row>
    <row r="235" spans="1:4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</row>
    <row r="236" spans="1:4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</row>
    <row r="238" spans="1:4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</row>
    <row r="239" spans="1:4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</row>
    <row r="240" spans="1:42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</row>
    <row r="241" spans="1:42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</row>
    <row r="242" spans="1:42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</row>
    <row r="243" spans="1:42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</row>
    <row r="244" spans="1:42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</row>
    <row r="245" spans="1:42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</row>
    <row r="246" spans="1:42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</row>
    <row r="247" spans="1:42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</row>
    <row r="248" spans="1:42" ht="12.75" customHeight="1" x14ac:dyDescent="0.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</row>
    <row r="249" spans="1:42" ht="12.75" customHeight="1" x14ac:dyDescent="0.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</row>
    <row r="250" spans="1:42" ht="12.75" customHeight="1" x14ac:dyDescent="0.2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</row>
    <row r="251" spans="1:42" ht="12.75" customHeight="1" x14ac:dyDescent="0.2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</row>
    <row r="252" spans="1:42" ht="12.75" customHeight="1" x14ac:dyDescent="0.2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</row>
    <row r="253" spans="1:42" ht="12.75" customHeight="1" x14ac:dyDescent="0.2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</row>
    <row r="254" spans="1:42" ht="12.75" customHeight="1" x14ac:dyDescent="0.2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C1:D1"/>
    <mergeCell ref="E1:G1"/>
    <mergeCell ref="H1:L1"/>
    <mergeCell ref="M1:Q1"/>
    <mergeCell ref="R1:AB1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X3:Y3"/>
    <mergeCell ref="Z3:AA3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1:B3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</mergeCells>
  <conditionalFormatting sqref="C10:C54">
    <cfRule type="expression" dxfId="2" priority="2" stopIfTrue="1">
      <formula>COUNTIF(C10:C1020,C10)&gt;1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F7C8-D1D2-394E-8B78-77AF374F5518}">
  <dimension ref="A1:AQ1000"/>
  <sheetViews>
    <sheetView workbookViewId="0"/>
  </sheetViews>
  <sheetFormatPr baseColWidth="10" defaultRowHeight="15" customHeight="1" outlineLevelRow="1" x14ac:dyDescent="0.2"/>
  <cols>
    <col min="1" max="1" width="8.332031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19" width="10" customWidth="1"/>
    <col min="20" max="22" width="11.1640625" customWidth="1"/>
    <col min="23" max="28" width="12.83203125" customWidth="1"/>
    <col min="29" max="30" width="11.1640625" customWidth="1"/>
    <col min="31" max="42" width="12.83203125" customWidth="1"/>
    <col min="43" max="1024" width="16.1640625" customWidth="1"/>
  </cols>
  <sheetData>
    <row r="1" spans="1:43" ht="18.75" customHeight="1" x14ac:dyDescent="0.25">
      <c r="A1" s="424"/>
      <c r="B1" s="424"/>
      <c r="C1" s="425" t="s">
        <v>861</v>
      </c>
      <c r="D1" s="425"/>
      <c r="E1" s="426" t="s">
        <v>862</v>
      </c>
      <c r="F1" s="426"/>
      <c r="G1" s="426"/>
      <c r="H1" s="427"/>
      <c r="I1" s="427"/>
      <c r="J1" s="427"/>
      <c r="K1" s="427"/>
      <c r="L1" s="427"/>
      <c r="M1" s="428" t="s">
        <v>863</v>
      </c>
      <c r="N1" s="428"/>
      <c r="O1" s="428"/>
      <c r="P1" s="428"/>
      <c r="Q1" s="428"/>
      <c r="R1" s="428" t="s">
        <v>864</v>
      </c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18" t="s">
        <v>865</v>
      </c>
      <c r="AD1" s="418"/>
      <c r="AE1" s="418"/>
      <c r="AF1" s="418"/>
      <c r="AG1" s="418"/>
      <c r="AH1" s="418"/>
      <c r="AI1" s="418"/>
      <c r="AJ1" s="419" t="s">
        <v>866</v>
      </c>
      <c r="AK1" s="419"/>
      <c r="AL1" s="412" t="s">
        <v>867</v>
      </c>
      <c r="AM1" s="412"/>
      <c r="AN1" s="276" t="s">
        <v>32</v>
      </c>
      <c r="AO1" s="100"/>
      <c r="AP1" s="100"/>
    </row>
    <row r="2" spans="1:43" ht="18.75" customHeight="1" x14ac:dyDescent="0.25">
      <c r="A2" s="424"/>
      <c r="B2" s="424"/>
      <c r="C2" s="413" t="s">
        <v>933</v>
      </c>
      <c r="D2" s="413"/>
      <c r="E2" s="420" t="s">
        <v>934</v>
      </c>
      <c r="F2" s="420"/>
      <c r="G2" s="420"/>
      <c r="H2" s="421"/>
      <c r="I2" s="421"/>
      <c r="J2" s="421"/>
      <c r="K2" s="421"/>
      <c r="L2" s="421"/>
      <c r="M2" s="422" t="s">
        <v>918</v>
      </c>
      <c r="N2" s="422"/>
      <c r="O2" s="422"/>
      <c r="P2" s="422"/>
      <c r="Q2" s="422"/>
      <c r="R2" s="422" t="s">
        <v>871</v>
      </c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3" t="s">
        <v>872</v>
      </c>
      <c r="AD2" s="423"/>
      <c r="AE2" s="423"/>
      <c r="AF2" s="423"/>
      <c r="AG2" s="423"/>
      <c r="AH2" s="423"/>
      <c r="AI2" s="423"/>
      <c r="AJ2" s="412" t="s">
        <v>873</v>
      </c>
      <c r="AK2" s="412"/>
      <c r="AL2" s="412" t="s">
        <v>873</v>
      </c>
      <c r="AM2" s="412"/>
      <c r="AN2" s="279"/>
      <c r="AO2" s="280"/>
      <c r="AP2" s="280"/>
    </row>
    <row r="3" spans="1:43" ht="20.25" customHeight="1" x14ac:dyDescent="0.2">
      <c r="A3" s="424"/>
      <c r="B3" s="424"/>
      <c r="C3" s="413" t="s">
        <v>874</v>
      </c>
      <c r="D3" s="413"/>
      <c r="E3" s="414" t="s">
        <v>875</v>
      </c>
      <c r="F3" s="414"/>
      <c r="G3" s="414"/>
      <c r="H3" s="415" t="s">
        <v>876</v>
      </c>
      <c r="I3" s="415"/>
      <c r="J3" s="415" t="s">
        <v>877</v>
      </c>
      <c r="K3" s="415"/>
      <c r="L3" s="351" t="s">
        <v>31</v>
      </c>
      <c r="M3" s="416" t="s">
        <v>878</v>
      </c>
      <c r="N3" s="416"/>
      <c r="O3" s="417" t="s">
        <v>878</v>
      </c>
      <c r="P3" s="417"/>
      <c r="Q3" s="281" t="s">
        <v>31</v>
      </c>
      <c r="R3" s="416" t="s">
        <v>879</v>
      </c>
      <c r="S3" s="416"/>
      <c r="T3" s="417" t="s">
        <v>879</v>
      </c>
      <c r="U3" s="417"/>
      <c r="V3" s="417" t="s">
        <v>879</v>
      </c>
      <c r="W3" s="417"/>
      <c r="X3" s="417" t="s">
        <v>879</v>
      </c>
      <c r="Y3" s="417"/>
      <c r="Z3" s="417" t="s">
        <v>879</v>
      </c>
      <c r="AA3" s="417"/>
      <c r="AB3" s="282" t="s">
        <v>31</v>
      </c>
      <c r="AC3" s="410" t="s">
        <v>865</v>
      </c>
      <c r="AD3" s="410"/>
      <c r="AE3" s="410" t="s">
        <v>865</v>
      </c>
      <c r="AF3" s="410"/>
      <c r="AG3" s="410" t="s">
        <v>865</v>
      </c>
      <c r="AH3" s="410"/>
      <c r="AI3" s="352" t="s">
        <v>31</v>
      </c>
      <c r="AJ3" s="400"/>
      <c r="AK3" s="400"/>
      <c r="AL3" s="400"/>
      <c r="AM3" s="400"/>
      <c r="AN3" s="279"/>
      <c r="AO3" s="280"/>
      <c r="AP3" s="280"/>
    </row>
    <row r="4" spans="1:43" ht="15.75" customHeight="1" x14ac:dyDescent="0.2">
      <c r="A4" s="411" t="s">
        <v>880</v>
      </c>
      <c r="B4" s="411"/>
      <c r="C4" s="411"/>
      <c r="D4" s="411"/>
      <c r="E4" s="411"/>
      <c r="F4" s="411"/>
      <c r="G4" s="411"/>
      <c r="H4" s="404" t="s">
        <v>881</v>
      </c>
      <c r="I4" s="404"/>
      <c r="J4" s="400"/>
      <c r="K4" s="400"/>
      <c r="L4" s="284"/>
      <c r="M4" s="403"/>
      <c r="N4" s="403"/>
      <c r="O4" s="400"/>
      <c r="P4" s="400"/>
      <c r="Q4" s="285"/>
      <c r="R4" s="409" t="s">
        <v>935</v>
      </c>
      <c r="S4" s="409"/>
      <c r="T4" s="406" t="s">
        <v>936</v>
      </c>
      <c r="U4" s="406"/>
      <c r="V4" s="406" t="s">
        <v>923</v>
      </c>
      <c r="W4" s="406"/>
      <c r="X4" s="406" t="s">
        <v>937</v>
      </c>
      <c r="Y4" s="406"/>
      <c r="Z4" s="409" t="s">
        <v>938</v>
      </c>
      <c r="AA4" s="409"/>
      <c r="AB4" s="100"/>
      <c r="AC4" s="409" t="s">
        <v>939</v>
      </c>
      <c r="AD4" s="409"/>
      <c r="AE4" s="406" t="s">
        <v>940</v>
      </c>
      <c r="AF4" s="406"/>
      <c r="AG4" s="407" t="s">
        <v>941</v>
      </c>
      <c r="AH4" s="407"/>
      <c r="AI4" s="285"/>
      <c r="AJ4" s="408">
        <v>2023</v>
      </c>
      <c r="AK4" s="408"/>
      <c r="AL4" s="408">
        <v>2023</v>
      </c>
      <c r="AM4" s="408"/>
      <c r="AN4" s="279"/>
      <c r="AO4" s="280"/>
      <c r="AP4" s="280"/>
    </row>
    <row r="5" spans="1:43" ht="15.75" customHeight="1" x14ac:dyDescent="0.2">
      <c r="A5" s="411"/>
      <c r="B5" s="411"/>
      <c r="C5" s="411"/>
      <c r="D5" s="411"/>
      <c r="E5" s="411"/>
      <c r="F5" s="411"/>
      <c r="G5" s="411"/>
      <c r="H5" s="404">
        <v>2022</v>
      </c>
      <c r="I5" s="404"/>
      <c r="J5" s="400"/>
      <c r="K5" s="400"/>
      <c r="L5" s="284"/>
      <c r="M5" s="405">
        <v>2022</v>
      </c>
      <c r="N5" s="405"/>
      <c r="O5" s="404">
        <v>2023</v>
      </c>
      <c r="P5" s="404"/>
      <c r="Q5" s="285"/>
      <c r="R5" s="405">
        <v>2022</v>
      </c>
      <c r="S5" s="405"/>
      <c r="T5" s="404">
        <v>2022</v>
      </c>
      <c r="U5" s="404"/>
      <c r="V5" s="404">
        <v>2023</v>
      </c>
      <c r="W5" s="404"/>
      <c r="X5" s="404">
        <v>2023</v>
      </c>
      <c r="Y5" s="404"/>
      <c r="Z5" s="404">
        <v>2023</v>
      </c>
      <c r="AA5" s="404"/>
      <c r="AB5" s="100"/>
      <c r="AC5" s="405">
        <v>2023</v>
      </c>
      <c r="AD5" s="405"/>
      <c r="AE5" s="404">
        <v>2023</v>
      </c>
      <c r="AF5" s="404"/>
      <c r="AG5" s="404">
        <v>2023</v>
      </c>
      <c r="AH5" s="404"/>
      <c r="AI5" s="285"/>
      <c r="AJ5" s="400"/>
      <c r="AK5" s="400"/>
      <c r="AL5" s="400"/>
      <c r="AM5" s="400"/>
      <c r="AN5" s="279"/>
      <c r="AO5" s="280"/>
      <c r="AP5" s="280"/>
    </row>
    <row r="6" spans="1:43" ht="13.5" customHeight="1" x14ac:dyDescent="0.2">
      <c r="A6" s="411"/>
      <c r="B6" s="411"/>
      <c r="C6" s="411"/>
      <c r="D6" s="411"/>
      <c r="E6" s="411"/>
      <c r="F6" s="411"/>
      <c r="G6" s="411"/>
      <c r="H6" s="401" t="s">
        <v>890</v>
      </c>
      <c r="I6" s="401"/>
      <c r="J6" s="400"/>
      <c r="K6" s="400"/>
      <c r="L6" s="284"/>
      <c r="M6" s="402" t="s">
        <v>890</v>
      </c>
      <c r="N6" s="402"/>
      <c r="O6" s="401" t="s">
        <v>891</v>
      </c>
      <c r="P6" s="401"/>
      <c r="Q6" s="286"/>
      <c r="R6" s="402" t="s">
        <v>892</v>
      </c>
      <c r="S6" s="402"/>
      <c r="T6" s="401" t="s">
        <v>896</v>
      </c>
      <c r="U6" s="401"/>
      <c r="V6" s="401" t="s">
        <v>891</v>
      </c>
      <c r="W6" s="401"/>
      <c r="X6" s="401" t="s">
        <v>893</v>
      </c>
      <c r="Y6" s="401"/>
      <c r="Z6" s="401" t="s">
        <v>895</v>
      </c>
      <c r="AA6" s="401"/>
      <c r="AB6" s="287"/>
      <c r="AC6" s="402" t="s">
        <v>893</v>
      </c>
      <c r="AD6" s="402"/>
      <c r="AE6" s="401" t="s">
        <v>894</v>
      </c>
      <c r="AF6" s="401"/>
      <c r="AG6" s="401" t="s">
        <v>895</v>
      </c>
      <c r="AH6" s="401"/>
      <c r="AI6" s="285"/>
      <c r="AJ6" s="400"/>
      <c r="AK6" s="400"/>
      <c r="AL6" s="400"/>
      <c r="AM6" s="400"/>
      <c r="AN6" s="279"/>
      <c r="AO6" s="280"/>
      <c r="AP6" s="280"/>
    </row>
    <row r="7" spans="1:43" ht="12.75" customHeight="1" x14ac:dyDescent="0.2">
      <c r="A7" s="411"/>
      <c r="B7" s="411"/>
      <c r="C7" s="411"/>
      <c r="D7" s="411"/>
      <c r="E7" s="411"/>
      <c r="F7" s="411"/>
      <c r="G7" s="411"/>
      <c r="H7" s="401" t="s">
        <v>898</v>
      </c>
      <c r="I7" s="401"/>
      <c r="J7" s="400"/>
      <c r="K7" s="400"/>
      <c r="L7" s="284"/>
      <c r="M7" s="403"/>
      <c r="N7" s="403"/>
      <c r="O7" s="400"/>
      <c r="P7" s="400"/>
      <c r="Q7" s="286"/>
      <c r="R7" s="402" t="s">
        <v>927</v>
      </c>
      <c r="S7" s="402"/>
      <c r="T7" s="401" t="s">
        <v>942</v>
      </c>
      <c r="U7" s="401"/>
      <c r="V7" s="401" t="s">
        <v>905</v>
      </c>
      <c r="W7" s="401"/>
      <c r="X7" s="401" t="s">
        <v>943</v>
      </c>
      <c r="Y7" s="401"/>
      <c r="Z7" s="402" t="s">
        <v>932</v>
      </c>
      <c r="AA7" s="402"/>
      <c r="AB7" s="287"/>
      <c r="AC7" s="402" t="s">
        <v>900</v>
      </c>
      <c r="AD7" s="402"/>
      <c r="AE7" s="401" t="s">
        <v>902</v>
      </c>
      <c r="AF7" s="401"/>
      <c r="AG7" s="401" t="s">
        <v>944</v>
      </c>
      <c r="AH7" s="401"/>
      <c r="AI7" s="285"/>
      <c r="AJ7" s="400"/>
      <c r="AK7" s="400"/>
      <c r="AL7" s="400"/>
      <c r="AM7" s="400"/>
      <c r="AN7" s="279"/>
      <c r="AO7" s="280"/>
      <c r="AP7" s="280"/>
    </row>
    <row r="8" spans="1:43" ht="12.75" customHeight="1" x14ac:dyDescent="0.2">
      <c r="A8" s="411"/>
      <c r="B8" s="411"/>
      <c r="C8" s="411"/>
      <c r="D8" s="411"/>
      <c r="E8" s="411"/>
      <c r="F8" s="411"/>
      <c r="G8" s="411"/>
      <c r="H8" s="429" t="s">
        <v>907</v>
      </c>
      <c r="I8" s="429"/>
      <c r="J8" s="397" t="s">
        <v>907</v>
      </c>
      <c r="K8" s="397"/>
      <c r="L8" s="288"/>
      <c r="M8" s="398" t="s">
        <v>908</v>
      </c>
      <c r="N8" s="398"/>
      <c r="O8" s="397" t="s">
        <v>908</v>
      </c>
      <c r="P8" s="397"/>
      <c r="Q8" s="289"/>
      <c r="R8" s="398" t="s">
        <v>907</v>
      </c>
      <c r="S8" s="398"/>
      <c r="T8" s="397" t="s">
        <v>907</v>
      </c>
      <c r="U8" s="397"/>
      <c r="V8" s="397" t="s">
        <v>907</v>
      </c>
      <c r="W8" s="397"/>
      <c r="X8" s="397" t="s">
        <v>907</v>
      </c>
      <c r="Y8" s="397"/>
      <c r="Z8" s="397" t="s">
        <v>907</v>
      </c>
      <c r="AA8" s="397"/>
      <c r="AB8" s="290"/>
      <c r="AC8" s="398" t="s">
        <v>907</v>
      </c>
      <c r="AD8" s="398"/>
      <c r="AE8" s="397" t="s">
        <v>907</v>
      </c>
      <c r="AF8" s="397"/>
      <c r="AG8" s="397" t="s">
        <v>907</v>
      </c>
      <c r="AH8" s="397"/>
      <c r="AI8" s="291"/>
      <c r="AJ8" s="399" t="s">
        <v>907</v>
      </c>
      <c r="AK8" s="399"/>
      <c r="AL8" s="399" t="s">
        <v>907</v>
      </c>
      <c r="AM8" s="399"/>
      <c r="AN8" s="292"/>
      <c r="AO8" s="280"/>
      <c r="AP8" s="280"/>
    </row>
    <row r="9" spans="1:43" ht="30.75" customHeight="1" x14ac:dyDescent="0.2">
      <c r="A9" s="341" t="s">
        <v>909</v>
      </c>
      <c r="B9" s="341" t="s">
        <v>910</v>
      </c>
      <c r="C9" s="341" t="s">
        <v>911</v>
      </c>
      <c r="D9" s="341" t="s">
        <v>912</v>
      </c>
      <c r="E9" s="341" t="s">
        <v>913</v>
      </c>
      <c r="F9" s="341" t="s">
        <v>27</v>
      </c>
      <c r="G9" s="341" t="s">
        <v>28</v>
      </c>
      <c r="H9" s="353" t="s">
        <v>29</v>
      </c>
      <c r="I9" s="353" t="s">
        <v>30</v>
      </c>
      <c r="J9" s="353" t="s">
        <v>29</v>
      </c>
      <c r="K9" s="353" t="s">
        <v>30</v>
      </c>
      <c r="L9" s="342"/>
      <c r="M9" s="297" t="s">
        <v>29</v>
      </c>
      <c r="N9" s="298" t="s">
        <v>30</v>
      </c>
      <c r="O9" s="298" t="s">
        <v>29</v>
      </c>
      <c r="P9" s="298" t="s">
        <v>30</v>
      </c>
      <c r="Q9" s="299"/>
      <c r="R9" s="297" t="s">
        <v>29</v>
      </c>
      <c r="S9" s="298" t="s">
        <v>30</v>
      </c>
      <c r="T9" s="298" t="s">
        <v>29</v>
      </c>
      <c r="U9" s="298" t="s">
        <v>30</v>
      </c>
      <c r="V9" s="298" t="s">
        <v>29</v>
      </c>
      <c r="W9" s="298" t="s">
        <v>30</v>
      </c>
      <c r="X9" s="298" t="s">
        <v>29</v>
      </c>
      <c r="Y9" s="298" t="s">
        <v>30</v>
      </c>
      <c r="Z9" s="298" t="s">
        <v>29</v>
      </c>
      <c r="AA9" s="298" t="s">
        <v>30</v>
      </c>
      <c r="AB9" s="299"/>
      <c r="AC9" s="298" t="s">
        <v>29</v>
      </c>
      <c r="AD9" s="298" t="s">
        <v>30</v>
      </c>
      <c r="AE9" s="298" t="s">
        <v>29</v>
      </c>
      <c r="AF9" s="298" t="s">
        <v>30</v>
      </c>
      <c r="AG9" s="300" t="s">
        <v>29</v>
      </c>
      <c r="AH9" s="298" t="s">
        <v>30</v>
      </c>
      <c r="AI9" s="299"/>
      <c r="AJ9" s="298" t="s">
        <v>29</v>
      </c>
      <c r="AK9" s="298" t="s">
        <v>30</v>
      </c>
      <c r="AL9" s="298" t="s">
        <v>29</v>
      </c>
      <c r="AM9" s="298" t="s">
        <v>30</v>
      </c>
      <c r="AN9" s="301" t="s">
        <v>32</v>
      </c>
      <c r="AO9" s="302"/>
      <c r="AP9" s="302"/>
      <c r="AQ9" s="303"/>
    </row>
    <row r="10" spans="1:43" ht="15" customHeight="1" outlineLevel="1" x14ac:dyDescent="0.2">
      <c r="A10" s="31">
        <f t="shared" ref="A10:A37" si="0">_xlfn.RANK.EQ(AN10,$AN$10:$AN$37)</f>
        <v>1</v>
      </c>
      <c r="B10" s="32"/>
      <c r="C10" s="33"/>
      <c r="D10" s="34"/>
      <c r="E10" s="34"/>
      <c r="F10" s="32"/>
      <c r="G10" s="304"/>
      <c r="H10" s="305"/>
      <c r="I10" s="305">
        <v>0</v>
      </c>
      <c r="J10" s="305"/>
      <c r="K10" s="305">
        <v>0</v>
      </c>
      <c r="L10" s="305">
        <f t="shared" ref="L10:L37" si="1">LARGE(H10:K10,1)</f>
        <v>0</v>
      </c>
      <c r="M10" s="306"/>
      <c r="N10" s="307">
        <v>0</v>
      </c>
      <c r="O10" s="308"/>
      <c r="P10" s="307">
        <v>0</v>
      </c>
      <c r="Q10" s="309">
        <f t="shared" ref="Q10:Q37" si="2">LARGE(N10:P10,1)</f>
        <v>0</v>
      </c>
      <c r="R10" s="306"/>
      <c r="S10" s="307">
        <v>0</v>
      </c>
      <c r="T10" s="308"/>
      <c r="U10" s="307">
        <v>0</v>
      </c>
      <c r="V10" s="308"/>
      <c r="W10" s="307">
        <v>0</v>
      </c>
      <c r="X10" s="308"/>
      <c r="Y10" s="307">
        <v>0</v>
      </c>
      <c r="Z10" s="308"/>
      <c r="AA10" s="307">
        <v>0</v>
      </c>
      <c r="AB10" s="309">
        <f t="shared" ref="AB10:AB37" si="3">LARGE(S10:AA10,1)+LARGE(S10:AA10,2)+LARGE(S10:AA10,3)+LARGE(S10:AA10,4)</f>
        <v>0</v>
      </c>
      <c r="AC10" s="308"/>
      <c r="AD10" s="307">
        <v>0</v>
      </c>
      <c r="AE10" s="308"/>
      <c r="AF10" s="307">
        <v>0</v>
      </c>
      <c r="AG10" s="308"/>
      <c r="AH10" s="307">
        <v>0</v>
      </c>
      <c r="AI10" s="309">
        <f t="shared" ref="AI10:AI37" si="4">LARGE(AC10:AH10,1)</f>
        <v>0</v>
      </c>
      <c r="AJ10" s="310"/>
      <c r="AK10" s="307">
        <v>0</v>
      </c>
      <c r="AL10" s="310"/>
      <c r="AM10" s="307">
        <v>0</v>
      </c>
      <c r="AN10" s="311">
        <f t="shared" ref="AN10:AN37" si="5">AM10+AK10+AI10+AB10+Q10+L10</f>
        <v>0</v>
      </c>
      <c r="AO10" s="68"/>
      <c r="AP10" s="68"/>
      <c r="AQ10" s="312"/>
    </row>
    <row r="11" spans="1:43" ht="15" customHeight="1" outlineLevel="1" x14ac:dyDescent="0.2">
      <c r="A11" s="31">
        <f t="shared" si="0"/>
        <v>1</v>
      </c>
      <c r="B11" s="58"/>
      <c r="C11" s="33"/>
      <c r="D11" s="68"/>
      <c r="E11" s="68"/>
      <c r="F11" s="58"/>
      <c r="G11" s="313"/>
      <c r="H11" s="354"/>
      <c r="I11" s="305">
        <v>0</v>
      </c>
      <c r="J11" s="354"/>
      <c r="K11" s="305">
        <v>0</v>
      </c>
      <c r="L11" s="305">
        <f t="shared" si="1"/>
        <v>0</v>
      </c>
      <c r="M11" s="306"/>
      <c r="N11" s="307">
        <v>0</v>
      </c>
      <c r="O11" s="308"/>
      <c r="P11" s="307">
        <v>0</v>
      </c>
      <c r="Q11" s="309">
        <f t="shared" si="2"/>
        <v>0</v>
      </c>
      <c r="R11" s="306"/>
      <c r="S11" s="307">
        <v>0</v>
      </c>
      <c r="T11" s="308"/>
      <c r="U11" s="307">
        <v>0</v>
      </c>
      <c r="V11" s="308"/>
      <c r="W11" s="307">
        <v>0</v>
      </c>
      <c r="X11" s="308"/>
      <c r="Y11" s="307">
        <v>0</v>
      </c>
      <c r="Z11" s="308"/>
      <c r="AA11" s="307">
        <v>0</v>
      </c>
      <c r="AB11" s="309">
        <f t="shared" si="3"/>
        <v>0</v>
      </c>
      <c r="AC11" s="308"/>
      <c r="AD11" s="314">
        <v>0</v>
      </c>
      <c r="AE11" s="308"/>
      <c r="AF11" s="307">
        <v>0</v>
      </c>
      <c r="AG11" s="308"/>
      <c r="AH11" s="307">
        <v>0</v>
      </c>
      <c r="AI11" s="309">
        <f t="shared" si="4"/>
        <v>0</v>
      </c>
      <c r="AJ11" s="310"/>
      <c r="AK11" s="307">
        <v>0</v>
      </c>
      <c r="AL11" s="310"/>
      <c r="AM11" s="307">
        <v>0</v>
      </c>
      <c r="AN11" s="311">
        <f t="shared" si="5"/>
        <v>0</v>
      </c>
      <c r="AO11" s="68"/>
      <c r="AP11" s="68"/>
      <c r="AQ11" s="312"/>
    </row>
    <row r="12" spans="1:4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04"/>
      <c r="H12" s="354"/>
      <c r="I12" s="305">
        <v>0</v>
      </c>
      <c r="J12" s="354"/>
      <c r="K12" s="305">
        <v>0</v>
      </c>
      <c r="L12" s="305">
        <f t="shared" si="1"/>
        <v>0</v>
      </c>
      <c r="M12" s="306"/>
      <c r="N12" s="307">
        <v>0</v>
      </c>
      <c r="O12" s="308"/>
      <c r="P12" s="307">
        <v>0</v>
      </c>
      <c r="Q12" s="309">
        <f t="shared" si="2"/>
        <v>0</v>
      </c>
      <c r="R12" s="306"/>
      <c r="S12" s="307">
        <v>0</v>
      </c>
      <c r="T12" s="308"/>
      <c r="U12" s="307">
        <v>0</v>
      </c>
      <c r="V12" s="308"/>
      <c r="W12" s="307">
        <v>0</v>
      </c>
      <c r="X12" s="308"/>
      <c r="Y12" s="307">
        <v>0</v>
      </c>
      <c r="Z12" s="308"/>
      <c r="AA12" s="307">
        <v>0</v>
      </c>
      <c r="AB12" s="309">
        <f t="shared" si="3"/>
        <v>0</v>
      </c>
      <c r="AC12" s="308"/>
      <c r="AD12" s="314">
        <v>0</v>
      </c>
      <c r="AE12" s="308"/>
      <c r="AF12" s="307">
        <v>0</v>
      </c>
      <c r="AG12" s="308"/>
      <c r="AH12" s="307">
        <v>0</v>
      </c>
      <c r="AI12" s="309">
        <f t="shared" si="4"/>
        <v>0</v>
      </c>
      <c r="AJ12" s="310"/>
      <c r="AK12" s="307">
        <v>0</v>
      </c>
      <c r="AL12" s="310"/>
      <c r="AM12" s="307">
        <v>0</v>
      </c>
      <c r="AN12" s="311">
        <f t="shared" si="5"/>
        <v>0</v>
      </c>
      <c r="AO12" s="68"/>
      <c r="AP12" s="68"/>
      <c r="AQ12" s="312"/>
    </row>
    <row r="13" spans="1:43" ht="15" customHeight="1" outlineLevel="1" x14ac:dyDescent="0.2">
      <c r="A13" s="31">
        <f t="shared" si="0"/>
        <v>1</v>
      </c>
      <c r="B13" s="32"/>
      <c r="C13" s="127"/>
      <c r="D13" s="34"/>
      <c r="E13" s="34"/>
      <c r="F13" s="32"/>
      <c r="G13" s="304"/>
      <c r="H13" s="354"/>
      <c r="I13" s="305">
        <v>0</v>
      </c>
      <c r="J13" s="354"/>
      <c r="K13" s="305">
        <v>0</v>
      </c>
      <c r="L13" s="305">
        <f t="shared" si="1"/>
        <v>0</v>
      </c>
      <c r="M13" s="306"/>
      <c r="N13" s="307">
        <v>0</v>
      </c>
      <c r="O13" s="308"/>
      <c r="P13" s="307">
        <v>0</v>
      </c>
      <c r="Q13" s="309">
        <f t="shared" si="2"/>
        <v>0</v>
      </c>
      <c r="R13" s="306"/>
      <c r="S13" s="307">
        <v>0</v>
      </c>
      <c r="T13" s="308"/>
      <c r="U13" s="307">
        <v>0</v>
      </c>
      <c r="V13" s="308"/>
      <c r="W13" s="307">
        <v>0</v>
      </c>
      <c r="X13" s="308"/>
      <c r="Y13" s="307">
        <v>0</v>
      </c>
      <c r="Z13" s="308"/>
      <c r="AA13" s="307">
        <v>0</v>
      </c>
      <c r="AB13" s="309">
        <f t="shared" si="3"/>
        <v>0</v>
      </c>
      <c r="AC13" s="308"/>
      <c r="AD13" s="314">
        <v>0</v>
      </c>
      <c r="AE13" s="308"/>
      <c r="AF13" s="307">
        <v>0</v>
      </c>
      <c r="AG13" s="308"/>
      <c r="AH13" s="307">
        <v>0</v>
      </c>
      <c r="AI13" s="309">
        <f t="shared" si="4"/>
        <v>0</v>
      </c>
      <c r="AJ13" s="310"/>
      <c r="AK13" s="307">
        <v>0</v>
      </c>
      <c r="AL13" s="310"/>
      <c r="AM13" s="307">
        <v>0</v>
      </c>
      <c r="AN13" s="311">
        <f t="shared" si="5"/>
        <v>0</v>
      </c>
      <c r="AO13" s="68"/>
      <c r="AP13" s="68"/>
      <c r="AQ13" s="312"/>
    </row>
    <row r="14" spans="1:4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04"/>
      <c r="H14" s="354"/>
      <c r="I14" s="305">
        <v>0</v>
      </c>
      <c r="J14" s="354"/>
      <c r="K14" s="305">
        <v>0</v>
      </c>
      <c r="L14" s="305">
        <f t="shared" si="1"/>
        <v>0</v>
      </c>
      <c r="M14" s="306"/>
      <c r="N14" s="307">
        <v>0</v>
      </c>
      <c r="O14" s="308"/>
      <c r="P14" s="307">
        <v>0</v>
      </c>
      <c r="Q14" s="309">
        <f t="shared" si="2"/>
        <v>0</v>
      </c>
      <c r="R14" s="306"/>
      <c r="S14" s="307">
        <v>0</v>
      </c>
      <c r="T14" s="308"/>
      <c r="U14" s="307">
        <v>0</v>
      </c>
      <c r="V14" s="308"/>
      <c r="W14" s="307">
        <v>0</v>
      </c>
      <c r="X14" s="308"/>
      <c r="Y14" s="307">
        <v>0</v>
      </c>
      <c r="Z14" s="308"/>
      <c r="AA14" s="307">
        <v>0</v>
      </c>
      <c r="AB14" s="309">
        <f t="shared" si="3"/>
        <v>0</v>
      </c>
      <c r="AC14" s="308"/>
      <c r="AD14" s="314">
        <v>0</v>
      </c>
      <c r="AE14" s="308"/>
      <c r="AF14" s="307">
        <v>0</v>
      </c>
      <c r="AG14" s="308"/>
      <c r="AH14" s="307">
        <v>0</v>
      </c>
      <c r="AI14" s="309">
        <f t="shared" si="4"/>
        <v>0</v>
      </c>
      <c r="AJ14" s="310"/>
      <c r="AK14" s="307">
        <v>0</v>
      </c>
      <c r="AL14" s="310"/>
      <c r="AM14" s="307">
        <v>0</v>
      </c>
      <c r="AN14" s="311">
        <f t="shared" si="5"/>
        <v>0</v>
      </c>
      <c r="AO14" s="68"/>
      <c r="AP14" s="68"/>
      <c r="AQ14" s="312"/>
    </row>
    <row r="15" spans="1:43" ht="15" customHeight="1" outlineLevel="1" x14ac:dyDescent="0.2">
      <c r="A15" s="31">
        <f t="shared" si="0"/>
        <v>1</v>
      </c>
      <c r="B15" s="32"/>
      <c r="C15" s="127"/>
      <c r="D15" s="34"/>
      <c r="E15" s="34"/>
      <c r="F15" s="32"/>
      <c r="G15" s="304"/>
      <c r="H15" s="305"/>
      <c r="I15" s="305">
        <v>0</v>
      </c>
      <c r="J15" s="305"/>
      <c r="K15" s="305">
        <v>0</v>
      </c>
      <c r="L15" s="305">
        <f t="shared" si="1"/>
        <v>0</v>
      </c>
      <c r="M15" s="306"/>
      <c r="N15" s="307">
        <v>0</v>
      </c>
      <c r="O15" s="308"/>
      <c r="P15" s="307">
        <v>0</v>
      </c>
      <c r="Q15" s="309">
        <f t="shared" si="2"/>
        <v>0</v>
      </c>
      <c r="R15" s="306"/>
      <c r="S15" s="307">
        <v>0</v>
      </c>
      <c r="T15" s="308"/>
      <c r="U15" s="307">
        <v>0</v>
      </c>
      <c r="V15" s="308"/>
      <c r="W15" s="307">
        <v>0</v>
      </c>
      <c r="X15" s="308"/>
      <c r="Y15" s="307">
        <v>0</v>
      </c>
      <c r="Z15" s="308"/>
      <c r="AA15" s="307">
        <v>0</v>
      </c>
      <c r="AB15" s="309">
        <f t="shared" si="3"/>
        <v>0</v>
      </c>
      <c r="AC15" s="308"/>
      <c r="AD15" s="314">
        <v>0</v>
      </c>
      <c r="AE15" s="308"/>
      <c r="AF15" s="307">
        <v>0</v>
      </c>
      <c r="AG15" s="308"/>
      <c r="AH15" s="307">
        <v>0</v>
      </c>
      <c r="AI15" s="309">
        <f t="shared" si="4"/>
        <v>0</v>
      </c>
      <c r="AJ15" s="310"/>
      <c r="AK15" s="307">
        <v>0</v>
      </c>
      <c r="AL15" s="310"/>
      <c r="AM15" s="307">
        <v>0</v>
      </c>
      <c r="AN15" s="311">
        <f t="shared" si="5"/>
        <v>0</v>
      </c>
      <c r="AO15" s="68"/>
      <c r="AP15" s="68"/>
      <c r="AQ15" s="312"/>
    </row>
    <row r="16" spans="1:43" ht="15" customHeight="1" outlineLevel="1" x14ac:dyDescent="0.2">
      <c r="A16" s="31">
        <f t="shared" si="0"/>
        <v>1</v>
      </c>
      <c r="B16" s="32"/>
      <c r="C16" s="127"/>
      <c r="D16" s="34"/>
      <c r="E16" s="34"/>
      <c r="F16" s="32"/>
      <c r="G16" s="304"/>
      <c r="H16" s="354"/>
      <c r="I16" s="305">
        <v>0</v>
      </c>
      <c r="J16" s="354"/>
      <c r="K16" s="305">
        <v>0</v>
      </c>
      <c r="L16" s="305">
        <f t="shared" si="1"/>
        <v>0</v>
      </c>
      <c r="M16" s="306"/>
      <c r="N16" s="307">
        <v>0</v>
      </c>
      <c r="O16" s="308"/>
      <c r="P16" s="307">
        <v>0</v>
      </c>
      <c r="Q16" s="309">
        <f t="shared" si="2"/>
        <v>0</v>
      </c>
      <c r="R16" s="306"/>
      <c r="S16" s="307">
        <v>0</v>
      </c>
      <c r="T16" s="308"/>
      <c r="U16" s="307">
        <v>0</v>
      </c>
      <c r="V16" s="308"/>
      <c r="W16" s="307">
        <v>0</v>
      </c>
      <c r="X16" s="308"/>
      <c r="Y16" s="307">
        <v>0</v>
      </c>
      <c r="Z16" s="308"/>
      <c r="AA16" s="307">
        <v>0</v>
      </c>
      <c r="AB16" s="309">
        <f t="shared" si="3"/>
        <v>0</v>
      </c>
      <c r="AC16" s="308"/>
      <c r="AD16" s="314">
        <v>0</v>
      </c>
      <c r="AE16" s="308"/>
      <c r="AF16" s="307">
        <v>0</v>
      </c>
      <c r="AG16" s="308"/>
      <c r="AH16" s="307">
        <v>0</v>
      </c>
      <c r="AI16" s="309">
        <f t="shared" si="4"/>
        <v>0</v>
      </c>
      <c r="AJ16" s="310"/>
      <c r="AK16" s="307">
        <v>0</v>
      </c>
      <c r="AL16" s="310"/>
      <c r="AM16" s="307">
        <v>0</v>
      </c>
      <c r="AN16" s="311">
        <f t="shared" si="5"/>
        <v>0</v>
      </c>
      <c r="AO16" s="68"/>
      <c r="AP16" s="68"/>
      <c r="AQ16" s="312"/>
    </row>
    <row r="17" spans="1:43" ht="15" customHeight="1" outlineLevel="1" x14ac:dyDescent="0.2">
      <c r="A17" s="31">
        <f t="shared" si="0"/>
        <v>1</v>
      </c>
      <c r="B17" s="32"/>
      <c r="C17" s="127"/>
      <c r="D17" s="34"/>
      <c r="E17" s="34"/>
      <c r="F17" s="32"/>
      <c r="G17" s="304"/>
      <c r="H17" s="354"/>
      <c r="I17" s="305">
        <v>0</v>
      </c>
      <c r="J17" s="354"/>
      <c r="K17" s="305">
        <v>0</v>
      </c>
      <c r="L17" s="305">
        <f t="shared" si="1"/>
        <v>0</v>
      </c>
      <c r="M17" s="306"/>
      <c r="N17" s="307">
        <v>0</v>
      </c>
      <c r="O17" s="308"/>
      <c r="P17" s="307">
        <v>0</v>
      </c>
      <c r="Q17" s="309">
        <f t="shared" si="2"/>
        <v>0</v>
      </c>
      <c r="R17" s="306"/>
      <c r="S17" s="307">
        <v>0</v>
      </c>
      <c r="T17" s="308"/>
      <c r="U17" s="307">
        <v>0</v>
      </c>
      <c r="V17" s="308"/>
      <c r="W17" s="307">
        <v>0</v>
      </c>
      <c r="X17" s="308"/>
      <c r="Y17" s="307">
        <v>0</v>
      </c>
      <c r="Z17" s="308"/>
      <c r="AA17" s="307">
        <v>0</v>
      </c>
      <c r="AB17" s="309">
        <f t="shared" si="3"/>
        <v>0</v>
      </c>
      <c r="AC17" s="308"/>
      <c r="AD17" s="314">
        <v>0</v>
      </c>
      <c r="AE17" s="308"/>
      <c r="AF17" s="307">
        <v>0</v>
      </c>
      <c r="AG17" s="308"/>
      <c r="AH17" s="307">
        <v>0</v>
      </c>
      <c r="AI17" s="309">
        <f t="shared" si="4"/>
        <v>0</v>
      </c>
      <c r="AJ17" s="310"/>
      <c r="AK17" s="307">
        <v>0</v>
      </c>
      <c r="AL17" s="310"/>
      <c r="AM17" s="307">
        <v>0</v>
      </c>
      <c r="AN17" s="311">
        <f t="shared" si="5"/>
        <v>0</v>
      </c>
      <c r="AO17" s="68"/>
      <c r="AP17" s="68"/>
      <c r="AQ17" s="312"/>
    </row>
    <row r="18" spans="1:43" ht="15" customHeight="1" outlineLevel="1" x14ac:dyDescent="0.2">
      <c r="A18" s="31">
        <f t="shared" si="0"/>
        <v>1</v>
      </c>
      <c r="B18" s="32"/>
      <c r="C18" s="127"/>
      <c r="D18" s="34"/>
      <c r="E18" s="34"/>
      <c r="F18" s="32"/>
      <c r="G18" s="304"/>
      <c r="H18" s="305"/>
      <c r="I18" s="305">
        <v>0</v>
      </c>
      <c r="J18" s="305"/>
      <c r="K18" s="305">
        <v>0</v>
      </c>
      <c r="L18" s="305">
        <f t="shared" si="1"/>
        <v>0</v>
      </c>
      <c r="M18" s="306"/>
      <c r="N18" s="307">
        <v>0</v>
      </c>
      <c r="O18" s="308"/>
      <c r="P18" s="307">
        <v>0</v>
      </c>
      <c r="Q18" s="309">
        <f t="shared" si="2"/>
        <v>0</v>
      </c>
      <c r="R18" s="306"/>
      <c r="S18" s="307">
        <v>0</v>
      </c>
      <c r="T18" s="308"/>
      <c r="U18" s="307">
        <v>0</v>
      </c>
      <c r="V18" s="308"/>
      <c r="W18" s="307">
        <v>0</v>
      </c>
      <c r="X18" s="308"/>
      <c r="Y18" s="307">
        <v>0</v>
      </c>
      <c r="Z18" s="308"/>
      <c r="AA18" s="307">
        <v>0</v>
      </c>
      <c r="AB18" s="309">
        <f t="shared" si="3"/>
        <v>0</v>
      </c>
      <c r="AC18" s="308"/>
      <c r="AD18" s="314">
        <v>0</v>
      </c>
      <c r="AE18" s="308"/>
      <c r="AF18" s="307">
        <v>0</v>
      </c>
      <c r="AG18" s="308"/>
      <c r="AH18" s="307">
        <v>0</v>
      </c>
      <c r="AI18" s="309">
        <f t="shared" si="4"/>
        <v>0</v>
      </c>
      <c r="AJ18" s="310"/>
      <c r="AK18" s="307">
        <v>0</v>
      </c>
      <c r="AL18" s="310"/>
      <c r="AM18" s="307">
        <v>0</v>
      </c>
      <c r="AN18" s="311">
        <f t="shared" si="5"/>
        <v>0</v>
      </c>
      <c r="AO18" s="68"/>
      <c r="AP18" s="68"/>
      <c r="AQ18" s="312"/>
    </row>
    <row r="19" spans="1:43" ht="15" customHeight="1" outlineLevel="1" x14ac:dyDescent="0.2">
      <c r="A19" s="31">
        <f t="shared" si="0"/>
        <v>1</v>
      </c>
      <c r="B19" s="32"/>
      <c r="C19" s="127"/>
      <c r="D19" s="34"/>
      <c r="E19" s="34"/>
      <c r="F19" s="32"/>
      <c r="G19" s="304"/>
      <c r="H19" s="305"/>
      <c r="I19" s="305">
        <v>0</v>
      </c>
      <c r="J19" s="305"/>
      <c r="K19" s="305">
        <v>0</v>
      </c>
      <c r="L19" s="305">
        <f t="shared" si="1"/>
        <v>0</v>
      </c>
      <c r="M19" s="306"/>
      <c r="N19" s="307">
        <v>0</v>
      </c>
      <c r="O19" s="308"/>
      <c r="P19" s="307">
        <v>0</v>
      </c>
      <c r="Q19" s="309">
        <f t="shared" si="2"/>
        <v>0</v>
      </c>
      <c r="R19" s="306"/>
      <c r="S19" s="307">
        <v>0</v>
      </c>
      <c r="T19" s="308"/>
      <c r="U19" s="307">
        <v>0</v>
      </c>
      <c r="V19" s="308"/>
      <c r="W19" s="307">
        <v>0</v>
      </c>
      <c r="X19" s="308"/>
      <c r="Y19" s="307">
        <v>0</v>
      </c>
      <c r="Z19" s="308"/>
      <c r="AA19" s="307">
        <v>0</v>
      </c>
      <c r="AB19" s="309">
        <f t="shared" si="3"/>
        <v>0</v>
      </c>
      <c r="AC19" s="308"/>
      <c r="AD19" s="314">
        <v>0</v>
      </c>
      <c r="AE19" s="308"/>
      <c r="AF19" s="307">
        <v>0</v>
      </c>
      <c r="AG19" s="308"/>
      <c r="AH19" s="307">
        <v>0</v>
      </c>
      <c r="AI19" s="309">
        <f t="shared" si="4"/>
        <v>0</v>
      </c>
      <c r="AJ19" s="310"/>
      <c r="AK19" s="307">
        <v>0</v>
      </c>
      <c r="AL19" s="310"/>
      <c r="AM19" s="307">
        <v>0</v>
      </c>
      <c r="AN19" s="311">
        <f t="shared" si="5"/>
        <v>0</v>
      </c>
      <c r="AO19" s="68"/>
      <c r="AP19" s="68"/>
      <c r="AQ19" s="312"/>
    </row>
    <row r="20" spans="1:43" ht="15" customHeight="1" outlineLevel="1" x14ac:dyDescent="0.2">
      <c r="A20" s="31">
        <f t="shared" si="0"/>
        <v>1</v>
      </c>
      <c r="B20" s="32"/>
      <c r="C20" s="127"/>
      <c r="D20" s="34"/>
      <c r="E20" s="34"/>
      <c r="F20" s="32"/>
      <c r="G20" s="304"/>
      <c r="H20" s="354"/>
      <c r="I20" s="305">
        <v>0</v>
      </c>
      <c r="J20" s="354"/>
      <c r="K20" s="305">
        <v>0</v>
      </c>
      <c r="L20" s="305">
        <f t="shared" si="1"/>
        <v>0</v>
      </c>
      <c r="M20" s="306"/>
      <c r="N20" s="307">
        <v>0</v>
      </c>
      <c r="O20" s="308"/>
      <c r="P20" s="307">
        <v>0</v>
      </c>
      <c r="Q20" s="309">
        <f t="shared" si="2"/>
        <v>0</v>
      </c>
      <c r="R20" s="306"/>
      <c r="S20" s="307">
        <v>0</v>
      </c>
      <c r="T20" s="308"/>
      <c r="U20" s="307">
        <v>0</v>
      </c>
      <c r="V20" s="308"/>
      <c r="W20" s="307">
        <v>0</v>
      </c>
      <c r="X20" s="308"/>
      <c r="Y20" s="307">
        <v>0</v>
      </c>
      <c r="Z20" s="308"/>
      <c r="AA20" s="307">
        <v>0</v>
      </c>
      <c r="AB20" s="309">
        <f t="shared" si="3"/>
        <v>0</v>
      </c>
      <c r="AC20" s="308"/>
      <c r="AD20" s="314">
        <v>0</v>
      </c>
      <c r="AE20" s="308"/>
      <c r="AF20" s="307">
        <v>0</v>
      </c>
      <c r="AG20" s="308"/>
      <c r="AH20" s="307">
        <v>0</v>
      </c>
      <c r="AI20" s="309">
        <f t="shared" si="4"/>
        <v>0</v>
      </c>
      <c r="AJ20" s="310"/>
      <c r="AK20" s="307">
        <v>0</v>
      </c>
      <c r="AL20" s="310"/>
      <c r="AM20" s="307">
        <v>0</v>
      </c>
      <c r="AN20" s="311">
        <f t="shared" si="5"/>
        <v>0</v>
      </c>
      <c r="AO20" s="68"/>
      <c r="AP20" s="68"/>
      <c r="AQ20" s="312"/>
    </row>
    <row r="21" spans="1:4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04"/>
      <c r="H21" s="354"/>
      <c r="I21" s="305">
        <v>0</v>
      </c>
      <c r="J21" s="354"/>
      <c r="K21" s="305">
        <v>0</v>
      </c>
      <c r="L21" s="305">
        <f t="shared" si="1"/>
        <v>0</v>
      </c>
      <c r="M21" s="306"/>
      <c r="N21" s="307">
        <v>0</v>
      </c>
      <c r="O21" s="308"/>
      <c r="P21" s="307">
        <v>0</v>
      </c>
      <c r="Q21" s="309">
        <f t="shared" si="2"/>
        <v>0</v>
      </c>
      <c r="R21" s="306"/>
      <c r="S21" s="307">
        <v>0</v>
      </c>
      <c r="T21" s="308"/>
      <c r="U21" s="307">
        <v>0</v>
      </c>
      <c r="V21" s="308"/>
      <c r="W21" s="307">
        <v>0</v>
      </c>
      <c r="X21" s="308"/>
      <c r="Y21" s="307">
        <v>0</v>
      </c>
      <c r="Z21" s="308"/>
      <c r="AA21" s="307">
        <v>0</v>
      </c>
      <c r="AB21" s="309">
        <f t="shared" si="3"/>
        <v>0</v>
      </c>
      <c r="AC21" s="308"/>
      <c r="AD21" s="314">
        <v>0</v>
      </c>
      <c r="AE21" s="308"/>
      <c r="AF21" s="307">
        <v>0</v>
      </c>
      <c r="AG21" s="308"/>
      <c r="AH21" s="307">
        <v>0</v>
      </c>
      <c r="AI21" s="309">
        <f t="shared" si="4"/>
        <v>0</v>
      </c>
      <c r="AJ21" s="310"/>
      <c r="AK21" s="307">
        <v>0</v>
      </c>
      <c r="AL21" s="310"/>
      <c r="AM21" s="307">
        <v>0</v>
      </c>
      <c r="AN21" s="311">
        <f t="shared" si="5"/>
        <v>0</v>
      </c>
      <c r="AO21" s="68"/>
      <c r="AP21" s="68"/>
      <c r="AQ21" s="312"/>
    </row>
    <row r="22" spans="1:43" ht="15" customHeight="1" outlineLevel="1" x14ac:dyDescent="0.2">
      <c r="A22" s="31">
        <f t="shared" si="0"/>
        <v>1</v>
      </c>
      <c r="B22" s="32"/>
      <c r="C22" s="127"/>
      <c r="D22" s="34"/>
      <c r="E22" s="34"/>
      <c r="F22" s="32"/>
      <c r="G22" s="304"/>
      <c r="H22" s="305"/>
      <c r="I22" s="305">
        <v>0</v>
      </c>
      <c r="J22" s="305"/>
      <c r="K22" s="305">
        <v>0</v>
      </c>
      <c r="L22" s="305">
        <f t="shared" si="1"/>
        <v>0</v>
      </c>
      <c r="M22" s="306"/>
      <c r="N22" s="307">
        <v>0</v>
      </c>
      <c r="O22" s="308"/>
      <c r="P22" s="307">
        <v>0</v>
      </c>
      <c r="Q22" s="309">
        <f t="shared" si="2"/>
        <v>0</v>
      </c>
      <c r="R22" s="306"/>
      <c r="S22" s="307">
        <v>0</v>
      </c>
      <c r="T22" s="308"/>
      <c r="U22" s="307">
        <v>0</v>
      </c>
      <c r="V22" s="308"/>
      <c r="W22" s="307">
        <v>0</v>
      </c>
      <c r="X22" s="308"/>
      <c r="Y22" s="307">
        <v>0</v>
      </c>
      <c r="Z22" s="308"/>
      <c r="AA22" s="307">
        <v>0</v>
      </c>
      <c r="AB22" s="309">
        <f t="shared" si="3"/>
        <v>0</v>
      </c>
      <c r="AC22" s="308"/>
      <c r="AD22" s="314">
        <v>0</v>
      </c>
      <c r="AE22" s="308"/>
      <c r="AF22" s="307">
        <v>0</v>
      </c>
      <c r="AG22" s="308"/>
      <c r="AH22" s="307">
        <v>0</v>
      </c>
      <c r="AI22" s="309">
        <f t="shared" si="4"/>
        <v>0</v>
      </c>
      <c r="AJ22" s="310"/>
      <c r="AK22" s="307">
        <v>0</v>
      </c>
      <c r="AL22" s="310"/>
      <c r="AM22" s="307">
        <v>0</v>
      </c>
      <c r="AN22" s="311">
        <f t="shared" si="5"/>
        <v>0</v>
      </c>
      <c r="AO22" s="68"/>
      <c r="AP22" s="68"/>
      <c r="AQ22" s="312"/>
    </row>
    <row r="23" spans="1:4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05"/>
      <c r="I23" s="305">
        <v>0</v>
      </c>
      <c r="J23" s="305"/>
      <c r="K23" s="305">
        <v>0</v>
      </c>
      <c r="L23" s="305">
        <f t="shared" si="1"/>
        <v>0</v>
      </c>
      <c r="M23" s="306"/>
      <c r="N23" s="307">
        <v>0</v>
      </c>
      <c r="O23" s="308"/>
      <c r="P23" s="307">
        <v>0</v>
      </c>
      <c r="Q23" s="309">
        <f t="shared" si="2"/>
        <v>0</v>
      </c>
      <c r="R23" s="306"/>
      <c r="S23" s="307">
        <v>0</v>
      </c>
      <c r="T23" s="308"/>
      <c r="U23" s="307">
        <v>0</v>
      </c>
      <c r="V23" s="308"/>
      <c r="W23" s="307">
        <v>0</v>
      </c>
      <c r="X23" s="308"/>
      <c r="Y23" s="307">
        <v>0</v>
      </c>
      <c r="Z23" s="308"/>
      <c r="AA23" s="307">
        <v>0</v>
      </c>
      <c r="AB23" s="309">
        <f t="shared" si="3"/>
        <v>0</v>
      </c>
      <c r="AC23" s="308"/>
      <c r="AD23" s="314">
        <v>0</v>
      </c>
      <c r="AE23" s="308"/>
      <c r="AF23" s="307">
        <v>0</v>
      </c>
      <c r="AG23" s="308"/>
      <c r="AH23" s="307">
        <v>0</v>
      </c>
      <c r="AI23" s="309">
        <f t="shared" si="4"/>
        <v>0</v>
      </c>
      <c r="AJ23" s="310"/>
      <c r="AK23" s="307">
        <v>0</v>
      </c>
      <c r="AL23" s="310"/>
      <c r="AM23" s="307">
        <v>0</v>
      </c>
      <c r="AN23" s="311">
        <f t="shared" si="5"/>
        <v>0</v>
      </c>
      <c r="AO23" s="68"/>
      <c r="AP23" s="68"/>
      <c r="AQ23" s="312"/>
    </row>
    <row r="24" spans="1:43" ht="15" customHeight="1" outlineLevel="1" x14ac:dyDescent="0.2">
      <c r="A24" s="31">
        <f t="shared" si="0"/>
        <v>1</v>
      </c>
      <c r="B24" s="32"/>
      <c r="C24" s="127"/>
      <c r="D24" s="34"/>
      <c r="E24" s="34"/>
      <c r="F24" s="32"/>
      <c r="G24" s="32"/>
      <c r="H24" s="305"/>
      <c r="I24" s="305">
        <v>0</v>
      </c>
      <c r="J24" s="305"/>
      <c r="K24" s="305">
        <v>0</v>
      </c>
      <c r="L24" s="305">
        <f t="shared" si="1"/>
        <v>0</v>
      </c>
      <c r="M24" s="306"/>
      <c r="N24" s="307">
        <v>0</v>
      </c>
      <c r="O24" s="308"/>
      <c r="P24" s="307">
        <v>0</v>
      </c>
      <c r="Q24" s="309">
        <f t="shared" si="2"/>
        <v>0</v>
      </c>
      <c r="R24" s="306"/>
      <c r="S24" s="307">
        <v>0</v>
      </c>
      <c r="T24" s="308"/>
      <c r="U24" s="307">
        <v>0</v>
      </c>
      <c r="V24" s="308"/>
      <c r="W24" s="307">
        <v>0</v>
      </c>
      <c r="X24" s="308"/>
      <c r="Y24" s="307">
        <v>0</v>
      </c>
      <c r="Z24" s="308"/>
      <c r="AA24" s="307">
        <v>0</v>
      </c>
      <c r="AB24" s="309">
        <f t="shared" si="3"/>
        <v>0</v>
      </c>
      <c r="AC24" s="308"/>
      <c r="AD24" s="314">
        <v>0</v>
      </c>
      <c r="AE24" s="308"/>
      <c r="AF24" s="307">
        <v>0</v>
      </c>
      <c r="AG24" s="308"/>
      <c r="AH24" s="307">
        <v>0</v>
      </c>
      <c r="AI24" s="309">
        <f t="shared" si="4"/>
        <v>0</v>
      </c>
      <c r="AJ24" s="310"/>
      <c r="AK24" s="307">
        <v>0</v>
      </c>
      <c r="AL24" s="310"/>
      <c r="AM24" s="307">
        <v>0</v>
      </c>
      <c r="AN24" s="311">
        <f t="shared" si="5"/>
        <v>0</v>
      </c>
      <c r="AO24" s="68"/>
      <c r="AP24" s="68"/>
      <c r="AQ24" s="312"/>
    </row>
    <row r="25" spans="1:43" ht="15" customHeight="1" outlineLevel="1" x14ac:dyDescent="0.2">
      <c r="A25" s="31">
        <f t="shared" si="0"/>
        <v>1</v>
      </c>
      <c r="B25" s="32"/>
      <c r="C25" s="127"/>
      <c r="D25" s="34"/>
      <c r="E25" s="34"/>
      <c r="F25" s="32"/>
      <c r="G25" s="304"/>
      <c r="H25" s="305"/>
      <c r="I25" s="305">
        <v>0</v>
      </c>
      <c r="J25" s="305"/>
      <c r="K25" s="305">
        <v>0</v>
      </c>
      <c r="L25" s="305">
        <f t="shared" si="1"/>
        <v>0</v>
      </c>
      <c r="M25" s="306"/>
      <c r="N25" s="307">
        <v>0</v>
      </c>
      <c r="O25" s="308"/>
      <c r="P25" s="307">
        <v>0</v>
      </c>
      <c r="Q25" s="309">
        <f t="shared" si="2"/>
        <v>0</v>
      </c>
      <c r="R25" s="306"/>
      <c r="S25" s="307">
        <v>0</v>
      </c>
      <c r="T25" s="308"/>
      <c r="U25" s="307">
        <v>0</v>
      </c>
      <c r="V25" s="308"/>
      <c r="W25" s="307">
        <v>0</v>
      </c>
      <c r="X25" s="308"/>
      <c r="Y25" s="307">
        <v>0</v>
      </c>
      <c r="Z25" s="308"/>
      <c r="AA25" s="307">
        <v>0</v>
      </c>
      <c r="AB25" s="309">
        <f t="shared" si="3"/>
        <v>0</v>
      </c>
      <c r="AC25" s="308"/>
      <c r="AD25" s="314">
        <v>0</v>
      </c>
      <c r="AE25" s="308"/>
      <c r="AF25" s="307">
        <v>0</v>
      </c>
      <c r="AG25" s="308"/>
      <c r="AH25" s="307">
        <v>0</v>
      </c>
      <c r="AI25" s="309">
        <f t="shared" si="4"/>
        <v>0</v>
      </c>
      <c r="AJ25" s="310"/>
      <c r="AK25" s="307">
        <v>0</v>
      </c>
      <c r="AL25" s="310"/>
      <c r="AM25" s="307">
        <v>0</v>
      </c>
      <c r="AN25" s="311">
        <f t="shared" si="5"/>
        <v>0</v>
      </c>
      <c r="AO25" s="68"/>
      <c r="AP25" s="68"/>
      <c r="AQ25" s="312"/>
    </row>
    <row r="26" spans="1:43" ht="15" customHeight="1" outlineLevel="1" x14ac:dyDescent="0.2">
      <c r="A26" s="31">
        <f t="shared" si="0"/>
        <v>1</v>
      </c>
      <c r="B26" s="32"/>
      <c r="C26" s="127"/>
      <c r="D26" s="34"/>
      <c r="E26" s="34"/>
      <c r="F26" s="32"/>
      <c r="G26" s="304"/>
      <c r="H26" s="305"/>
      <c r="I26" s="305">
        <v>0</v>
      </c>
      <c r="J26" s="305"/>
      <c r="K26" s="305">
        <v>0</v>
      </c>
      <c r="L26" s="305">
        <f t="shared" si="1"/>
        <v>0</v>
      </c>
      <c r="M26" s="316"/>
      <c r="N26" s="307">
        <v>0</v>
      </c>
      <c r="O26" s="308"/>
      <c r="P26" s="307">
        <v>0</v>
      </c>
      <c r="Q26" s="309">
        <f t="shared" si="2"/>
        <v>0</v>
      </c>
      <c r="R26" s="316"/>
      <c r="S26" s="307">
        <v>0</v>
      </c>
      <c r="T26" s="308"/>
      <c r="U26" s="307">
        <v>0</v>
      </c>
      <c r="V26" s="308"/>
      <c r="W26" s="307">
        <v>0</v>
      </c>
      <c r="X26" s="308"/>
      <c r="Y26" s="307">
        <v>0</v>
      </c>
      <c r="Z26" s="308"/>
      <c r="AA26" s="307">
        <v>0</v>
      </c>
      <c r="AB26" s="309">
        <f t="shared" si="3"/>
        <v>0</v>
      </c>
      <c r="AC26" s="310"/>
      <c r="AD26" s="314">
        <v>0</v>
      </c>
      <c r="AE26" s="308"/>
      <c r="AF26" s="307">
        <v>0</v>
      </c>
      <c r="AG26" s="308"/>
      <c r="AH26" s="307">
        <v>0</v>
      </c>
      <c r="AI26" s="309">
        <f t="shared" si="4"/>
        <v>0</v>
      </c>
      <c r="AJ26" s="291"/>
      <c r="AK26" s="307">
        <v>0</v>
      </c>
      <c r="AL26" s="291"/>
      <c r="AM26" s="307">
        <v>0</v>
      </c>
      <c r="AN26" s="311">
        <f t="shared" si="5"/>
        <v>0</v>
      </c>
      <c r="AO26" s="68"/>
      <c r="AP26" s="68"/>
      <c r="AQ26" s="312"/>
    </row>
    <row r="27" spans="1:4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04"/>
      <c r="H27" s="305"/>
      <c r="I27" s="305">
        <v>0</v>
      </c>
      <c r="J27" s="305"/>
      <c r="K27" s="305">
        <v>0</v>
      </c>
      <c r="L27" s="305">
        <f t="shared" si="1"/>
        <v>0</v>
      </c>
      <c r="M27" s="316"/>
      <c r="N27" s="307">
        <v>0</v>
      </c>
      <c r="O27" s="308"/>
      <c r="P27" s="307">
        <v>0</v>
      </c>
      <c r="Q27" s="309">
        <f t="shared" si="2"/>
        <v>0</v>
      </c>
      <c r="R27" s="316"/>
      <c r="S27" s="307">
        <v>0</v>
      </c>
      <c r="T27" s="308"/>
      <c r="U27" s="307">
        <v>0</v>
      </c>
      <c r="V27" s="308"/>
      <c r="W27" s="307">
        <v>0</v>
      </c>
      <c r="X27" s="308"/>
      <c r="Y27" s="307">
        <v>0</v>
      </c>
      <c r="Z27" s="308"/>
      <c r="AA27" s="307">
        <v>0</v>
      </c>
      <c r="AB27" s="309">
        <f t="shared" si="3"/>
        <v>0</v>
      </c>
      <c r="AC27" s="310"/>
      <c r="AD27" s="314">
        <v>0</v>
      </c>
      <c r="AE27" s="308"/>
      <c r="AF27" s="307">
        <v>0</v>
      </c>
      <c r="AG27" s="308"/>
      <c r="AH27" s="307">
        <v>0</v>
      </c>
      <c r="AI27" s="309">
        <f t="shared" si="4"/>
        <v>0</v>
      </c>
      <c r="AJ27" s="291"/>
      <c r="AK27" s="307">
        <v>0</v>
      </c>
      <c r="AL27" s="291"/>
      <c r="AM27" s="307">
        <v>0</v>
      </c>
      <c r="AN27" s="311">
        <f t="shared" si="5"/>
        <v>0</v>
      </c>
      <c r="AO27" s="68"/>
      <c r="AP27" s="68"/>
      <c r="AQ27" s="312"/>
    </row>
    <row r="28" spans="1:4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04"/>
      <c r="H28" s="34"/>
      <c r="I28" s="305">
        <v>0</v>
      </c>
      <c r="J28" s="34"/>
      <c r="K28" s="305">
        <v>0</v>
      </c>
      <c r="L28" s="305">
        <f t="shared" si="1"/>
        <v>0</v>
      </c>
      <c r="M28" s="306"/>
      <c r="N28" s="307">
        <v>0</v>
      </c>
      <c r="O28" s="308"/>
      <c r="P28" s="307">
        <v>0</v>
      </c>
      <c r="Q28" s="309">
        <f t="shared" si="2"/>
        <v>0</v>
      </c>
      <c r="R28" s="306"/>
      <c r="S28" s="307">
        <v>0</v>
      </c>
      <c r="T28" s="308"/>
      <c r="U28" s="307">
        <v>0</v>
      </c>
      <c r="V28" s="308"/>
      <c r="W28" s="307">
        <v>0</v>
      </c>
      <c r="X28" s="308"/>
      <c r="Y28" s="307">
        <v>0</v>
      </c>
      <c r="Z28" s="308"/>
      <c r="AA28" s="307">
        <v>0</v>
      </c>
      <c r="AB28" s="309">
        <f t="shared" si="3"/>
        <v>0</v>
      </c>
      <c r="AC28" s="310"/>
      <c r="AD28" s="314">
        <v>0</v>
      </c>
      <c r="AE28" s="308"/>
      <c r="AF28" s="307">
        <v>0</v>
      </c>
      <c r="AG28" s="308"/>
      <c r="AH28" s="307">
        <v>0</v>
      </c>
      <c r="AI28" s="309">
        <f t="shared" si="4"/>
        <v>0</v>
      </c>
      <c r="AJ28" s="291"/>
      <c r="AK28" s="307">
        <v>0</v>
      </c>
      <c r="AL28" s="291"/>
      <c r="AM28" s="307">
        <v>0</v>
      </c>
      <c r="AN28" s="311">
        <f t="shared" si="5"/>
        <v>0</v>
      </c>
      <c r="AO28" s="68"/>
      <c r="AP28" s="68"/>
      <c r="AQ28" s="312"/>
    </row>
    <row r="29" spans="1:4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04"/>
      <c r="H29" s="34"/>
      <c r="I29" s="305">
        <v>0</v>
      </c>
      <c r="J29" s="34"/>
      <c r="K29" s="305">
        <v>0</v>
      </c>
      <c r="L29" s="305">
        <f t="shared" si="1"/>
        <v>0</v>
      </c>
      <c r="M29" s="316"/>
      <c r="N29" s="307">
        <v>0</v>
      </c>
      <c r="O29" s="308"/>
      <c r="P29" s="307">
        <v>0</v>
      </c>
      <c r="Q29" s="309">
        <f t="shared" si="2"/>
        <v>0</v>
      </c>
      <c r="R29" s="316"/>
      <c r="S29" s="307">
        <v>0</v>
      </c>
      <c r="T29" s="308"/>
      <c r="U29" s="307">
        <v>0</v>
      </c>
      <c r="V29" s="308"/>
      <c r="W29" s="307">
        <v>0</v>
      </c>
      <c r="X29" s="308"/>
      <c r="Y29" s="307">
        <v>0</v>
      </c>
      <c r="Z29" s="308"/>
      <c r="AA29" s="307">
        <v>0</v>
      </c>
      <c r="AB29" s="309">
        <f t="shared" si="3"/>
        <v>0</v>
      </c>
      <c r="AC29" s="310"/>
      <c r="AD29" s="314">
        <v>0</v>
      </c>
      <c r="AE29" s="308"/>
      <c r="AF29" s="307">
        <v>0</v>
      </c>
      <c r="AG29" s="308"/>
      <c r="AH29" s="307">
        <v>0</v>
      </c>
      <c r="AI29" s="309">
        <f t="shared" si="4"/>
        <v>0</v>
      </c>
      <c r="AJ29" s="291"/>
      <c r="AK29" s="307">
        <v>0</v>
      </c>
      <c r="AL29" s="291"/>
      <c r="AM29" s="307">
        <v>0</v>
      </c>
      <c r="AN29" s="311">
        <f t="shared" si="5"/>
        <v>0</v>
      </c>
      <c r="AO29" s="68"/>
      <c r="AP29" s="68"/>
      <c r="AQ29" s="312"/>
    </row>
    <row r="30" spans="1:4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04"/>
      <c r="H30" s="305"/>
      <c r="I30" s="305">
        <v>0</v>
      </c>
      <c r="J30" s="305"/>
      <c r="K30" s="305">
        <v>0</v>
      </c>
      <c r="L30" s="305">
        <f t="shared" si="1"/>
        <v>0</v>
      </c>
      <c r="M30" s="316"/>
      <c r="N30" s="307">
        <v>0</v>
      </c>
      <c r="O30" s="308"/>
      <c r="P30" s="307">
        <v>0</v>
      </c>
      <c r="Q30" s="309">
        <f t="shared" si="2"/>
        <v>0</v>
      </c>
      <c r="R30" s="316"/>
      <c r="S30" s="307">
        <v>0</v>
      </c>
      <c r="T30" s="308"/>
      <c r="U30" s="307">
        <v>0</v>
      </c>
      <c r="V30" s="308"/>
      <c r="W30" s="307">
        <v>0</v>
      </c>
      <c r="X30" s="308"/>
      <c r="Y30" s="307">
        <v>0</v>
      </c>
      <c r="Z30" s="308"/>
      <c r="AA30" s="307">
        <v>0</v>
      </c>
      <c r="AB30" s="309">
        <f t="shared" si="3"/>
        <v>0</v>
      </c>
      <c r="AC30" s="310"/>
      <c r="AD30" s="314">
        <v>0</v>
      </c>
      <c r="AE30" s="308"/>
      <c r="AF30" s="307">
        <v>0</v>
      </c>
      <c r="AG30" s="308"/>
      <c r="AH30" s="307">
        <v>0</v>
      </c>
      <c r="AI30" s="309">
        <f t="shared" si="4"/>
        <v>0</v>
      </c>
      <c r="AJ30" s="291"/>
      <c r="AK30" s="307">
        <v>0</v>
      </c>
      <c r="AL30" s="291"/>
      <c r="AM30" s="307">
        <v>0</v>
      </c>
      <c r="AN30" s="311">
        <f t="shared" si="5"/>
        <v>0</v>
      </c>
      <c r="AO30" s="68"/>
      <c r="AP30" s="68"/>
      <c r="AQ30" s="312"/>
    </row>
    <row r="31" spans="1:43" ht="15" customHeight="1" outlineLevel="1" x14ac:dyDescent="0.2">
      <c r="A31" s="31">
        <f t="shared" si="0"/>
        <v>1</v>
      </c>
      <c r="B31" s="32"/>
      <c r="C31" s="127"/>
      <c r="D31" s="34"/>
      <c r="E31" s="34"/>
      <c r="F31" s="32"/>
      <c r="G31" s="304"/>
      <c r="H31" s="305"/>
      <c r="I31" s="305">
        <v>0</v>
      </c>
      <c r="J31" s="305"/>
      <c r="K31" s="305">
        <v>0</v>
      </c>
      <c r="L31" s="305">
        <f t="shared" si="1"/>
        <v>0</v>
      </c>
      <c r="M31" s="306"/>
      <c r="N31" s="307">
        <v>0</v>
      </c>
      <c r="O31" s="308"/>
      <c r="P31" s="307">
        <v>0</v>
      </c>
      <c r="Q31" s="309">
        <f t="shared" si="2"/>
        <v>0</v>
      </c>
      <c r="R31" s="306"/>
      <c r="S31" s="307">
        <v>0</v>
      </c>
      <c r="T31" s="308"/>
      <c r="U31" s="307">
        <v>0</v>
      </c>
      <c r="V31" s="308"/>
      <c r="W31" s="307">
        <v>0</v>
      </c>
      <c r="X31" s="308"/>
      <c r="Y31" s="307">
        <v>0</v>
      </c>
      <c r="Z31" s="308"/>
      <c r="AA31" s="307">
        <v>0</v>
      </c>
      <c r="AB31" s="309">
        <f t="shared" si="3"/>
        <v>0</v>
      </c>
      <c r="AC31" s="310"/>
      <c r="AD31" s="314">
        <v>0</v>
      </c>
      <c r="AE31" s="308"/>
      <c r="AF31" s="307">
        <v>0</v>
      </c>
      <c r="AG31" s="308"/>
      <c r="AH31" s="307">
        <v>0</v>
      </c>
      <c r="AI31" s="309">
        <f t="shared" si="4"/>
        <v>0</v>
      </c>
      <c r="AJ31" s="291"/>
      <c r="AK31" s="307">
        <v>0</v>
      </c>
      <c r="AL31" s="291"/>
      <c r="AM31" s="307">
        <v>0</v>
      </c>
      <c r="AN31" s="311">
        <f t="shared" si="5"/>
        <v>0</v>
      </c>
      <c r="AO31" s="68"/>
      <c r="AP31" s="68"/>
      <c r="AQ31" s="312"/>
    </row>
    <row r="32" spans="1:43" ht="15" customHeight="1" outlineLevel="1" x14ac:dyDescent="0.2">
      <c r="A32" s="31">
        <f t="shared" si="0"/>
        <v>1</v>
      </c>
      <c r="B32" s="32"/>
      <c r="C32" s="127"/>
      <c r="D32" s="34"/>
      <c r="E32" s="34"/>
      <c r="F32" s="32"/>
      <c r="G32" s="304"/>
      <c r="H32" s="305"/>
      <c r="I32" s="305">
        <v>0</v>
      </c>
      <c r="J32" s="305"/>
      <c r="K32" s="305">
        <v>0</v>
      </c>
      <c r="L32" s="305">
        <f t="shared" si="1"/>
        <v>0</v>
      </c>
      <c r="M32" s="316"/>
      <c r="N32" s="307">
        <v>0</v>
      </c>
      <c r="O32" s="308"/>
      <c r="P32" s="307">
        <v>0</v>
      </c>
      <c r="Q32" s="309">
        <f t="shared" si="2"/>
        <v>0</v>
      </c>
      <c r="R32" s="316"/>
      <c r="S32" s="307">
        <v>0</v>
      </c>
      <c r="T32" s="308"/>
      <c r="U32" s="307">
        <v>0</v>
      </c>
      <c r="V32" s="308"/>
      <c r="W32" s="307">
        <v>0</v>
      </c>
      <c r="X32" s="308"/>
      <c r="Y32" s="307">
        <v>0</v>
      </c>
      <c r="Z32" s="308"/>
      <c r="AA32" s="307">
        <v>0</v>
      </c>
      <c r="AB32" s="309">
        <f t="shared" si="3"/>
        <v>0</v>
      </c>
      <c r="AC32" s="310"/>
      <c r="AD32" s="314">
        <v>0</v>
      </c>
      <c r="AE32" s="308"/>
      <c r="AF32" s="307">
        <v>0</v>
      </c>
      <c r="AG32" s="308"/>
      <c r="AH32" s="307">
        <v>0</v>
      </c>
      <c r="AI32" s="309">
        <f t="shared" si="4"/>
        <v>0</v>
      </c>
      <c r="AJ32" s="291"/>
      <c r="AK32" s="307">
        <v>0</v>
      </c>
      <c r="AL32" s="291"/>
      <c r="AM32" s="307">
        <v>0</v>
      </c>
      <c r="AN32" s="311">
        <f t="shared" si="5"/>
        <v>0</v>
      </c>
      <c r="AO32" s="68"/>
      <c r="AP32" s="68"/>
      <c r="AQ32" s="312"/>
    </row>
    <row r="33" spans="1:43" ht="15" customHeight="1" outlineLevel="1" x14ac:dyDescent="0.2">
      <c r="A33" s="31">
        <f t="shared" si="0"/>
        <v>1</v>
      </c>
      <c r="B33" s="32"/>
      <c r="C33" s="127"/>
      <c r="D33" s="34"/>
      <c r="E33" s="34"/>
      <c r="F33" s="32"/>
      <c r="G33" s="304"/>
      <c r="H33" s="305"/>
      <c r="I33" s="305">
        <v>0</v>
      </c>
      <c r="J33" s="305"/>
      <c r="K33" s="305">
        <v>0</v>
      </c>
      <c r="L33" s="305">
        <f t="shared" si="1"/>
        <v>0</v>
      </c>
      <c r="M33" s="316"/>
      <c r="N33" s="307">
        <v>0</v>
      </c>
      <c r="O33" s="308"/>
      <c r="P33" s="307">
        <v>0</v>
      </c>
      <c r="Q33" s="309">
        <f t="shared" si="2"/>
        <v>0</v>
      </c>
      <c r="R33" s="316"/>
      <c r="S33" s="307">
        <v>0</v>
      </c>
      <c r="T33" s="308"/>
      <c r="U33" s="307">
        <v>0</v>
      </c>
      <c r="V33" s="308"/>
      <c r="W33" s="307">
        <v>0</v>
      </c>
      <c r="X33" s="308"/>
      <c r="Y33" s="307">
        <v>0</v>
      </c>
      <c r="Z33" s="308"/>
      <c r="AA33" s="307">
        <v>0</v>
      </c>
      <c r="AB33" s="309">
        <f t="shared" si="3"/>
        <v>0</v>
      </c>
      <c r="AC33" s="310"/>
      <c r="AD33" s="314">
        <v>0</v>
      </c>
      <c r="AE33" s="308"/>
      <c r="AF33" s="307">
        <v>0</v>
      </c>
      <c r="AG33" s="308"/>
      <c r="AH33" s="307">
        <v>0</v>
      </c>
      <c r="AI33" s="309">
        <f t="shared" si="4"/>
        <v>0</v>
      </c>
      <c r="AJ33" s="291"/>
      <c r="AK33" s="307">
        <v>0</v>
      </c>
      <c r="AL33" s="291"/>
      <c r="AM33" s="307">
        <v>0</v>
      </c>
      <c r="AN33" s="311">
        <f t="shared" si="5"/>
        <v>0</v>
      </c>
      <c r="AO33" s="68"/>
      <c r="AP33" s="68"/>
      <c r="AQ33" s="312"/>
    </row>
    <row r="34" spans="1:43" ht="15" customHeight="1" outlineLevel="1" x14ac:dyDescent="0.2">
      <c r="A34" s="31">
        <f t="shared" si="0"/>
        <v>1</v>
      </c>
      <c r="B34" s="32"/>
      <c r="C34" s="127"/>
      <c r="D34" s="34"/>
      <c r="E34" s="34"/>
      <c r="F34" s="32"/>
      <c r="G34" s="304"/>
      <c r="H34" s="305"/>
      <c r="I34" s="305">
        <v>0</v>
      </c>
      <c r="J34" s="305"/>
      <c r="K34" s="305">
        <v>0</v>
      </c>
      <c r="L34" s="305">
        <f t="shared" si="1"/>
        <v>0</v>
      </c>
      <c r="M34" s="316"/>
      <c r="N34" s="307">
        <v>0</v>
      </c>
      <c r="O34" s="308"/>
      <c r="P34" s="307">
        <v>0</v>
      </c>
      <c r="Q34" s="309">
        <f t="shared" si="2"/>
        <v>0</v>
      </c>
      <c r="R34" s="316"/>
      <c r="S34" s="307">
        <v>0</v>
      </c>
      <c r="T34" s="308"/>
      <c r="U34" s="307">
        <v>0</v>
      </c>
      <c r="V34" s="308"/>
      <c r="W34" s="307">
        <v>0</v>
      </c>
      <c r="X34" s="308"/>
      <c r="Y34" s="307">
        <v>0</v>
      </c>
      <c r="Z34" s="308"/>
      <c r="AA34" s="307">
        <v>0</v>
      </c>
      <c r="AB34" s="309">
        <f t="shared" si="3"/>
        <v>0</v>
      </c>
      <c r="AC34" s="310"/>
      <c r="AD34" s="314">
        <v>0</v>
      </c>
      <c r="AE34" s="308"/>
      <c r="AF34" s="307">
        <v>0</v>
      </c>
      <c r="AG34" s="308"/>
      <c r="AH34" s="307">
        <v>0</v>
      </c>
      <c r="AI34" s="309">
        <f t="shared" si="4"/>
        <v>0</v>
      </c>
      <c r="AJ34" s="291"/>
      <c r="AK34" s="307">
        <v>0</v>
      </c>
      <c r="AL34" s="291"/>
      <c r="AM34" s="307">
        <v>0</v>
      </c>
      <c r="AN34" s="311">
        <f t="shared" si="5"/>
        <v>0</v>
      </c>
      <c r="AO34" s="68"/>
      <c r="AP34" s="68"/>
      <c r="AQ34" s="312"/>
    </row>
    <row r="35" spans="1:43" ht="15" customHeight="1" outlineLevel="1" x14ac:dyDescent="0.2">
      <c r="A35" s="31">
        <f t="shared" si="0"/>
        <v>1</v>
      </c>
      <c r="B35" s="32"/>
      <c r="C35" s="127"/>
      <c r="D35" s="34"/>
      <c r="E35" s="34"/>
      <c r="F35" s="32"/>
      <c r="G35" s="304"/>
      <c r="H35" s="305"/>
      <c r="I35" s="305">
        <v>0</v>
      </c>
      <c r="J35" s="305"/>
      <c r="K35" s="305">
        <v>0</v>
      </c>
      <c r="L35" s="305">
        <f t="shared" si="1"/>
        <v>0</v>
      </c>
      <c r="M35" s="316"/>
      <c r="N35" s="307">
        <v>0</v>
      </c>
      <c r="O35" s="308"/>
      <c r="P35" s="307">
        <v>0</v>
      </c>
      <c r="Q35" s="309">
        <f t="shared" si="2"/>
        <v>0</v>
      </c>
      <c r="R35" s="316"/>
      <c r="S35" s="307">
        <v>0</v>
      </c>
      <c r="T35" s="308"/>
      <c r="U35" s="307">
        <v>0</v>
      </c>
      <c r="V35" s="308"/>
      <c r="W35" s="307">
        <v>0</v>
      </c>
      <c r="X35" s="308"/>
      <c r="Y35" s="307">
        <v>0</v>
      </c>
      <c r="Z35" s="308"/>
      <c r="AA35" s="307">
        <v>0</v>
      </c>
      <c r="AB35" s="309">
        <f t="shared" si="3"/>
        <v>0</v>
      </c>
      <c r="AC35" s="310"/>
      <c r="AD35" s="314">
        <v>0</v>
      </c>
      <c r="AE35" s="308"/>
      <c r="AF35" s="307">
        <v>0</v>
      </c>
      <c r="AG35" s="308"/>
      <c r="AH35" s="307">
        <v>0</v>
      </c>
      <c r="AI35" s="309">
        <f t="shared" si="4"/>
        <v>0</v>
      </c>
      <c r="AJ35" s="291"/>
      <c r="AK35" s="307">
        <v>0</v>
      </c>
      <c r="AL35" s="291"/>
      <c r="AM35" s="307">
        <v>0</v>
      </c>
      <c r="AN35" s="311">
        <f t="shared" si="5"/>
        <v>0</v>
      </c>
      <c r="AO35" s="68"/>
      <c r="AP35" s="68"/>
      <c r="AQ35" s="312"/>
    </row>
    <row r="36" spans="1:43" ht="15" customHeight="1" outlineLevel="1" x14ac:dyDescent="0.2">
      <c r="A36" s="31">
        <f t="shared" si="0"/>
        <v>1</v>
      </c>
      <c r="B36" s="32"/>
      <c r="C36" s="127"/>
      <c r="D36" s="34"/>
      <c r="E36" s="34"/>
      <c r="F36" s="32"/>
      <c r="G36" s="304"/>
      <c r="H36" s="305"/>
      <c r="I36" s="305">
        <v>0</v>
      </c>
      <c r="J36" s="305"/>
      <c r="K36" s="305">
        <v>0</v>
      </c>
      <c r="L36" s="305">
        <f t="shared" si="1"/>
        <v>0</v>
      </c>
      <c r="M36" s="316"/>
      <c r="N36" s="307">
        <v>0</v>
      </c>
      <c r="O36" s="308"/>
      <c r="P36" s="307">
        <v>0</v>
      </c>
      <c r="Q36" s="309">
        <f t="shared" si="2"/>
        <v>0</v>
      </c>
      <c r="R36" s="316"/>
      <c r="S36" s="307">
        <v>0</v>
      </c>
      <c r="T36" s="308"/>
      <c r="U36" s="307">
        <v>0</v>
      </c>
      <c r="V36" s="308"/>
      <c r="W36" s="307">
        <v>0</v>
      </c>
      <c r="X36" s="308"/>
      <c r="Y36" s="307">
        <v>0</v>
      </c>
      <c r="Z36" s="308"/>
      <c r="AA36" s="307">
        <v>0</v>
      </c>
      <c r="AB36" s="309">
        <f t="shared" si="3"/>
        <v>0</v>
      </c>
      <c r="AC36" s="310"/>
      <c r="AD36" s="314">
        <v>0</v>
      </c>
      <c r="AE36" s="308"/>
      <c r="AF36" s="307">
        <v>0</v>
      </c>
      <c r="AG36" s="308"/>
      <c r="AH36" s="307">
        <v>0</v>
      </c>
      <c r="AI36" s="309">
        <f t="shared" si="4"/>
        <v>0</v>
      </c>
      <c r="AJ36" s="291"/>
      <c r="AK36" s="307">
        <v>0</v>
      </c>
      <c r="AL36" s="291"/>
      <c r="AM36" s="307">
        <v>0</v>
      </c>
      <c r="AN36" s="311">
        <f t="shared" si="5"/>
        <v>0</v>
      </c>
      <c r="AO36" s="68"/>
      <c r="AP36" s="68"/>
      <c r="AQ36" s="312"/>
    </row>
    <row r="37" spans="1:43" ht="15" customHeight="1" outlineLevel="1" x14ac:dyDescent="0.2">
      <c r="A37" s="31">
        <f t="shared" si="0"/>
        <v>1</v>
      </c>
      <c r="B37" s="32"/>
      <c r="C37" s="127"/>
      <c r="D37" s="34"/>
      <c r="E37" s="34"/>
      <c r="F37" s="32"/>
      <c r="G37" s="304"/>
      <c r="H37" s="305"/>
      <c r="I37" s="305">
        <v>0</v>
      </c>
      <c r="J37" s="305"/>
      <c r="K37" s="305">
        <v>0</v>
      </c>
      <c r="L37" s="305">
        <f t="shared" si="1"/>
        <v>0</v>
      </c>
      <c r="M37" s="355"/>
      <c r="N37" s="321">
        <v>0</v>
      </c>
      <c r="O37" s="320"/>
      <c r="P37" s="321">
        <v>0</v>
      </c>
      <c r="Q37" s="309">
        <f t="shared" si="2"/>
        <v>0</v>
      </c>
      <c r="R37" s="355"/>
      <c r="S37" s="321">
        <v>0</v>
      </c>
      <c r="T37" s="320"/>
      <c r="U37" s="321">
        <v>0</v>
      </c>
      <c r="V37" s="320"/>
      <c r="W37" s="321">
        <v>0</v>
      </c>
      <c r="X37" s="320"/>
      <c r="Y37" s="321">
        <v>0</v>
      </c>
      <c r="Z37" s="320"/>
      <c r="AA37" s="321">
        <v>0</v>
      </c>
      <c r="AB37" s="309">
        <f t="shared" si="3"/>
        <v>0</v>
      </c>
      <c r="AC37" s="318"/>
      <c r="AD37" s="319">
        <v>0</v>
      </c>
      <c r="AE37" s="320"/>
      <c r="AF37" s="321">
        <v>0</v>
      </c>
      <c r="AG37" s="320"/>
      <c r="AH37" s="321">
        <v>0</v>
      </c>
      <c r="AI37" s="317">
        <f t="shared" si="4"/>
        <v>0</v>
      </c>
      <c r="AJ37" s="285"/>
      <c r="AK37" s="321">
        <v>0</v>
      </c>
      <c r="AL37" s="285"/>
      <c r="AM37" s="321">
        <v>0</v>
      </c>
      <c r="AN37" s="311">
        <f t="shared" si="5"/>
        <v>0</v>
      </c>
      <c r="AO37" s="322"/>
      <c r="AP37" s="68"/>
      <c r="AQ37" s="312"/>
    </row>
    <row r="38" spans="1:43" ht="15" customHeight="1" x14ac:dyDescent="0.2">
      <c r="A38" s="323" t="s">
        <v>914</v>
      </c>
      <c r="B38" s="323"/>
      <c r="C38" s="323"/>
      <c r="D38" s="323"/>
      <c r="E38" s="323"/>
      <c r="F38" s="323"/>
      <c r="G38" s="323"/>
      <c r="H38" s="324"/>
      <c r="I38" s="324"/>
      <c r="J38" s="324"/>
      <c r="K38" s="324"/>
      <c r="L38" s="324"/>
      <c r="M38" s="325"/>
      <c r="N38" s="326"/>
      <c r="O38" s="327"/>
      <c r="P38" s="326"/>
      <c r="Q38" s="328"/>
      <c r="R38" s="325"/>
      <c r="S38" s="326"/>
      <c r="T38" s="327"/>
      <c r="U38" s="326"/>
      <c r="V38" s="327"/>
      <c r="W38" s="326"/>
      <c r="X38" s="327"/>
      <c r="Y38" s="326"/>
      <c r="Z38" s="327"/>
      <c r="AA38" s="326"/>
      <c r="AB38" s="328"/>
      <c r="AC38" s="325"/>
      <c r="AD38" s="329"/>
      <c r="AE38" s="327"/>
      <c r="AF38" s="326"/>
      <c r="AG38" s="327"/>
      <c r="AH38" s="326"/>
      <c r="AI38" s="328"/>
      <c r="AJ38" s="330"/>
      <c r="AK38" s="326"/>
      <c r="AL38" s="330"/>
      <c r="AM38" s="326"/>
      <c r="AN38" s="331"/>
      <c r="AO38" s="324"/>
      <c r="AP38" s="324"/>
    </row>
    <row r="39" spans="1:43" ht="15" customHeight="1" x14ac:dyDescent="0.2">
      <c r="A39" s="323" t="s">
        <v>915</v>
      </c>
      <c r="B39" s="323"/>
      <c r="C39" s="323"/>
      <c r="D39" s="323"/>
      <c r="E39" s="323"/>
      <c r="F39" s="323"/>
      <c r="G39" s="323"/>
      <c r="H39" s="324"/>
      <c r="I39" s="324"/>
      <c r="J39" s="324"/>
      <c r="K39" s="324"/>
      <c r="L39" s="324"/>
      <c r="M39" s="334"/>
      <c r="N39" s="333"/>
      <c r="O39" s="334"/>
      <c r="P39" s="333"/>
      <c r="Q39" s="335"/>
      <c r="R39" s="334"/>
      <c r="S39" s="333"/>
      <c r="T39" s="334"/>
      <c r="U39" s="333"/>
      <c r="V39" s="334"/>
      <c r="W39" s="333"/>
      <c r="X39" s="334"/>
      <c r="Y39" s="333"/>
      <c r="Z39" s="334"/>
      <c r="AA39" s="333"/>
      <c r="AB39" s="335"/>
      <c r="AC39" s="332"/>
      <c r="AD39" s="336"/>
      <c r="AE39" s="334"/>
      <c r="AF39" s="333"/>
      <c r="AG39" s="334"/>
      <c r="AH39" s="333"/>
      <c r="AI39" s="335"/>
      <c r="AJ39" s="100"/>
      <c r="AK39" s="333"/>
      <c r="AL39" s="100"/>
      <c r="AM39" s="333"/>
      <c r="AN39" s="337"/>
      <c r="AO39" s="324"/>
      <c r="AP39" s="324"/>
    </row>
    <row r="40" spans="1:43" ht="12.7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332"/>
      <c r="N40" s="333"/>
      <c r="O40" s="334"/>
      <c r="P40" s="333"/>
      <c r="Q40" s="335"/>
      <c r="R40" s="332"/>
      <c r="S40" s="333"/>
      <c r="T40" s="334"/>
      <c r="U40" s="333"/>
      <c r="V40" s="334"/>
      <c r="W40" s="333"/>
      <c r="X40" s="334"/>
      <c r="Y40" s="333"/>
      <c r="Z40" s="334"/>
      <c r="AA40" s="333"/>
      <c r="AB40" s="335"/>
      <c r="AC40" s="332"/>
      <c r="AD40" s="336"/>
      <c r="AE40" s="334"/>
      <c r="AF40" s="333"/>
      <c r="AG40" s="334"/>
      <c r="AH40" s="333"/>
      <c r="AI40" s="335"/>
      <c r="AJ40" s="100"/>
      <c r="AK40" s="333"/>
      <c r="AL40" s="100"/>
      <c r="AM40" s="333"/>
      <c r="AN40" s="337"/>
      <c r="AO40" s="100"/>
      <c r="AP40" s="100"/>
    </row>
    <row r="41" spans="1:43" ht="12.75" customHeight="1" x14ac:dyDescent="0.2">
      <c r="A41" s="100"/>
      <c r="B41" s="100"/>
      <c r="C41" s="100"/>
      <c r="D41" s="100"/>
      <c r="F41" s="100"/>
      <c r="G41" s="100"/>
      <c r="H41" s="100"/>
      <c r="I41" s="100"/>
      <c r="J41" s="100"/>
      <c r="K41" s="100"/>
      <c r="L41" s="100"/>
      <c r="M41" s="332"/>
      <c r="N41" s="333"/>
      <c r="O41" s="334"/>
      <c r="P41" s="333"/>
      <c r="Q41" s="335"/>
      <c r="R41" s="332"/>
      <c r="S41" s="333"/>
      <c r="T41" s="334"/>
      <c r="U41" s="333"/>
      <c r="V41" s="334"/>
      <c r="W41" s="333"/>
      <c r="X41" s="334"/>
      <c r="Y41" s="333"/>
      <c r="Z41" s="334"/>
      <c r="AA41" s="333"/>
      <c r="AB41" s="335"/>
      <c r="AC41" s="332"/>
      <c r="AD41" s="336"/>
      <c r="AE41" s="334"/>
      <c r="AF41" s="333"/>
      <c r="AG41" s="334"/>
      <c r="AH41" s="333"/>
      <c r="AI41" s="335"/>
      <c r="AJ41" s="100"/>
      <c r="AK41" s="333"/>
      <c r="AL41" s="100"/>
      <c r="AM41" s="333"/>
      <c r="AN41" s="337"/>
      <c r="AO41" s="100"/>
      <c r="AP41" s="100"/>
    </row>
    <row r="42" spans="1:43" ht="12.75" customHeight="1" x14ac:dyDescent="0.2">
      <c r="A42" s="100"/>
      <c r="B42" s="100"/>
      <c r="C42" s="100"/>
      <c r="D42" s="100"/>
      <c r="F42" s="100"/>
      <c r="G42" s="100"/>
      <c r="H42" s="100"/>
      <c r="I42" s="100"/>
      <c r="J42" s="100"/>
      <c r="K42" s="100"/>
      <c r="L42" s="100"/>
      <c r="M42" s="332"/>
      <c r="N42" s="333"/>
      <c r="O42" s="334"/>
      <c r="P42" s="333"/>
      <c r="Q42" s="335"/>
      <c r="R42" s="332"/>
      <c r="S42" s="333"/>
      <c r="T42" s="334"/>
      <c r="U42" s="333"/>
      <c r="V42" s="334"/>
      <c r="W42" s="333"/>
      <c r="X42" s="334"/>
      <c r="Y42" s="333"/>
      <c r="Z42" s="334"/>
      <c r="AA42" s="333"/>
      <c r="AB42" s="335"/>
      <c r="AC42" s="332"/>
      <c r="AD42" s="336"/>
      <c r="AE42" s="334"/>
      <c r="AF42" s="333"/>
      <c r="AG42" s="334"/>
      <c r="AH42" s="333"/>
      <c r="AI42" s="335"/>
      <c r="AJ42" s="100"/>
      <c r="AK42" s="333"/>
      <c r="AL42" s="100"/>
      <c r="AM42" s="333"/>
      <c r="AN42" s="337"/>
      <c r="AO42" s="100"/>
      <c r="AP42" s="100"/>
    </row>
    <row r="43" spans="1:43" ht="12.75" customHeight="1" x14ac:dyDescent="0.2">
      <c r="A43" s="100"/>
      <c r="B43" s="100"/>
      <c r="C43" s="100"/>
      <c r="D43" s="100"/>
      <c r="F43" s="100"/>
      <c r="G43" s="100"/>
      <c r="H43" s="100"/>
      <c r="I43" s="100"/>
      <c r="J43" s="100"/>
      <c r="K43" s="100"/>
      <c r="L43" s="100"/>
      <c r="M43" s="332"/>
      <c r="N43" s="333"/>
      <c r="O43" s="334"/>
      <c r="P43" s="333"/>
      <c r="Q43" s="335"/>
      <c r="R43" s="332"/>
      <c r="S43" s="333"/>
      <c r="T43" s="334"/>
      <c r="U43" s="333"/>
      <c r="V43" s="334"/>
      <c r="W43" s="333"/>
      <c r="X43" s="334"/>
      <c r="Y43" s="333"/>
      <c r="Z43" s="334"/>
      <c r="AA43" s="333"/>
      <c r="AB43" s="335"/>
      <c r="AC43" s="332"/>
      <c r="AD43" s="336"/>
      <c r="AE43" s="334"/>
      <c r="AF43" s="333"/>
      <c r="AG43" s="334"/>
      <c r="AH43" s="333"/>
      <c r="AI43" s="335"/>
      <c r="AJ43" s="100"/>
      <c r="AK43" s="333"/>
      <c r="AL43" s="100"/>
      <c r="AM43" s="333"/>
      <c r="AN43" s="337"/>
      <c r="AO43" s="100"/>
      <c r="AP43" s="100"/>
    </row>
    <row r="44" spans="1:43" ht="12.75" customHeight="1" x14ac:dyDescent="0.2">
      <c r="A44" s="100"/>
      <c r="B44" s="100"/>
      <c r="C44" s="100"/>
      <c r="D44" s="100"/>
      <c r="F44" s="100"/>
      <c r="G44" s="100"/>
      <c r="H44" s="100"/>
      <c r="I44" s="100"/>
      <c r="J44" s="100"/>
      <c r="K44" s="100"/>
      <c r="L44" s="100"/>
      <c r="M44" s="332"/>
      <c r="N44" s="333"/>
      <c r="O44" s="334"/>
      <c r="P44" s="333"/>
      <c r="Q44" s="335"/>
      <c r="R44" s="332"/>
      <c r="S44" s="333"/>
      <c r="T44" s="334"/>
      <c r="U44" s="333"/>
      <c r="V44" s="334"/>
      <c r="W44" s="333"/>
      <c r="X44" s="334"/>
      <c r="Y44" s="333"/>
      <c r="Z44" s="334"/>
      <c r="AA44" s="333"/>
      <c r="AB44" s="335"/>
      <c r="AC44" s="332"/>
      <c r="AD44" s="336"/>
      <c r="AE44" s="334"/>
      <c r="AF44" s="333"/>
      <c r="AG44" s="334"/>
      <c r="AH44" s="333"/>
      <c r="AI44" s="335"/>
      <c r="AJ44" s="100"/>
      <c r="AK44" s="333"/>
      <c r="AL44" s="100"/>
      <c r="AM44" s="333"/>
      <c r="AN44" s="337"/>
      <c r="AO44" s="100"/>
      <c r="AP44" s="100"/>
    </row>
    <row r="45" spans="1:43" ht="12.75" customHeight="1" x14ac:dyDescent="0.2">
      <c r="A45" s="100"/>
      <c r="B45" s="100"/>
      <c r="C45" s="100"/>
      <c r="D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332"/>
      <c r="AD45" s="336"/>
      <c r="AE45" s="334"/>
      <c r="AF45" s="333"/>
      <c r="AG45" s="334"/>
      <c r="AH45" s="333"/>
      <c r="AI45" s="335"/>
      <c r="AJ45" s="100"/>
      <c r="AK45" s="333"/>
      <c r="AL45" s="100"/>
      <c r="AM45" s="333"/>
      <c r="AN45" s="337"/>
      <c r="AO45" s="100"/>
      <c r="AP45" s="100"/>
    </row>
    <row r="46" spans="1:43" ht="12.75" customHeight="1" x14ac:dyDescent="0.2">
      <c r="A46" s="100"/>
      <c r="B46" s="100"/>
      <c r="C46" s="100"/>
      <c r="D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100"/>
      <c r="AP46" s="100"/>
    </row>
    <row r="47" spans="1:43" ht="12.75" customHeight="1" x14ac:dyDescent="0.2">
      <c r="A47" s="100"/>
      <c r="B47" s="100"/>
      <c r="C47" s="100"/>
      <c r="D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100"/>
      <c r="AP47" s="100"/>
    </row>
    <row r="48" spans="1:43" ht="12.75" customHeight="1" x14ac:dyDescent="0.2">
      <c r="A48" s="100"/>
      <c r="B48" s="100"/>
      <c r="C48" s="100"/>
      <c r="D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</row>
    <row r="49" spans="1:42" ht="12.75" customHeight="1" x14ac:dyDescent="0.2">
      <c r="A49" s="100"/>
      <c r="B49" s="100"/>
      <c r="C49" s="100"/>
      <c r="D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</row>
    <row r="50" spans="1:42" ht="12.75" customHeight="1" x14ac:dyDescent="0.2">
      <c r="A50" s="100"/>
      <c r="B50" s="100"/>
      <c r="C50" s="100"/>
      <c r="D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</row>
    <row r="51" spans="1:42" ht="12.75" customHeight="1" x14ac:dyDescent="0.2">
      <c r="A51" s="100"/>
      <c r="B51" s="100"/>
      <c r="C51" s="100"/>
      <c r="D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</row>
    <row r="52" spans="1:42" ht="12.75" customHeight="1" x14ac:dyDescent="0.2">
      <c r="A52" s="100"/>
      <c r="B52" s="100"/>
      <c r="C52" s="100"/>
      <c r="D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</row>
    <row r="53" spans="1:42" ht="12.75" customHeight="1" x14ac:dyDescent="0.2">
      <c r="A53" s="100"/>
      <c r="B53" s="100"/>
      <c r="C53" s="100"/>
      <c r="D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42" ht="12.75" customHeight="1" x14ac:dyDescent="0.2">
      <c r="A54" s="100"/>
      <c r="B54" s="100"/>
      <c r="C54" s="100"/>
      <c r="D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</row>
    <row r="55" spans="1:42" ht="12.75" customHeight="1" x14ac:dyDescent="0.2">
      <c r="A55" s="100"/>
      <c r="B55" s="100"/>
      <c r="C55" s="100"/>
      <c r="D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2" ht="12.75" customHeight="1" x14ac:dyDescent="0.2">
      <c r="A56" s="100"/>
      <c r="B56" s="100"/>
      <c r="C56" s="100"/>
      <c r="D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2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2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2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2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2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2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2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2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5" spans="1:42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</row>
    <row r="76" spans="1:42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</row>
    <row r="77" spans="1:42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</row>
    <row r="80" spans="1:42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</row>
    <row r="81" spans="1:4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</row>
    <row r="82" spans="1:4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</row>
    <row r="83" spans="1:4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</row>
    <row r="84" spans="1:4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</row>
    <row r="85" spans="1:4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</row>
    <row r="86" spans="1:4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</row>
    <row r="87" spans="1:4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</row>
    <row r="88" spans="1:4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</row>
    <row r="89" spans="1:4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</row>
    <row r="90" spans="1:4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</row>
    <row r="91" spans="1:4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</row>
    <row r="92" spans="1:4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</row>
    <row r="93" spans="1:4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</row>
    <row r="94" spans="1:4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</row>
    <row r="96" spans="1:4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</row>
    <row r="97" spans="1:4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</row>
    <row r="98" spans="1:4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</row>
    <row r="99" spans="1:4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</row>
    <row r="100" spans="1:4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</row>
    <row r="101" spans="1:4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</row>
    <row r="102" spans="1:4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</row>
    <row r="105" spans="1:4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</row>
    <row r="106" spans="1:4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</row>
    <row r="107" spans="1:4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</row>
    <row r="109" spans="1:4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</row>
    <row r="110" spans="1:4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</row>
    <row r="111" spans="1:4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</row>
    <row r="112" spans="1:4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</row>
    <row r="113" spans="1:4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</row>
    <row r="114" spans="1:4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</row>
    <row r="115" spans="1:4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</row>
    <row r="116" spans="1:4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</row>
    <row r="117" spans="1:4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</row>
    <row r="118" spans="1:4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</row>
    <row r="119" spans="1:4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</row>
    <row r="120" spans="1:4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</row>
    <row r="121" spans="1:4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</row>
    <row r="122" spans="1:4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</row>
    <row r="123" spans="1:4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</row>
    <row r="124" spans="1:4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</row>
    <row r="125" spans="1:4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</row>
    <row r="126" spans="1:4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</row>
    <row r="127" spans="1:4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</row>
    <row r="128" spans="1:4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</row>
    <row r="129" spans="1:4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</row>
    <row r="130" spans="1:4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</row>
    <row r="133" spans="1:4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</row>
    <row r="134" spans="1:4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</row>
    <row r="135" spans="1:4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</row>
    <row r="136" spans="1:4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</row>
    <row r="137" spans="1:4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</row>
    <row r="138" spans="1:4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</row>
    <row r="140" spans="1:4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</row>
    <row r="141" spans="1:4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</row>
    <row r="142" spans="1:4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</row>
    <row r="143" spans="1:4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</row>
    <row r="144" spans="1:4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</row>
    <row r="145" spans="1:4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</row>
    <row r="146" spans="1:4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</row>
    <row r="147" spans="1:4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</row>
    <row r="148" spans="1:4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</row>
    <row r="149" spans="1:4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</row>
    <row r="150" spans="1:4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</row>
    <row r="151" spans="1:4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</row>
    <row r="152" spans="1:4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</row>
    <row r="153" spans="1:4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</row>
    <row r="154" spans="1:4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</row>
    <row r="155" spans="1:4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</row>
    <row r="156" spans="1:4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</row>
    <row r="157" spans="1:4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</row>
    <row r="158" spans="1:4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</row>
    <row r="159" spans="1:4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</row>
    <row r="160" spans="1:4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</row>
    <row r="161" spans="1:4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</row>
    <row r="162" spans="1:4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</row>
    <row r="163" spans="1:4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</row>
    <row r="164" spans="1:4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</row>
    <row r="165" spans="1:4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</row>
    <row r="166" spans="1:4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</row>
    <row r="167" spans="1:4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</row>
    <row r="168" spans="1:4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</row>
    <row r="169" spans="1:4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</row>
    <row r="170" spans="1:4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</row>
    <row r="171" spans="1:4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</row>
    <row r="172" spans="1:4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</row>
    <row r="174" spans="1:4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</row>
    <row r="175" spans="1:4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</row>
    <row r="176" spans="1:4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</row>
    <row r="177" spans="1:4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</row>
    <row r="178" spans="1:4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</row>
    <row r="179" spans="1:4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</row>
    <row r="180" spans="1:4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</row>
    <row r="181" spans="1:4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</row>
    <row r="182" spans="1:4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</row>
    <row r="183" spans="1:4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</row>
    <row r="184" spans="1:4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</row>
    <row r="185" spans="1:4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</row>
    <row r="186" spans="1:4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</row>
    <row r="188" spans="1:4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</row>
    <row r="189" spans="1:4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</row>
    <row r="190" spans="1:4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</row>
    <row r="191" spans="1:4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</row>
    <row r="192" spans="1:4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</row>
    <row r="193" spans="1:4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</row>
    <row r="194" spans="1:4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</row>
    <row r="195" spans="1:4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</row>
    <row r="196" spans="1:4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</row>
    <row r="197" spans="1:4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</row>
    <row r="198" spans="1:4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</row>
    <row r="199" spans="1:4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</row>
    <row r="200" spans="1:4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</row>
    <row r="201" spans="1:4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</row>
    <row r="202" spans="1:4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</row>
    <row r="203" spans="1:4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</row>
    <row r="204" spans="1:4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</row>
    <row r="205" spans="1:4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</row>
    <row r="206" spans="1:4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</row>
    <row r="207" spans="1:4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</row>
    <row r="208" spans="1:4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</row>
    <row r="210" spans="1:4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</row>
    <row r="211" spans="1:4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</row>
    <row r="212" spans="1:4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</row>
    <row r="213" spans="1:4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</row>
    <row r="214" spans="1:4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</row>
    <row r="215" spans="1:4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</row>
    <row r="216" spans="1:4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</row>
    <row r="217" spans="1:4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</row>
    <row r="218" spans="1:4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</row>
    <row r="219" spans="1:4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</row>
    <row r="220" spans="1:4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</row>
    <row r="221" spans="1:4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</row>
    <row r="222" spans="1:4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</row>
    <row r="223" spans="1:4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</row>
    <row r="224" spans="1:4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</row>
    <row r="226" spans="1:4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</row>
    <row r="227" spans="1:4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</row>
    <row r="228" spans="1:4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</row>
    <row r="229" spans="1:4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</row>
    <row r="230" spans="1:4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</row>
    <row r="231" spans="1:4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</row>
    <row r="233" spans="1:4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</row>
    <row r="234" spans="1:4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</row>
    <row r="235" spans="1:4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</row>
    <row r="236" spans="1:4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</row>
    <row r="238" spans="1:4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</row>
    <row r="239" spans="1:4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C1:D1"/>
    <mergeCell ref="E1:G1"/>
    <mergeCell ref="H1:L1"/>
    <mergeCell ref="M1:Q1"/>
    <mergeCell ref="R1:AB1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X3:Y3"/>
    <mergeCell ref="Z3:AA3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1:B3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</mergeCells>
  <conditionalFormatting sqref="C10:C39">
    <cfRule type="expression" dxfId="1" priority="3" stopIfTrue="1">
      <formula>COUNTIF(C10:C1004,C10)&gt;1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B488-CA99-AB46-A3CF-6B9A16063A01}">
  <dimension ref="A1:BA1000"/>
  <sheetViews>
    <sheetView workbookViewId="0"/>
  </sheetViews>
  <sheetFormatPr baseColWidth="10" defaultRowHeight="15" customHeight="1" outlineLevelRow="1" x14ac:dyDescent="0.2"/>
  <cols>
    <col min="1" max="1" width="8.332031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28" width="10" customWidth="1"/>
    <col min="29" max="30" width="11.1640625" customWidth="1"/>
    <col min="31" max="52" width="12.83203125" customWidth="1"/>
    <col min="53" max="1024" width="16.1640625" customWidth="1"/>
  </cols>
  <sheetData>
    <row r="1" spans="1:53" ht="18.75" customHeight="1" x14ac:dyDescent="0.25">
      <c r="A1" s="424"/>
      <c r="B1" s="424"/>
      <c r="C1" s="425" t="s">
        <v>861</v>
      </c>
      <c r="D1" s="425"/>
      <c r="E1" s="426" t="s">
        <v>862</v>
      </c>
      <c r="F1" s="426"/>
      <c r="G1" s="426"/>
      <c r="H1" s="427"/>
      <c r="I1" s="427"/>
      <c r="J1" s="427"/>
      <c r="K1" s="427"/>
      <c r="L1" s="427"/>
      <c r="M1" s="428" t="s">
        <v>863</v>
      </c>
      <c r="N1" s="428"/>
      <c r="O1" s="428"/>
      <c r="P1" s="428"/>
      <c r="Q1" s="428"/>
      <c r="R1" s="428" t="s">
        <v>864</v>
      </c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18" t="s">
        <v>865</v>
      </c>
      <c r="AD1" s="418"/>
      <c r="AE1" s="418"/>
      <c r="AF1" s="418"/>
      <c r="AG1" s="418"/>
      <c r="AH1" s="418"/>
      <c r="AI1" s="418"/>
      <c r="AJ1" s="419" t="s">
        <v>866</v>
      </c>
      <c r="AK1" s="419"/>
      <c r="AL1" s="412" t="s">
        <v>867</v>
      </c>
      <c r="AM1" s="412"/>
      <c r="AN1" s="276" t="s">
        <v>32</v>
      </c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</row>
    <row r="2" spans="1:53" ht="18.75" customHeight="1" x14ac:dyDescent="0.25">
      <c r="A2" s="424"/>
      <c r="B2" s="424"/>
      <c r="C2" s="413" t="s">
        <v>933</v>
      </c>
      <c r="D2" s="413"/>
      <c r="E2" s="420" t="s">
        <v>945</v>
      </c>
      <c r="F2" s="420"/>
      <c r="G2" s="420"/>
      <c r="H2" s="421"/>
      <c r="I2" s="421"/>
      <c r="J2" s="421"/>
      <c r="K2" s="421"/>
      <c r="L2" s="421"/>
      <c r="M2" s="422" t="s">
        <v>918</v>
      </c>
      <c r="N2" s="422"/>
      <c r="O2" s="422"/>
      <c r="P2" s="422"/>
      <c r="Q2" s="422"/>
      <c r="R2" s="422" t="s">
        <v>871</v>
      </c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3" t="s">
        <v>872</v>
      </c>
      <c r="AD2" s="423"/>
      <c r="AE2" s="423"/>
      <c r="AF2" s="423"/>
      <c r="AG2" s="423"/>
      <c r="AH2" s="423"/>
      <c r="AI2" s="423"/>
      <c r="AJ2" s="412" t="s">
        <v>873</v>
      </c>
      <c r="AK2" s="412"/>
      <c r="AL2" s="412" t="s">
        <v>873</v>
      </c>
      <c r="AM2" s="412"/>
      <c r="AN2" s="279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</row>
    <row r="3" spans="1:53" ht="20.25" customHeight="1" x14ac:dyDescent="0.2">
      <c r="A3" s="424"/>
      <c r="B3" s="424"/>
      <c r="C3" s="413" t="s">
        <v>874</v>
      </c>
      <c r="D3" s="413"/>
      <c r="E3" s="414" t="s">
        <v>875</v>
      </c>
      <c r="F3" s="414"/>
      <c r="G3" s="414"/>
      <c r="H3" s="415" t="s">
        <v>876</v>
      </c>
      <c r="I3" s="415"/>
      <c r="J3" s="415" t="s">
        <v>877</v>
      </c>
      <c r="K3" s="415"/>
      <c r="L3" s="277" t="s">
        <v>31</v>
      </c>
      <c r="M3" s="416" t="s">
        <v>878</v>
      </c>
      <c r="N3" s="416"/>
      <c r="O3" s="417" t="s">
        <v>878</v>
      </c>
      <c r="P3" s="417"/>
      <c r="Q3" s="281" t="s">
        <v>31</v>
      </c>
      <c r="R3" s="416" t="s">
        <v>879</v>
      </c>
      <c r="S3" s="416"/>
      <c r="T3" s="417" t="s">
        <v>879</v>
      </c>
      <c r="U3" s="417"/>
      <c r="V3" s="417" t="s">
        <v>879</v>
      </c>
      <c r="W3" s="417"/>
      <c r="X3" s="417" t="s">
        <v>879</v>
      </c>
      <c r="Y3" s="417"/>
      <c r="Z3" s="417" t="s">
        <v>879</v>
      </c>
      <c r="AA3" s="417"/>
      <c r="AB3" s="282" t="s">
        <v>31</v>
      </c>
      <c r="AC3" s="410" t="s">
        <v>865</v>
      </c>
      <c r="AD3" s="410"/>
      <c r="AE3" s="410" t="s">
        <v>865</v>
      </c>
      <c r="AF3" s="410"/>
      <c r="AG3" s="410" t="s">
        <v>865</v>
      </c>
      <c r="AH3" s="410"/>
      <c r="AI3" s="283" t="s">
        <v>31</v>
      </c>
      <c r="AJ3" s="400"/>
      <c r="AK3" s="400"/>
      <c r="AL3" s="400"/>
      <c r="AM3" s="400"/>
      <c r="AN3" s="279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</row>
    <row r="4" spans="1:53" ht="15.75" customHeight="1" x14ac:dyDescent="0.2">
      <c r="A4" s="411" t="s">
        <v>880</v>
      </c>
      <c r="B4" s="411"/>
      <c r="C4" s="411"/>
      <c r="D4" s="411"/>
      <c r="E4" s="411"/>
      <c r="F4" s="411"/>
      <c r="G4" s="411"/>
      <c r="H4" s="404" t="s">
        <v>881</v>
      </c>
      <c r="I4" s="404"/>
      <c r="J4" s="400"/>
      <c r="K4" s="400"/>
      <c r="L4" s="284"/>
      <c r="M4" s="403"/>
      <c r="N4" s="403"/>
      <c r="O4" s="400"/>
      <c r="P4" s="400"/>
      <c r="Q4" s="285"/>
      <c r="R4" s="409" t="s">
        <v>882</v>
      </c>
      <c r="S4" s="409"/>
      <c r="T4" s="406" t="s">
        <v>946</v>
      </c>
      <c r="U4" s="406"/>
      <c r="V4" s="406" t="s">
        <v>947</v>
      </c>
      <c r="W4" s="406"/>
      <c r="X4" s="406" t="s">
        <v>925</v>
      </c>
      <c r="Y4" s="406"/>
      <c r="Z4" s="409" t="s">
        <v>948</v>
      </c>
      <c r="AA4" s="409"/>
      <c r="AB4" s="100"/>
      <c r="AC4" s="409" t="s">
        <v>887</v>
      </c>
      <c r="AD4" s="409"/>
      <c r="AE4" s="406" t="s">
        <v>888</v>
      </c>
      <c r="AF4" s="406"/>
      <c r="AG4" s="407" t="s">
        <v>889</v>
      </c>
      <c r="AH4" s="407"/>
      <c r="AI4" s="285"/>
      <c r="AJ4" s="408">
        <v>2023</v>
      </c>
      <c r="AK4" s="408"/>
      <c r="AL4" s="408">
        <v>2023</v>
      </c>
      <c r="AM4" s="408"/>
      <c r="AN4" s="279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</row>
    <row r="5" spans="1:53" ht="15.75" customHeight="1" x14ac:dyDescent="0.2">
      <c r="A5" s="411"/>
      <c r="B5" s="411"/>
      <c r="C5" s="411"/>
      <c r="D5" s="411"/>
      <c r="E5" s="411"/>
      <c r="F5" s="411"/>
      <c r="G5" s="411"/>
      <c r="H5" s="404">
        <v>2022</v>
      </c>
      <c r="I5" s="404"/>
      <c r="J5" s="400"/>
      <c r="K5" s="400"/>
      <c r="L5" s="284"/>
      <c r="M5" s="405">
        <v>2022</v>
      </c>
      <c r="N5" s="405"/>
      <c r="O5" s="404">
        <v>2023</v>
      </c>
      <c r="P5" s="404"/>
      <c r="Q5" s="285"/>
      <c r="R5" s="405">
        <v>2022</v>
      </c>
      <c r="S5" s="405"/>
      <c r="T5" s="404">
        <v>2023</v>
      </c>
      <c r="U5" s="404"/>
      <c r="V5" s="404">
        <v>2023</v>
      </c>
      <c r="W5" s="404"/>
      <c r="X5" s="404">
        <v>2023</v>
      </c>
      <c r="Y5" s="404"/>
      <c r="Z5" s="404">
        <v>2023</v>
      </c>
      <c r="AA5" s="404"/>
      <c r="AB5" s="100"/>
      <c r="AC5" s="405">
        <v>2022</v>
      </c>
      <c r="AD5" s="405"/>
      <c r="AE5" s="404">
        <v>2023</v>
      </c>
      <c r="AF5" s="404"/>
      <c r="AG5" s="404">
        <v>2023</v>
      </c>
      <c r="AH5" s="404"/>
      <c r="AI5" s="285"/>
      <c r="AJ5" s="400"/>
      <c r="AK5" s="400"/>
      <c r="AL5" s="400"/>
      <c r="AM5" s="400"/>
      <c r="AN5" s="279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</row>
    <row r="6" spans="1:53" ht="13.5" customHeight="1" x14ac:dyDescent="0.2">
      <c r="A6" s="411"/>
      <c r="B6" s="411"/>
      <c r="C6" s="411"/>
      <c r="D6" s="411"/>
      <c r="E6" s="411"/>
      <c r="F6" s="411"/>
      <c r="G6" s="411"/>
      <c r="H6" s="401" t="s">
        <v>890</v>
      </c>
      <c r="I6" s="401"/>
      <c r="J6" s="400"/>
      <c r="K6" s="400"/>
      <c r="L6" s="284"/>
      <c r="M6" s="402" t="s">
        <v>890</v>
      </c>
      <c r="N6" s="402"/>
      <c r="O6" s="401" t="s">
        <v>891</v>
      </c>
      <c r="P6" s="401"/>
      <c r="Q6" s="286"/>
      <c r="R6" s="402" t="s">
        <v>892</v>
      </c>
      <c r="S6" s="402"/>
      <c r="T6" s="401" t="s">
        <v>893</v>
      </c>
      <c r="U6" s="401"/>
      <c r="V6" s="401" t="s">
        <v>894</v>
      </c>
      <c r="W6" s="401"/>
      <c r="X6" s="401" t="s">
        <v>894</v>
      </c>
      <c r="Y6" s="401"/>
      <c r="Z6" s="401" t="s">
        <v>895</v>
      </c>
      <c r="AA6" s="401"/>
      <c r="AB6" s="287"/>
      <c r="AC6" s="402" t="s">
        <v>896</v>
      </c>
      <c r="AD6" s="402"/>
      <c r="AE6" s="401" t="s">
        <v>891</v>
      </c>
      <c r="AF6" s="401"/>
      <c r="AG6" s="401" t="s">
        <v>897</v>
      </c>
      <c r="AH6" s="401"/>
      <c r="AI6" s="285"/>
      <c r="AJ6" s="400"/>
      <c r="AK6" s="400"/>
      <c r="AL6" s="400"/>
      <c r="AM6" s="400"/>
      <c r="AN6" s="279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</row>
    <row r="7" spans="1:53" ht="12.75" customHeight="1" x14ac:dyDescent="0.2">
      <c r="A7" s="411"/>
      <c r="B7" s="411"/>
      <c r="C7" s="411"/>
      <c r="D7" s="411"/>
      <c r="E7" s="411"/>
      <c r="F7" s="411"/>
      <c r="G7" s="411"/>
      <c r="H7" s="401" t="s">
        <v>898</v>
      </c>
      <c r="I7" s="401"/>
      <c r="J7" s="400"/>
      <c r="K7" s="400"/>
      <c r="L7" s="284"/>
      <c r="M7" s="403"/>
      <c r="N7" s="403"/>
      <c r="O7" s="400"/>
      <c r="P7" s="400"/>
      <c r="Q7" s="286"/>
      <c r="R7" s="402" t="s">
        <v>899</v>
      </c>
      <c r="S7" s="402"/>
      <c r="T7" s="401" t="s">
        <v>900</v>
      </c>
      <c r="U7" s="401"/>
      <c r="V7" s="401" t="s">
        <v>901</v>
      </c>
      <c r="W7" s="401"/>
      <c r="X7" s="401" t="s">
        <v>930</v>
      </c>
      <c r="Y7" s="401"/>
      <c r="Z7" s="402" t="s">
        <v>903</v>
      </c>
      <c r="AA7" s="402"/>
      <c r="AB7" s="287"/>
      <c r="AC7" s="402" t="s">
        <v>904</v>
      </c>
      <c r="AD7" s="402"/>
      <c r="AE7" s="401" t="s">
        <v>905</v>
      </c>
      <c r="AF7" s="401"/>
      <c r="AG7" s="401" t="s">
        <v>906</v>
      </c>
      <c r="AH7" s="401"/>
      <c r="AI7" s="285"/>
      <c r="AJ7" s="400"/>
      <c r="AK7" s="400"/>
      <c r="AL7" s="400"/>
      <c r="AM7" s="400"/>
      <c r="AN7" s="279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</row>
    <row r="8" spans="1:53" ht="12.75" customHeight="1" x14ac:dyDescent="0.2">
      <c r="A8" s="411"/>
      <c r="B8" s="411"/>
      <c r="C8" s="411"/>
      <c r="D8" s="411"/>
      <c r="E8" s="411"/>
      <c r="F8" s="411"/>
      <c r="G8" s="411"/>
      <c r="H8" s="429" t="s">
        <v>907</v>
      </c>
      <c r="I8" s="429"/>
      <c r="J8" s="397" t="s">
        <v>907</v>
      </c>
      <c r="K8" s="397"/>
      <c r="L8" s="288"/>
      <c r="M8" s="398" t="s">
        <v>908</v>
      </c>
      <c r="N8" s="398"/>
      <c r="O8" s="397" t="s">
        <v>908</v>
      </c>
      <c r="P8" s="397"/>
      <c r="Q8" s="289"/>
      <c r="R8" s="398" t="s">
        <v>907</v>
      </c>
      <c r="S8" s="398"/>
      <c r="T8" s="397" t="s">
        <v>907</v>
      </c>
      <c r="U8" s="397"/>
      <c r="V8" s="397" t="s">
        <v>907</v>
      </c>
      <c r="W8" s="397"/>
      <c r="X8" s="397" t="s">
        <v>907</v>
      </c>
      <c r="Y8" s="397"/>
      <c r="Z8" s="397" t="s">
        <v>907</v>
      </c>
      <c r="AA8" s="397"/>
      <c r="AB8" s="290"/>
      <c r="AC8" s="398" t="s">
        <v>907</v>
      </c>
      <c r="AD8" s="398"/>
      <c r="AE8" s="397" t="s">
        <v>907</v>
      </c>
      <c r="AF8" s="397"/>
      <c r="AG8" s="397" t="s">
        <v>907</v>
      </c>
      <c r="AH8" s="397"/>
      <c r="AI8" s="291"/>
      <c r="AJ8" s="399" t="s">
        <v>907</v>
      </c>
      <c r="AK8" s="399"/>
      <c r="AL8" s="399" t="s">
        <v>907</v>
      </c>
      <c r="AM8" s="399"/>
      <c r="AN8" s="292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</row>
    <row r="9" spans="1:53" ht="30.75" customHeight="1" x14ac:dyDescent="0.2">
      <c r="A9" s="341" t="s">
        <v>909</v>
      </c>
      <c r="B9" s="341" t="s">
        <v>910</v>
      </c>
      <c r="C9" s="341" t="s">
        <v>911</v>
      </c>
      <c r="D9" s="341" t="s">
        <v>912</v>
      </c>
      <c r="E9" s="341" t="s">
        <v>913</v>
      </c>
      <c r="F9" s="341" t="s">
        <v>27</v>
      </c>
      <c r="G9" s="341" t="s">
        <v>28</v>
      </c>
      <c r="H9" s="342" t="s">
        <v>29</v>
      </c>
      <c r="I9" s="341" t="s">
        <v>30</v>
      </c>
      <c r="J9" s="342" t="s">
        <v>29</v>
      </c>
      <c r="K9" s="341" t="s">
        <v>30</v>
      </c>
      <c r="L9" s="341"/>
      <c r="M9" s="297" t="s">
        <v>29</v>
      </c>
      <c r="N9" s="298" t="s">
        <v>30</v>
      </c>
      <c r="O9" s="298" t="s">
        <v>29</v>
      </c>
      <c r="P9" s="298" t="s">
        <v>30</v>
      </c>
      <c r="Q9" s="299"/>
      <c r="R9" s="297" t="s">
        <v>29</v>
      </c>
      <c r="S9" s="298" t="s">
        <v>30</v>
      </c>
      <c r="T9" s="298" t="s">
        <v>29</v>
      </c>
      <c r="U9" s="298" t="s">
        <v>30</v>
      </c>
      <c r="V9" s="298" t="s">
        <v>29</v>
      </c>
      <c r="W9" s="298" t="s">
        <v>30</v>
      </c>
      <c r="X9" s="298" t="s">
        <v>29</v>
      </c>
      <c r="Y9" s="298" t="s">
        <v>30</v>
      </c>
      <c r="Z9" s="298" t="s">
        <v>29</v>
      </c>
      <c r="AA9" s="298" t="s">
        <v>30</v>
      </c>
      <c r="AB9" s="299"/>
      <c r="AC9" s="298" t="s">
        <v>29</v>
      </c>
      <c r="AD9" s="298" t="s">
        <v>30</v>
      </c>
      <c r="AE9" s="298" t="s">
        <v>29</v>
      </c>
      <c r="AF9" s="298" t="s">
        <v>30</v>
      </c>
      <c r="AG9" s="300" t="s">
        <v>29</v>
      </c>
      <c r="AH9" s="298" t="s">
        <v>30</v>
      </c>
      <c r="AI9" s="299"/>
      <c r="AJ9" s="298" t="s">
        <v>29</v>
      </c>
      <c r="AK9" s="298" t="s">
        <v>30</v>
      </c>
      <c r="AL9" s="298" t="s">
        <v>29</v>
      </c>
      <c r="AM9" s="298" t="s">
        <v>30</v>
      </c>
      <c r="AN9" s="301" t="s">
        <v>32</v>
      </c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3"/>
    </row>
    <row r="10" spans="1:53" ht="15" customHeight="1" outlineLevel="1" x14ac:dyDescent="0.2">
      <c r="A10" s="31">
        <f t="shared" ref="A10:A45" si="0">_xlfn.RANK.EQ(AN10,$AN$10:$AN$45)</f>
        <v>1</v>
      </c>
      <c r="B10" s="32"/>
      <c r="C10" s="33"/>
      <c r="D10" s="34"/>
      <c r="E10" s="34"/>
      <c r="F10" s="32"/>
      <c r="G10" s="32"/>
      <c r="H10" s="305"/>
      <c r="I10" s="305">
        <v>0</v>
      </c>
      <c r="J10" s="305"/>
      <c r="K10" s="305">
        <v>0</v>
      </c>
      <c r="L10" s="305">
        <f t="shared" ref="L10:L45" si="1">LARGE(H10:K10,1)</f>
        <v>0</v>
      </c>
      <c r="M10" s="306"/>
      <c r="N10" s="307">
        <v>0</v>
      </c>
      <c r="O10" s="308"/>
      <c r="P10" s="307">
        <v>0</v>
      </c>
      <c r="Q10" s="309">
        <f t="shared" ref="Q10:Q45" si="2">LARGE(N10:P10,1)</f>
        <v>0</v>
      </c>
      <c r="R10" s="306"/>
      <c r="S10" s="307">
        <v>0</v>
      </c>
      <c r="T10" s="308"/>
      <c r="U10" s="307">
        <v>0</v>
      </c>
      <c r="V10" s="308"/>
      <c r="W10" s="307">
        <v>0</v>
      </c>
      <c r="X10" s="308"/>
      <c r="Y10" s="307">
        <v>0</v>
      </c>
      <c r="Z10" s="308"/>
      <c r="AA10" s="307">
        <v>0</v>
      </c>
      <c r="AB10" s="309">
        <f t="shared" ref="AB10:AB45" si="3">LARGE(S10:AA10,1)+LARGE(S10:AA10,2)+LARGE(S10:AA10,3)+LARGE(S10:AA10,4)</f>
        <v>0</v>
      </c>
      <c r="AC10" s="308"/>
      <c r="AD10" s="307">
        <v>0</v>
      </c>
      <c r="AE10" s="308"/>
      <c r="AF10" s="307">
        <v>0</v>
      </c>
      <c r="AG10" s="308"/>
      <c r="AH10" s="307">
        <v>0</v>
      </c>
      <c r="AI10" s="309">
        <f t="shared" ref="AI10:AI45" si="4">LARGE(AC10:AH10,1)</f>
        <v>0</v>
      </c>
      <c r="AJ10" s="310"/>
      <c r="AK10" s="307">
        <v>0</v>
      </c>
      <c r="AL10" s="310"/>
      <c r="AM10" s="307">
        <v>0</v>
      </c>
      <c r="AN10" s="311">
        <f t="shared" ref="AN10:AN45" si="5">AM10+AK10+AI10+AB10+Q10+L10</f>
        <v>0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312"/>
    </row>
    <row r="11" spans="1:53" ht="15" customHeight="1" outlineLevel="1" x14ac:dyDescent="0.2">
      <c r="A11" s="31">
        <f t="shared" si="0"/>
        <v>1</v>
      </c>
      <c r="B11" s="32"/>
      <c r="C11" s="33"/>
      <c r="D11" s="34"/>
      <c r="E11" s="34"/>
      <c r="F11" s="32"/>
      <c r="G11" s="32"/>
      <c r="H11" s="305"/>
      <c r="I11" s="305">
        <v>0</v>
      </c>
      <c r="J11" s="305"/>
      <c r="K11" s="305">
        <v>0</v>
      </c>
      <c r="L11" s="305">
        <f t="shared" si="1"/>
        <v>0</v>
      </c>
      <c r="M11" s="306"/>
      <c r="N11" s="307">
        <v>0</v>
      </c>
      <c r="O11" s="308"/>
      <c r="P11" s="307">
        <v>0</v>
      </c>
      <c r="Q11" s="309">
        <f t="shared" si="2"/>
        <v>0</v>
      </c>
      <c r="R11" s="306"/>
      <c r="S11" s="307">
        <v>0</v>
      </c>
      <c r="T11" s="308"/>
      <c r="U11" s="307">
        <v>0</v>
      </c>
      <c r="V11" s="308"/>
      <c r="W11" s="307">
        <v>0</v>
      </c>
      <c r="X11" s="308"/>
      <c r="Y11" s="307">
        <v>0</v>
      </c>
      <c r="Z11" s="308"/>
      <c r="AA11" s="307">
        <v>0</v>
      </c>
      <c r="AB11" s="309">
        <f t="shared" si="3"/>
        <v>0</v>
      </c>
      <c r="AC11" s="308"/>
      <c r="AD11" s="307">
        <v>0</v>
      </c>
      <c r="AE11" s="308"/>
      <c r="AF11" s="307">
        <v>0</v>
      </c>
      <c r="AG11" s="308"/>
      <c r="AH11" s="307">
        <v>0</v>
      </c>
      <c r="AI11" s="309">
        <f t="shared" si="4"/>
        <v>0</v>
      </c>
      <c r="AJ11" s="310"/>
      <c r="AK11" s="307">
        <v>0</v>
      </c>
      <c r="AL11" s="310"/>
      <c r="AM11" s="307">
        <v>0</v>
      </c>
      <c r="AN11" s="311">
        <f t="shared" si="5"/>
        <v>0</v>
      </c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312"/>
    </row>
    <row r="12" spans="1:5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2"/>
      <c r="H12" s="305"/>
      <c r="I12" s="305">
        <v>0</v>
      </c>
      <c r="J12" s="305"/>
      <c r="K12" s="305">
        <v>0</v>
      </c>
      <c r="L12" s="305">
        <f t="shared" si="1"/>
        <v>0</v>
      </c>
      <c r="M12" s="306"/>
      <c r="N12" s="307">
        <v>0</v>
      </c>
      <c r="O12" s="308"/>
      <c r="P12" s="307">
        <v>0</v>
      </c>
      <c r="Q12" s="309">
        <f t="shared" si="2"/>
        <v>0</v>
      </c>
      <c r="R12" s="306"/>
      <c r="S12" s="307">
        <v>0</v>
      </c>
      <c r="T12" s="308"/>
      <c r="U12" s="307">
        <v>0</v>
      </c>
      <c r="V12" s="308"/>
      <c r="W12" s="307">
        <v>0</v>
      </c>
      <c r="X12" s="308"/>
      <c r="Y12" s="307">
        <v>0</v>
      </c>
      <c r="Z12" s="308"/>
      <c r="AA12" s="307">
        <v>0</v>
      </c>
      <c r="AB12" s="309">
        <f t="shared" si="3"/>
        <v>0</v>
      </c>
      <c r="AC12" s="308"/>
      <c r="AD12" s="307">
        <v>0</v>
      </c>
      <c r="AE12" s="308"/>
      <c r="AF12" s="307">
        <v>0</v>
      </c>
      <c r="AG12" s="308"/>
      <c r="AH12" s="307">
        <v>0</v>
      </c>
      <c r="AI12" s="309">
        <f t="shared" si="4"/>
        <v>0</v>
      </c>
      <c r="AJ12" s="310"/>
      <c r="AK12" s="307">
        <v>0</v>
      </c>
      <c r="AL12" s="310"/>
      <c r="AM12" s="307">
        <v>0</v>
      </c>
      <c r="AN12" s="311">
        <f t="shared" si="5"/>
        <v>0</v>
      </c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312"/>
    </row>
    <row r="13" spans="1:53" ht="15" customHeight="1" outlineLevel="1" x14ac:dyDescent="0.2">
      <c r="A13" s="31">
        <f t="shared" si="0"/>
        <v>1</v>
      </c>
      <c r="B13" s="32"/>
      <c r="C13" s="33"/>
      <c r="D13" s="34"/>
      <c r="E13" s="34"/>
      <c r="F13" s="32"/>
      <c r="G13" s="32"/>
      <c r="H13" s="305"/>
      <c r="I13" s="305">
        <v>0</v>
      </c>
      <c r="J13" s="305"/>
      <c r="K13" s="305">
        <v>0</v>
      </c>
      <c r="L13" s="305">
        <f t="shared" si="1"/>
        <v>0</v>
      </c>
      <c r="M13" s="306"/>
      <c r="N13" s="307">
        <v>0</v>
      </c>
      <c r="O13" s="308"/>
      <c r="P13" s="307">
        <v>0</v>
      </c>
      <c r="Q13" s="309">
        <f t="shared" si="2"/>
        <v>0</v>
      </c>
      <c r="R13" s="306"/>
      <c r="S13" s="307">
        <v>0</v>
      </c>
      <c r="T13" s="308"/>
      <c r="U13" s="307">
        <v>0</v>
      </c>
      <c r="V13" s="308"/>
      <c r="W13" s="307">
        <v>0</v>
      </c>
      <c r="X13" s="308"/>
      <c r="Y13" s="307">
        <v>0</v>
      </c>
      <c r="Z13" s="308"/>
      <c r="AA13" s="307">
        <v>0</v>
      </c>
      <c r="AB13" s="309">
        <f t="shared" si="3"/>
        <v>0</v>
      </c>
      <c r="AC13" s="308"/>
      <c r="AD13" s="307">
        <v>0</v>
      </c>
      <c r="AE13" s="308"/>
      <c r="AF13" s="307">
        <v>0</v>
      </c>
      <c r="AG13" s="308"/>
      <c r="AH13" s="307">
        <v>0</v>
      </c>
      <c r="AI13" s="309">
        <f t="shared" si="4"/>
        <v>0</v>
      </c>
      <c r="AJ13" s="310"/>
      <c r="AK13" s="307">
        <v>0</v>
      </c>
      <c r="AL13" s="310"/>
      <c r="AM13" s="307">
        <v>0</v>
      </c>
      <c r="AN13" s="311">
        <f t="shared" si="5"/>
        <v>0</v>
      </c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312"/>
    </row>
    <row r="14" spans="1:5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2"/>
      <c r="H14" s="305"/>
      <c r="I14" s="305">
        <v>0</v>
      </c>
      <c r="J14" s="305"/>
      <c r="K14" s="305">
        <v>0</v>
      </c>
      <c r="L14" s="305">
        <f t="shared" si="1"/>
        <v>0</v>
      </c>
      <c r="M14" s="306"/>
      <c r="N14" s="307">
        <v>0</v>
      </c>
      <c r="O14" s="308"/>
      <c r="P14" s="307">
        <v>0</v>
      </c>
      <c r="Q14" s="309">
        <f t="shared" si="2"/>
        <v>0</v>
      </c>
      <c r="R14" s="306"/>
      <c r="S14" s="307">
        <v>0</v>
      </c>
      <c r="T14" s="308"/>
      <c r="U14" s="307">
        <v>0</v>
      </c>
      <c r="V14" s="308"/>
      <c r="W14" s="307">
        <v>0</v>
      </c>
      <c r="X14" s="308"/>
      <c r="Y14" s="307">
        <v>0</v>
      </c>
      <c r="Z14" s="308"/>
      <c r="AA14" s="307">
        <v>0</v>
      </c>
      <c r="AB14" s="309">
        <f t="shared" si="3"/>
        <v>0</v>
      </c>
      <c r="AC14" s="308"/>
      <c r="AD14" s="307">
        <v>0</v>
      </c>
      <c r="AE14" s="308"/>
      <c r="AF14" s="307">
        <v>0</v>
      </c>
      <c r="AG14" s="308"/>
      <c r="AH14" s="307">
        <v>0</v>
      </c>
      <c r="AI14" s="309">
        <f t="shared" si="4"/>
        <v>0</v>
      </c>
      <c r="AJ14" s="310"/>
      <c r="AK14" s="307">
        <v>0</v>
      </c>
      <c r="AL14" s="310"/>
      <c r="AM14" s="307">
        <v>0</v>
      </c>
      <c r="AN14" s="311">
        <f t="shared" si="5"/>
        <v>0</v>
      </c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312"/>
    </row>
    <row r="15" spans="1:53" ht="15" customHeight="1" outlineLevel="1" x14ac:dyDescent="0.2">
      <c r="A15" s="31">
        <f t="shared" si="0"/>
        <v>1</v>
      </c>
      <c r="B15" s="32"/>
      <c r="C15" s="58"/>
      <c r="D15" s="34"/>
      <c r="E15" s="34"/>
      <c r="F15" s="32"/>
      <c r="G15" s="32"/>
      <c r="H15" s="305"/>
      <c r="I15" s="305">
        <v>0</v>
      </c>
      <c r="J15" s="305"/>
      <c r="K15" s="305">
        <v>0</v>
      </c>
      <c r="L15" s="305">
        <f t="shared" si="1"/>
        <v>0</v>
      </c>
      <c r="M15" s="306"/>
      <c r="N15" s="307">
        <v>0</v>
      </c>
      <c r="O15" s="308"/>
      <c r="P15" s="307">
        <v>0</v>
      </c>
      <c r="Q15" s="309">
        <f t="shared" si="2"/>
        <v>0</v>
      </c>
      <c r="R15" s="306"/>
      <c r="S15" s="307">
        <v>0</v>
      </c>
      <c r="T15" s="308"/>
      <c r="U15" s="307">
        <v>0</v>
      </c>
      <c r="V15" s="308"/>
      <c r="W15" s="307">
        <v>0</v>
      </c>
      <c r="X15" s="308"/>
      <c r="Y15" s="307">
        <v>0</v>
      </c>
      <c r="Z15" s="308"/>
      <c r="AA15" s="307">
        <v>0</v>
      </c>
      <c r="AB15" s="309">
        <f t="shared" si="3"/>
        <v>0</v>
      </c>
      <c r="AC15" s="308"/>
      <c r="AD15" s="307">
        <v>0</v>
      </c>
      <c r="AE15" s="308"/>
      <c r="AF15" s="307">
        <v>0</v>
      </c>
      <c r="AG15" s="308"/>
      <c r="AH15" s="307">
        <v>0</v>
      </c>
      <c r="AI15" s="309">
        <f t="shared" si="4"/>
        <v>0</v>
      </c>
      <c r="AJ15" s="310"/>
      <c r="AK15" s="307">
        <v>0</v>
      </c>
      <c r="AL15" s="310"/>
      <c r="AM15" s="307">
        <v>0</v>
      </c>
      <c r="AN15" s="311">
        <f t="shared" si="5"/>
        <v>0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312"/>
    </row>
    <row r="16" spans="1:53" ht="15" customHeight="1" outlineLevel="1" x14ac:dyDescent="0.2">
      <c r="A16" s="31">
        <f t="shared" si="0"/>
        <v>1</v>
      </c>
      <c r="B16" s="32"/>
      <c r="C16" s="33"/>
      <c r="D16" s="34"/>
      <c r="E16" s="34"/>
      <c r="F16" s="32"/>
      <c r="G16" s="32"/>
      <c r="H16" s="305"/>
      <c r="I16" s="305">
        <v>0</v>
      </c>
      <c r="J16" s="305"/>
      <c r="K16" s="305">
        <v>0</v>
      </c>
      <c r="L16" s="305">
        <f t="shared" si="1"/>
        <v>0</v>
      </c>
      <c r="M16" s="306"/>
      <c r="N16" s="307">
        <v>0</v>
      </c>
      <c r="O16" s="308"/>
      <c r="P16" s="307">
        <v>0</v>
      </c>
      <c r="Q16" s="309">
        <f t="shared" si="2"/>
        <v>0</v>
      </c>
      <c r="R16" s="306"/>
      <c r="S16" s="307">
        <v>0</v>
      </c>
      <c r="T16" s="308"/>
      <c r="U16" s="307">
        <v>0</v>
      </c>
      <c r="V16" s="308"/>
      <c r="W16" s="307">
        <v>0</v>
      </c>
      <c r="X16" s="308"/>
      <c r="Y16" s="307">
        <v>0</v>
      </c>
      <c r="Z16" s="308"/>
      <c r="AA16" s="307">
        <v>0</v>
      </c>
      <c r="AB16" s="309">
        <f t="shared" si="3"/>
        <v>0</v>
      </c>
      <c r="AC16" s="308"/>
      <c r="AD16" s="307">
        <v>0</v>
      </c>
      <c r="AE16" s="308"/>
      <c r="AF16" s="307">
        <v>0</v>
      </c>
      <c r="AG16" s="308"/>
      <c r="AH16" s="307">
        <v>0</v>
      </c>
      <c r="AI16" s="309">
        <f t="shared" si="4"/>
        <v>0</v>
      </c>
      <c r="AJ16" s="310"/>
      <c r="AK16" s="307">
        <v>0</v>
      </c>
      <c r="AL16" s="310"/>
      <c r="AM16" s="307">
        <v>0</v>
      </c>
      <c r="AN16" s="311">
        <f t="shared" si="5"/>
        <v>0</v>
      </c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312"/>
    </row>
    <row r="17" spans="1:53" ht="15" customHeight="1" outlineLevel="1" x14ac:dyDescent="0.2">
      <c r="A17" s="31">
        <f t="shared" si="0"/>
        <v>1</v>
      </c>
      <c r="B17" s="32"/>
      <c r="C17" s="33"/>
      <c r="D17" s="34"/>
      <c r="E17" s="34"/>
      <c r="F17" s="32"/>
      <c r="G17" s="32"/>
      <c r="H17" s="305"/>
      <c r="I17" s="305">
        <v>0</v>
      </c>
      <c r="J17" s="305"/>
      <c r="K17" s="305">
        <v>0</v>
      </c>
      <c r="L17" s="305">
        <f t="shared" si="1"/>
        <v>0</v>
      </c>
      <c r="M17" s="306"/>
      <c r="N17" s="307">
        <v>0</v>
      </c>
      <c r="O17" s="308"/>
      <c r="P17" s="307">
        <v>0</v>
      </c>
      <c r="Q17" s="309">
        <f t="shared" si="2"/>
        <v>0</v>
      </c>
      <c r="R17" s="306"/>
      <c r="S17" s="307">
        <v>0</v>
      </c>
      <c r="T17" s="308"/>
      <c r="U17" s="307">
        <v>0</v>
      </c>
      <c r="V17" s="308"/>
      <c r="W17" s="307">
        <v>0</v>
      </c>
      <c r="X17" s="308"/>
      <c r="Y17" s="307">
        <v>0</v>
      </c>
      <c r="Z17" s="308"/>
      <c r="AA17" s="307">
        <v>0</v>
      </c>
      <c r="AB17" s="309">
        <f t="shared" si="3"/>
        <v>0</v>
      </c>
      <c r="AC17" s="308"/>
      <c r="AD17" s="307">
        <v>0</v>
      </c>
      <c r="AE17" s="308"/>
      <c r="AF17" s="307">
        <v>0</v>
      </c>
      <c r="AG17" s="308"/>
      <c r="AH17" s="307">
        <v>0</v>
      </c>
      <c r="AI17" s="309">
        <f t="shared" si="4"/>
        <v>0</v>
      </c>
      <c r="AJ17" s="310"/>
      <c r="AK17" s="307">
        <v>0</v>
      </c>
      <c r="AL17" s="310"/>
      <c r="AM17" s="307">
        <v>0</v>
      </c>
      <c r="AN17" s="311">
        <f t="shared" si="5"/>
        <v>0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312"/>
    </row>
    <row r="18" spans="1:53" ht="15" customHeight="1" outlineLevel="1" x14ac:dyDescent="0.2">
      <c r="A18" s="31">
        <f t="shared" si="0"/>
        <v>1</v>
      </c>
      <c r="B18" s="32"/>
      <c r="C18" s="33"/>
      <c r="D18" s="34"/>
      <c r="E18" s="34"/>
      <c r="F18" s="32"/>
      <c r="G18" s="32"/>
      <c r="H18" s="305"/>
      <c r="I18" s="305">
        <v>0</v>
      </c>
      <c r="J18" s="305"/>
      <c r="K18" s="305">
        <v>0</v>
      </c>
      <c r="L18" s="305">
        <f t="shared" si="1"/>
        <v>0</v>
      </c>
      <c r="M18" s="306"/>
      <c r="N18" s="307">
        <v>0</v>
      </c>
      <c r="O18" s="308"/>
      <c r="P18" s="307">
        <v>0</v>
      </c>
      <c r="Q18" s="309">
        <f t="shared" si="2"/>
        <v>0</v>
      </c>
      <c r="R18" s="306"/>
      <c r="S18" s="307">
        <v>0</v>
      </c>
      <c r="T18" s="308"/>
      <c r="U18" s="307">
        <v>0</v>
      </c>
      <c r="V18" s="308"/>
      <c r="W18" s="307">
        <v>0</v>
      </c>
      <c r="X18" s="308"/>
      <c r="Y18" s="307">
        <v>0</v>
      </c>
      <c r="Z18" s="308"/>
      <c r="AA18" s="307">
        <v>0</v>
      </c>
      <c r="AB18" s="309">
        <f t="shared" si="3"/>
        <v>0</v>
      </c>
      <c r="AC18" s="308"/>
      <c r="AD18" s="307">
        <v>0</v>
      </c>
      <c r="AE18" s="308"/>
      <c r="AF18" s="307">
        <v>0</v>
      </c>
      <c r="AG18" s="308"/>
      <c r="AH18" s="307">
        <v>0</v>
      </c>
      <c r="AI18" s="309">
        <f t="shared" si="4"/>
        <v>0</v>
      </c>
      <c r="AJ18" s="310"/>
      <c r="AK18" s="307">
        <v>0</v>
      </c>
      <c r="AL18" s="310"/>
      <c r="AM18" s="307">
        <v>0</v>
      </c>
      <c r="AN18" s="311">
        <f t="shared" si="5"/>
        <v>0</v>
      </c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312"/>
    </row>
    <row r="19" spans="1:53" ht="15" customHeight="1" outlineLevel="1" x14ac:dyDescent="0.2">
      <c r="A19" s="31">
        <f t="shared" si="0"/>
        <v>1</v>
      </c>
      <c r="B19" s="32"/>
      <c r="C19" s="33"/>
      <c r="D19" s="34"/>
      <c r="E19" s="34"/>
      <c r="F19" s="32"/>
      <c r="G19" s="32"/>
      <c r="H19" s="305"/>
      <c r="I19" s="305">
        <v>0</v>
      </c>
      <c r="J19" s="305"/>
      <c r="K19" s="305">
        <v>0</v>
      </c>
      <c r="L19" s="305">
        <f t="shared" si="1"/>
        <v>0</v>
      </c>
      <c r="M19" s="306"/>
      <c r="N19" s="307">
        <v>0</v>
      </c>
      <c r="O19" s="308"/>
      <c r="P19" s="307">
        <v>0</v>
      </c>
      <c r="Q19" s="309">
        <f t="shared" si="2"/>
        <v>0</v>
      </c>
      <c r="R19" s="306"/>
      <c r="S19" s="307">
        <v>0</v>
      </c>
      <c r="T19" s="308"/>
      <c r="U19" s="307">
        <v>0</v>
      </c>
      <c r="V19" s="308"/>
      <c r="W19" s="307">
        <v>0</v>
      </c>
      <c r="X19" s="308"/>
      <c r="Y19" s="307">
        <v>0</v>
      </c>
      <c r="Z19" s="308"/>
      <c r="AA19" s="307">
        <v>0</v>
      </c>
      <c r="AB19" s="309">
        <f t="shared" si="3"/>
        <v>0</v>
      </c>
      <c r="AC19" s="308"/>
      <c r="AD19" s="307">
        <v>0</v>
      </c>
      <c r="AE19" s="308"/>
      <c r="AF19" s="307">
        <v>0</v>
      </c>
      <c r="AG19" s="308"/>
      <c r="AH19" s="307">
        <v>0</v>
      </c>
      <c r="AI19" s="309">
        <f t="shared" si="4"/>
        <v>0</v>
      </c>
      <c r="AJ19" s="310"/>
      <c r="AK19" s="307">
        <v>0</v>
      </c>
      <c r="AL19" s="310"/>
      <c r="AM19" s="307">
        <v>0</v>
      </c>
      <c r="AN19" s="311">
        <f t="shared" si="5"/>
        <v>0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312"/>
    </row>
    <row r="20" spans="1:53" ht="15" customHeight="1" outlineLevel="1" x14ac:dyDescent="0.2">
      <c r="A20" s="31">
        <f t="shared" si="0"/>
        <v>1</v>
      </c>
      <c r="B20" s="32"/>
      <c r="C20" s="73"/>
      <c r="D20" s="34"/>
      <c r="E20" s="34"/>
      <c r="F20" s="32"/>
      <c r="G20" s="32"/>
      <c r="H20" s="305"/>
      <c r="I20" s="305">
        <v>0</v>
      </c>
      <c r="J20" s="305"/>
      <c r="K20" s="305">
        <v>0</v>
      </c>
      <c r="L20" s="305">
        <f t="shared" si="1"/>
        <v>0</v>
      </c>
      <c r="M20" s="306"/>
      <c r="N20" s="307">
        <v>0</v>
      </c>
      <c r="O20" s="308"/>
      <c r="P20" s="307">
        <v>0</v>
      </c>
      <c r="Q20" s="309">
        <f t="shared" si="2"/>
        <v>0</v>
      </c>
      <c r="R20" s="306"/>
      <c r="S20" s="307">
        <v>0</v>
      </c>
      <c r="T20" s="308"/>
      <c r="U20" s="307">
        <v>0</v>
      </c>
      <c r="V20" s="308"/>
      <c r="W20" s="307">
        <v>0</v>
      </c>
      <c r="X20" s="308"/>
      <c r="Y20" s="307">
        <v>0</v>
      </c>
      <c r="Z20" s="308"/>
      <c r="AA20" s="307">
        <v>0</v>
      </c>
      <c r="AB20" s="309">
        <f t="shared" si="3"/>
        <v>0</v>
      </c>
      <c r="AC20" s="308"/>
      <c r="AD20" s="307">
        <v>0</v>
      </c>
      <c r="AE20" s="308"/>
      <c r="AF20" s="307">
        <v>0</v>
      </c>
      <c r="AG20" s="308"/>
      <c r="AH20" s="307">
        <v>0</v>
      </c>
      <c r="AI20" s="309">
        <f t="shared" si="4"/>
        <v>0</v>
      </c>
      <c r="AJ20" s="310"/>
      <c r="AK20" s="307">
        <v>0</v>
      </c>
      <c r="AL20" s="310"/>
      <c r="AM20" s="307">
        <v>0</v>
      </c>
      <c r="AN20" s="311">
        <f t="shared" si="5"/>
        <v>0</v>
      </c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312"/>
    </row>
    <row r="21" spans="1:5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2"/>
      <c r="H21" s="305"/>
      <c r="I21" s="305">
        <v>0</v>
      </c>
      <c r="J21" s="305"/>
      <c r="K21" s="305">
        <v>0</v>
      </c>
      <c r="L21" s="305">
        <f t="shared" si="1"/>
        <v>0</v>
      </c>
      <c r="M21" s="306"/>
      <c r="N21" s="307">
        <v>0</v>
      </c>
      <c r="O21" s="308"/>
      <c r="P21" s="307">
        <v>0</v>
      </c>
      <c r="Q21" s="309">
        <f t="shared" si="2"/>
        <v>0</v>
      </c>
      <c r="R21" s="306"/>
      <c r="S21" s="307">
        <v>0</v>
      </c>
      <c r="T21" s="308"/>
      <c r="U21" s="307">
        <v>0</v>
      </c>
      <c r="V21" s="308"/>
      <c r="W21" s="307">
        <v>0</v>
      </c>
      <c r="X21" s="308"/>
      <c r="Y21" s="307">
        <v>0</v>
      </c>
      <c r="Z21" s="308"/>
      <c r="AA21" s="307">
        <v>0</v>
      </c>
      <c r="AB21" s="309">
        <f t="shared" si="3"/>
        <v>0</v>
      </c>
      <c r="AC21" s="308"/>
      <c r="AD21" s="307">
        <v>0</v>
      </c>
      <c r="AE21" s="308"/>
      <c r="AF21" s="307">
        <v>0</v>
      </c>
      <c r="AG21" s="308"/>
      <c r="AH21" s="307">
        <v>0</v>
      </c>
      <c r="AI21" s="309">
        <f t="shared" si="4"/>
        <v>0</v>
      </c>
      <c r="AJ21" s="310"/>
      <c r="AK21" s="307">
        <v>0</v>
      </c>
      <c r="AL21" s="310"/>
      <c r="AM21" s="307">
        <v>0</v>
      </c>
      <c r="AN21" s="311">
        <f t="shared" si="5"/>
        <v>0</v>
      </c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312"/>
    </row>
    <row r="22" spans="1:53" ht="15" customHeight="1" outlineLevel="1" x14ac:dyDescent="0.2">
      <c r="A22" s="31">
        <f t="shared" si="0"/>
        <v>1</v>
      </c>
      <c r="B22" s="32"/>
      <c r="C22" s="127"/>
      <c r="D22" s="34"/>
      <c r="E22" s="34"/>
      <c r="F22" s="32"/>
      <c r="G22" s="32"/>
      <c r="H22" s="34"/>
      <c r="I22" s="305">
        <v>0</v>
      </c>
      <c r="J22" s="34"/>
      <c r="K22" s="305">
        <v>0</v>
      </c>
      <c r="L22" s="305">
        <f t="shared" si="1"/>
        <v>0</v>
      </c>
      <c r="M22" s="306"/>
      <c r="N22" s="307">
        <v>0</v>
      </c>
      <c r="O22" s="308"/>
      <c r="P22" s="307">
        <v>0</v>
      </c>
      <c r="Q22" s="309">
        <f t="shared" si="2"/>
        <v>0</v>
      </c>
      <c r="R22" s="306"/>
      <c r="S22" s="307">
        <v>0</v>
      </c>
      <c r="T22" s="308"/>
      <c r="U22" s="307">
        <v>0</v>
      </c>
      <c r="V22" s="308"/>
      <c r="W22" s="307">
        <v>0</v>
      </c>
      <c r="X22" s="308"/>
      <c r="Y22" s="307">
        <v>0</v>
      </c>
      <c r="Z22" s="308"/>
      <c r="AA22" s="307">
        <v>0</v>
      </c>
      <c r="AB22" s="309">
        <f t="shared" si="3"/>
        <v>0</v>
      </c>
      <c r="AC22" s="308"/>
      <c r="AD22" s="307">
        <v>0</v>
      </c>
      <c r="AE22" s="308"/>
      <c r="AF22" s="307">
        <v>0</v>
      </c>
      <c r="AG22" s="308"/>
      <c r="AH22" s="307">
        <v>0</v>
      </c>
      <c r="AI22" s="309">
        <f t="shared" si="4"/>
        <v>0</v>
      </c>
      <c r="AJ22" s="310"/>
      <c r="AK22" s="307">
        <v>0</v>
      </c>
      <c r="AL22" s="310"/>
      <c r="AM22" s="307">
        <v>0</v>
      </c>
      <c r="AN22" s="311">
        <f t="shared" si="5"/>
        <v>0</v>
      </c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312"/>
    </row>
    <row r="23" spans="1:5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05"/>
      <c r="I23" s="305">
        <v>0</v>
      </c>
      <c r="J23" s="305"/>
      <c r="K23" s="305">
        <v>0</v>
      </c>
      <c r="L23" s="305">
        <f t="shared" si="1"/>
        <v>0</v>
      </c>
      <c r="M23" s="306"/>
      <c r="N23" s="307">
        <v>0</v>
      </c>
      <c r="O23" s="308"/>
      <c r="P23" s="307">
        <v>0</v>
      </c>
      <c r="Q23" s="309">
        <f t="shared" si="2"/>
        <v>0</v>
      </c>
      <c r="R23" s="306"/>
      <c r="S23" s="307">
        <v>0</v>
      </c>
      <c r="T23" s="308"/>
      <c r="U23" s="307">
        <v>0</v>
      </c>
      <c r="V23" s="308"/>
      <c r="W23" s="307">
        <v>0</v>
      </c>
      <c r="X23" s="308"/>
      <c r="Y23" s="307">
        <v>0</v>
      </c>
      <c r="Z23" s="308"/>
      <c r="AA23" s="307">
        <v>0</v>
      </c>
      <c r="AB23" s="309">
        <f t="shared" si="3"/>
        <v>0</v>
      </c>
      <c r="AC23" s="308"/>
      <c r="AD23" s="307">
        <v>0</v>
      </c>
      <c r="AE23" s="308"/>
      <c r="AF23" s="307">
        <v>0</v>
      </c>
      <c r="AG23" s="308"/>
      <c r="AH23" s="307">
        <v>0</v>
      </c>
      <c r="AI23" s="309">
        <f t="shared" si="4"/>
        <v>0</v>
      </c>
      <c r="AJ23" s="310"/>
      <c r="AK23" s="307">
        <v>0</v>
      </c>
      <c r="AL23" s="310"/>
      <c r="AM23" s="307">
        <v>0</v>
      </c>
      <c r="AN23" s="311">
        <f t="shared" si="5"/>
        <v>0</v>
      </c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312"/>
    </row>
    <row r="24" spans="1:53" ht="15" customHeight="1" outlineLevel="1" x14ac:dyDescent="0.2">
      <c r="A24" s="31">
        <f t="shared" si="0"/>
        <v>1</v>
      </c>
      <c r="B24" s="32"/>
      <c r="C24" s="33"/>
      <c r="D24" s="34"/>
      <c r="E24" s="34"/>
      <c r="F24" s="32"/>
      <c r="G24" s="32"/>
      <c r="H24" s="305"/>
      <c r="I24" s="305">
        <v>0</v>
      </c>
      <c r="J24" s="305"/>
      <c r="K24" s="305">
        <v>0</v>
      </c>
      <c r="L24" s="305">
        <f t="shared" si="1"/>
        <v>0</v>
      </c>
      <c r="M24" s="306"/>
      <c r="N24" s="307">
        <v>0</v>
      </c>
      <c r="O24" s="308"/>
      <c r="P24" s="307">
        <v>0</v>
      </c>
      <c r="Q24" s="309">
        <f t="shared" si="2"/>
        <v>0</v>
      </c>
      <c r="R24" s="306"/>
      <c r="S24" s="307">
        <v>0</v>
      </c>
      <c r="T24" s="308"/>
      <c r="U24" s="307">
        <v>0</v>
      </c>
      <c r="V24" s="308"/>
      <c r="W24" s="307">
        <v>0</v>
      </c>
      <c r="X24" s="308"/>
      <c r="Y24" s="307">
        <v>0</v>
      </c>
      <c r="Z24" s="308"/>
      <c r="AA24" s="307">
        <v>0</v>
      </c>
      <c r="AB24" s="309">
        <f t="shared" si="3"/>
        <v>0</v>
      </c>
      <c r="AC24" s="308"/>
      <c r="AD24" s="307">
        <v>0</v>
      </c>
      <c r="AE24" s="308"/>
      <c r="AF24" s="307">
        <v>0</v>
      </c>
      <c r="AG24" s="308"/>
      <c r="AH24" s="307">
        <v>0</v>
      </c>
      <c r="AI24" s="309">
        <f t="shared" si="4"/>
        <v>0</v>
      </c>
      <c r="AJ24" s="310"/>
      <c r="AK24" s="307">
        <v>0</v>
      </c>
      <c r="AL24" s="310"/>
      <c r="AM24" s="307">
        <v>0</v>
      </c>
      <c r="AN24" s="311">
        <f t="shared" si="5"/>
        <v>0</v>
      </c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312"/>
    </row>
    <row r="25" spans="1:53" ht="15" customHeight="1" outlineLevel="1" x14ac:dyDescent="0.2">
      <c r="A25" s="31">
        <f t="shared" si="0"/>
        <v>1</v>
      </c>
      <c r="B25" s="32"/>
      <c r="C25" s="33"/>
      <c r="D25" s="34"/>
      <c r="E25" s="34"/>
      <c r="F25" s="32"/>
      <c r="G25" s="32"/>
      <c r="H25" s="305"/>
      <c r="I25" s="305">
        <v>0</v>
      </c>
      <c r="J25" s="305"/>
      <c r="K25" s="305">
        <v>0</v>
      </c>
      <c r="L25" s="305">
        <f t="shared" si="1"/>
        <v>0</v>
      </c>
      <c r="M25" s="306"/>
      <c r="N25" s="307">
        <v>0</v>
      </c>
      <c r="O25" s="308"/>
      <c r="P25" s="307">
        <v>0</v>
      </c>
      <c r="Q25" s="309">
        <f t="shared" si="2"/>
        <v>0</v>
      </c>
      <c r="R25" s="306"/>
      <c r="S25" s="307">
        <v>0</v>
      </c>
      <c r="T25" s="308"/>
      <c r="U25" s="307">
        <v>0</v>
      </c>
      <c r="V25" s="308"/>
      <c r="W25" s="307">
        <v>0</v>
      </c>
      <c r="X25" s="308"/>
      <c r="Y25" s="307">
        <v>0</v>
      </c>
      <c r="Z25" s="308"/>
      <c r="AA25" s="307">
        <v>0</v>
      </c>
      <c r="AB25" s="309">
        <f t="shared" si="3"/>
        <v>0</v>
      </c>
      <c r="AC25" s="308"/>
      <c r="AD25" s="307">
        <v>0</v>
      </c>
      <c r="AE25" s="308"/>
      <c r="AF25" s="307">
        <v>0</v>
      </c>
      <c r="AG25" s="308"/>
      <c r="AH25" s="307">
        <v>0</v>
      </c>
      <c r="AI25" s="309">
        <f t="shared" si="4"/>
        <v>0</v>
      </c>
      <c r="AJ25" s="310"/>
      <c r="AK25" s="307">
        <v>0</v>
      </c>
      <c r="AL25" s="310"/>
      <c r="AM25" s="307">
        <v>0</v>
      </c>
      <c r="AN25" s="311">
        <f t="shared" si="5"/>
        <v>0</v>
      </c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312"/>
    </row>
    <row r="26" spans="1:53" ht="15" customHeight="1" outlineLevel="1" x14ac:dyDescent="0.2">
      <c r="A26" s="31">
        <f t="shared" si="0"/>
        <v>1</v>
      </c>
      <c r="B26" s="32"/>
      <c r="C26" s="33"/>
      <c r="D26" s="34"/>
      <c r="E26" s="34"/>
      <c r="F26" s="32"/>
      <c r="G26" s="32"/>
      <c r="H26" s="305"/>
      <c r="I26" s="305">
        <v>0</v>
      </c>
      <c r="J26" s="305"/>
      <c r="K26" s="305">
        <v>0</v>
      </c>
      <c r="L26" s="305">
        <f t="shared" si="1"/>
        <v>0</v>
      </c>
      <c r="M26" s="316"/>
      <c r="N26" s="307">
        <v>0</v>
      </c>
      <c r="O26" s="308"/>
      <c r="P26" s="307">
        <v>0</v>
      </c>
      <c r="Q26" s="309">
        <f t="shared" si="2"/>
        <v>0</v>
      </c>
      <c r="R26" s="316"/>
      <c r="S26" s="307">
        <v>0</v>
      </c>
      <c r="T26" s="308"/>
      <c r="U26" s="307">
        <v>0</v>
      </c>
      <c r="V26" s="308"/>
      <c r="W26" s="307">
        <v>0</v>
      </c>
      <c r="X26" s="308"/>
      <c r="Y26" s="307">
        <v>0</v>
      </c>
      <c r="Z26" s="308"/>
      <c r="AA26" s="307">
        <v>0</v>
      </c>
      <c r="AB26" s="309">
        <f t="shared" si="3"/>
        <v>0</v>
      </c>
      <c r="AC26" s="310"/>
      <c r="AD26" s="307">
        <v>0</v>
      </c>
      <c r="AE26" s="308"/>
      <c r="AF26" s="307">
        <v>0</v>
      </c>
      <c r="AG26" s="308"/>
      <c r="AH26" s="307">
        <v>0</v>
      </c>
      <c r="AI26" s="309">
        <f t="shared" si="4"/>
        <v>0</v>
      </c>
      <c r="AJ26" s="291"/>
      <c r="AK26" s="307">
        <v>0</v>
      </c>
      <c r="AL26" s="291"/>
      <c r="AM26" s="307">
        <v>0</v>
      </c>
      <c r="AN26" s="311">
        <f t="shared" si="5"/>
        <v>0</v>
      </c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312"/>
    </row>
    <row r="27" spans="1:5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2"/>
      <c r="H27" s="305"/>
      <c r="I27" s="305">
        <v>0</v>
      </c>
      <c r="J27" s="305"/>
      <c r="K27" s="305">
        <v>0</v>
      </c>
      <c r="L27" s="305">
        <f t="shared" si="1"/>
        <v>0</v>
      </c>
      <c r="M27" s="316"/>
      <c r="N27" s="307">
        <v>0</v>
      </c>
      <c r="O27" s="308"/>
      <c r="P27" s="307">
        <v>0</v>
      </c>
      <c r="Q27" s="309">
        <f t="shared" si="2"/>
        <v>0</v>
      </c>
      <c r="R27" s="316"/>
      <c r="S27" s="307">
        <v>0</v>
      </c>
      <c r="T27" s="308"/>
      <c r="U27" s="307">
        <v>0</v>
      </c>
      <c r="V27" s="308"/>
      <c r="W27" s="307">
        <v>0</v>
      </c>
      <c r="X27" s="308"/>
      <c r="Y27" s="307">
        <v>0</v>
      </c>
      <c r="Z27" s="308"/>
      <c r="AA27" s="307">
        <v>0</v>
      </c>
      <c r="AB27" s="309">
        <f t="shared" si="3"/>
        <v>0</v>
      </c>
      <c r="AC27" s="310"/>
      <c r="AD27" s="307">
        <v>0</v>
      </c>
      <c r="AE27" s="308"/>
      <c r="AF27" s="307">
        <v>0</v>
      </c>
      <c r="AG27" s="308"/>
      <c r="AH27" s="307">
        <v>0</v>
      </c>
      <c r="AI27" s="309">
        <f t="shared" si="4"/>
        <v>0</v>
      </c>
      <c r="AJ27" s="291"/>
      <c r="AK27" s="307">
        <v>0</v>
      </c>
      <c r="AL27" s="291"/>
      <c r="AM27" s="307">
        <v>0</v>
      </c>
      <c r="AN27" s="311">
        <f t="shared" si="5"/>
        <v>0</v>
      </c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312"/>
    </row>
    <row r="28" spans="1:5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2"/>
      <c r="H28" s="305"/>
      <c r="I28" s="305">
        <v>0</v>
      </c>
      <c r="J28" s="305"/>
      <c r="K28" s="305">
        <v>0</v>
      </c>
      <c r="L28" s="305">
        <f t="shared" si="1"/>
        <v>0</v>
      </c>
      <c r="M28" s="306"/>
      <c r="N28" s="307">
        <v>0</v>
      </c>
      <c r="O28" s="308"/>
      <c r="P28" s="307">
        <v>0</v>
      </c>
      <c r="Q28" s="309">
        <f t="shared" si="2"/>
        <v>0</v>
      </c>
      <c r="R28" s="306"/>
      <c r="S28" s="307">
        <v>0</v>
      </c>
      <c r="T28" s="308"/>
      <c r="U28" s="307">
        <v>0</v>
      </c>
      <c r="V28" s="308"/>
      <c r="W28" s="307">
        <v>0</v>
      </c>
      <c r="X28" s="308"/>
      <c r="Y28" s="307">
        <v>0</v>
      </c>
      <c r="Z28" s="308"/>
      <c r="AA28" s="307">
        <v>0</v>
      </c>
      <c r="AB28" s="309">
        <f t="shared" si="3"/>
        <v>0</v>
      </c>
      <c r="AC28" s="310"/>
      <c r="AD28" s="307">
        <v>0</v>
      </c>
      <c r="AE28" s="308"/>
      <c r="AF28" s="307">
        <v>0</v>
      </c>
      <c r="AG28" s="308"/>
      <c r="AH28" s="307">
        <v>0</v>
      </c>
      <c r="AI28" s="309">
        <f t="shared" si="4"/>
        <v>0</v>
      </c>
      <c r="AJ28" s="291"/>
      <c r="AK28" s="307">
        <v>0</v>
      </c>
      <c r="AL28" s="291"/>
      <c r="AM28" s="307">
        <v>0</v>
      </c>
      <c r="AN28" s="311">
        <f t="shared" si="5"/>
        <v>0</v>
      </c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312"/>
    </row>
    <row r="29" spans="1:5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2"/>
      <c r="H29" s="305"/>
      <c r="I29" s="305">
        <v>0</v>
      </c>
      <c r="J29" s="305"/>
      <c r="K29" s="305">
        <v>0</v>
      </c>
      <c r="L29" s="305">
        <f t="shared" si="1"/>
        <v>0</v>
      </c>
      <c r="M29" s="316"/>
      <c r="N29" s="307">
        <v>0</v>
      </c>
      <c r="O29" s="308"/>
      <c r="P29" s="307">
        <v>0</v>
      </c>
      <c r="Q29" s="309">
        <f t="shared" si="2"/>
        <v>0</v>
      </c>
      <c r="R29" s="316"/>
      <c r="S29" s="307">
        <v>0</v>
      </c>
      <c r="T29" s="308"/>
      <c r="U29" s="307">
        <v>0</v>
      </c>
      <c r="V29" s="308"/>
      <c r="W29" s="307">
        <v>0</v>
      </c>
      <c r="X29" s="308"/>
      <c r="Y29" s="307">
        <v>0</v>
      </c>
      <c r="Z29" s="308"/>
      <c r="AA29" s="307">
        <v>0</v>
      </c>
      <c r="AB29" s="309">
        <f t="shared" si="3"/>
        <v>0</v>
      </c>
      <c r="AC29" s="310"/>
      <c r="AD29" s="307">
        <v>0</v>
      </c>
      <c r="AE29" s="308"/>
      <c r="AF29" s="307">
        <v>0</v>
      </c>
      <c r="AG29" s="308"/>
      <c r="AH29" s="307">
        <v>0</v>
      </c>
      <c r="AI29" s="309">
        <f t="shared" si="4"/>
        <v>0</v>
      </c>
      <c r="AJ29" s="291"/>
      <c r="AK29" s="307">
        <v>0</v>
      </c>
      <c r="AL29" s="291"/>
      <c r="AM29" s="307">
        <v>0</v>
      </c>
      <c r="AN29" s="311">
        <f t="shared" si="5"/>
        <v>0</v>
      </c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312"/>
    </row>
    <row r="30" spans="1:5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2"/>
      <c r="H30" s="34"/>
      <c r="I30" s="305">
        <v>0</v>
      </c>
      <c r="J30" s="34"/>
      <c r="K30" s="305">
        <v>0</v>
      </c>
      <c r="L30" s="305">
        <f t="shared" si="1"/>
        <v>0</v>
      </c>
      <c r="M30" s="316"/>
      <c r="N30" s="307">
        <v>0</v>
      </c>
      <c r="O30" s="308"/>
      <c r="P30" s="307">
        <v>0</v>
      </c>
      <c r="Q30" s="309">
        <f t="shared" si="2"/>
        <v>0</v>
      </c>
      <c r="R30" s="316"/>
      <c r="S30" s="307">
        <v>0</v>
      </c>
      <c r="T30" s="308"/>
      <c r="U30" s="307">
        <v>0</v>
      </c>
      <c r="V30" s="308"/>
      <c r="W30" s="307">
        <v>0</v>
      </c>
      <c r="X30" s="308"/>
      <c r="Y30" s="307">
        <v>0</v>
      </c>
      <c r="Z30" s="308"/>
      <c r="AA30" s="307">
        <v>0</v>
      </c>
      <c r="AB30" s="309">
        <f t="shared" si="3"/>
        <v>0</v>
      </c>
      <c r="AC30" s="310"/>
      <c r="AD30" s="307">
        <v>0</v>
      </c>
      <c r="AE30" s="308"/>
      <c r="AF30" s="307">
        <v>0</v>
      </c>
      <c r="AG30" s="308"/>
      <c r="AH30" s="307">
        <v>0</v>
      </c>
      <c r="AI30" s="309">
        <f t="shared" si="4"/>
        <v>0</v>
      </c>
      <c r="AJ30" s="291"/>
      <c r="AK30" s="307">
        <v>0</v>
      </c>
      <c r="AL30" s="291"/>
      <c r="AM30" s="307">
        <v>0</v>
      </c>
      <c r="AN30" s="311">
        <f t="shared" si="5"/>
        <v>0</v>
      </c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312"/>
    </row>
    <row r="31" spans="1:53" ht="15" customHeight="1" outlineLevel="1" x14ac:dyDescent="0.2">
      <c r="A31" s="31">
        <f t="shared" si="0"/>
        <v>1</v>
      </c>
      <c r="B31" s="32"/>
      <c r="C31" s="33"/>
      <c r="D31" s="34"/>
      <c r="E31" s="34"/>
      <c r="F31" s="32"/>
      <c r="G31" s="32"/>
      <c r="H31" s="305"/>
      <c r="I31" s="305">
        <v>0</v>
      </c>
      <c r="J31" s="305"/>
      <c r="K31" s="305">
        <v>0</v>
      </c>
      <c r="L31" s="305">
        <f t="shared" si="1"/>
        <v>0</v>
      </c>
      <c r="M31" s="306"/>
      <c r="N31" s="307">
        <v>0</v>
      </c>
      <c r="O31" s="308"/>
      <c r="P31" s="307">
        <v>0</v>
      </c>
      <c r="Q31" s="309">
        <f t="shared" si="2"/>
        <v>0</v>
      </c>
      <c r="R31" s="306"/>
      <c r="S31" s="307">
        <v>0</v>
      </c>
      <c r="T31" s="308"/>
      <c r="U31" s="307">
        <v>0</v>
      </c>
      <c r="V31" s="308"/>
      <c r="W31" s="307">
        <v>0</v>
      </c>
      <c r="X31" s="308"/>
      <c r="Y31" s="307">
        <v>0</v>
      </c>
      <c r="Z31" s="308"/>
      <c r="AA31" s="307">
        <v>0</v>
      </c>
      <c r="AB31" s="309">
        <f t="shared" si="3"/>
        <v>0</v>
      </c>
      <c r="AC31" s="310"/>
      <c r="AD31" s="307">
        <v>0</v>
      </c>
      <c r="AE31" s="308"/>
      <c r="AF31" s="307">
        <v>0</v>
      </c>
      <c r="AG31" s="308"/>
      <c r="AH31" s="307">
        <v>0</v>
      </c>
      <c r="AI31" s="309">
        <f t="shared" si="4"/>
        <v>0</v>
      </c>
      <c r="AJ31" s="291"/>
      <c r="AK31" s="307">
        <v>0</v>
      </c>
      <c r="AL31" s="291"/>
      <c r="AM31" s="307">
        <v>0</v>
      </c>
      <c r="AN31" s="311">
        <f t="shared" si="5"/>
        <v>0</v>
      </c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312"/>
    </row>
    <row r="32" spans="1:53" ht="15" customHeight="1" outlineLevel="1" x14ac:dyDescent="0.2">
      <c r="A32" s="31">
        <f t="shared" si="0"/>
        <v>1</v>
      </c>
      <c r="B32" s="32"/>
      <c r="C32" s="33"/>
      <c r="D32" s="34"/>
      <c r="E32" s="34"/>
      <c r="F32" s="32"/>
      <c r="G32" s="32"/>
      <c r="H32" s="305"/>
      <c r="I32" s="305">
        <v>0</v>
      </c>
      <c r="J32" s="305"/>
      <c r="K32" s="305">
        <v>0</v>
      </c>
      <c r="L32" s="305">
        <f t="shared" si="1"/>
        <v>0</v>
      </c>
      <c r="M32" s="316"/>
      <c r="N32" s="307">
        <v>0</v>
      </c>
      <c r="O32" s="308"/>
      <c r="P32" s="307">
        <v>0</v>
      </c>
      <c r="Q32" s="309">
        <f t="shared" si="2"/>
        <v>0</v>
      </c>
      <c r="R32" s="316"/>
      <c r="S32" s="307">
        <v>0</v>
      </c>
      <c r="T32" s="308"/>
      <c r="U32" s="307">
        <v>0</v>
      </c>
      <c r="V32" s="308"/>
      <c r="W32" s="307">
        <v>0</v>
      </c>
      <c r="X32" s="308"/>
      <c r="Y32" s="307">
        <v>0</v>
      </c>
      <c r="Z32" s="308"/>
      <c r="AA32" s="307">
        <v>0</v>
      </c>
      <c r="AB32" s="309">
        <f t="shared" si="3"/>
        <v>0</v>
      </c>
      <c r="AC32" s="310"/>
      <c r="AD32" s="307">
        <v>0</v>
      </c>
      <c r="AE32" s="308"/>
      <c r="AF32" s="307">
        <v>0</v>
      </c>
      <c r="AG32" s="308"/>
      <c r="AH32" s="307">
        <v>0</v>
      </c>
      <c r="AI32" s="309">
        <f t="shared" si="4"/>
        <v>0</v>
      </c>
      <c r="AJ32" s="291"/>
      <c r="AK32" s="307">
        <v>0</v>
      </c>
      <c r="AL32" s="291"/>
      <c r="AM32" s="307">
        <v>0</v>
      </c>
      <c r="AN32" s="311">
        <f t="shared" si="5"/>
        <v>0</v>
      </c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312"/>
    </row>
    <row r="33" spans="1:53" ht="15" customHeight="1" outlineLevel="1" x14ac:dyDescent="0.2">
      <c r="A33" s="31">
        <f t="shared" si="0"/>
        <v>1</v>
      </c>
      <c r="B33" s="32"/>
      <c r="C33" s="33"/>
      <c r="D33" s="34"/>
      <c r="E33" s="34"/>
      <c r="F33" s="32"/>
      <c r="G33" s="32"/>
      <c r="H33" s="34"/>
      <c r="I33" s="305">
        <v>0</v>
      </c>
      <c r="J33" s="34"/>
      <c r="K33" s="305">
        <v>0</v>
      </c>
      <c r="L33" s="305">
        <f t="shared" si="1"/>
        <v>0</v>
      </c>
      <c r="M33" s="316"/>
      <c r="N33" s="307">
        <v>0</v>
      </c>
      <c r="O33" s="308"/>
      <c r="P33" s="307">
        <v>0</v>
      </c>
      <c r="Q33" s="309">
        <f t="shared" si="2"/>
        <v>0</v>
      </c>
      <c r="R33" s="316"/>
      <c r="S33" s="307">
        <v>0</v>
      </c>
      <c r="T33" s="308"/>
      <c r="U33" s="307">
        <v>0</v>
      </c>
      <c r="V33" s="308"/>
      <c r="W33" s="307">
        <v>0</v>
      </c>
      <c r="X33" s="308"/>
      <c r="Y33" s="307">
        <v>0</v>
      </c>
      <c r="Z33" s="308"/>
      <c r="AA33" s="307">
        <v>0</v>
      </c>
      <c r="AB33" s="309">
        <f t="shared" si="3"/>
        <v>0</v>
      </c>
      <c r="AC33" s="310"/>
      <c r="AD33" s="307">
        <v>0</v>
      </c>
      <c r="AE33" s="308"/>
      <c r="AF33" s="307">
        <v>0</v>
      </c>
      <c r="AG33" s="308"/>
      <c r="AH33" s="307">
        <v>0</v>
      </c>
      <c r="AI33" s="309">
        <f t="shared" si="4"/>
        <v>0</v>
      </c>
      <c r="AJ33" s="291"/>
      <c r="AK33" s="307">
        <v>0</v>
      </c>
      <c r="AL33" s="291"/>
      <c r="AM33" s="307">
        <v>0</v>
      </c>
      <c r="AN33" s="311">
        <f t="shared" si="5"/>
        <v>0</v>
      </c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312"/>
    </row>
    <row r="34" spans="1:53" ht="15" customHeight="1" outlineLevel="1" x14ac:dyDescent="0.2">
      <c r="A34" s="31">
        <f t="shared" si="0"/>
        <v>1</v>
      </c>
      <c r="B34" s="32"/>
      <c r="C34" s="33"/>
      <c r="D34" s="34"/>
      <c r="E34" s="34"/>
      <c r="F34" s="32"/>
      <c r="G34" s="32"/>
      <c r="H34" s="305"/>
      <c r="I34" s="305">
        <v>0</v>
      </c>
      <c r="J34" s="305"/>
      <c r="K34" s="305">
        <v>0</v>
      </c>
      <c r="L34" s="305">
        <f t="shared" si="1"/>
        <v>0</v>
      </c>
      <c r="M34" s="316"/>
      <c r="N34" s="307">
        <v>0</v>
      </c>
      <c r="O34" s="308"/>
      <c r="P34" s="307">
        <v>0</v>
      </c>
      <c r="Q34" s="309">
        <f t="shared" si="2"/>
        <v>0</v>
      </c>
      <c r="R34" s="316"/>
      <c r="S34" s="307">
        <v>0</v>
      </c>
      <c r="T34" s="308"/>
      <c r="U34" s="307">
        <v>0</v>
      </c>
      <c r="V34" s="308"/>
      <c r="W34" s="307">
        <v>0</v>
      </c>
      <c r="X34" s="308"/>
      <c r="Y34" s="307">
        <v>0</v>
      </c>
      <c r="Z34" s="308"/>
      <c r="AA34" s="307">
        <v>0</v>
      </c>
      <c r="AB34" s="309">
        <f t="shared" si="3"/>
        <v>0</v>
      </c>
      <c r="AC34" s="310"/>
      <c r="AD34" s="307">
        <v>0</v>
      </c>
      <c r="AE34" s="308"/>
      <c r="AF34" s="307">
        <v>0</v>
      </c>
      <c r="AG34" s="308"/>
      <c r="AH34" s="307">
        <v>0</v>
      </c>
      <c r="AI34" s="309">
        <f t="shared" si="4"/>
        <v>0</v>
      </c>
      <c r="AJ34" s="291"/>
      <c r="AK34" s="307">
        <v>0</v>
      </c>
      <c r="AL34" s="291"/>
      <c r="AM34" s="307">
        <v>0</v>
      </c>
      <c r="AN34" s="311">
        <f t="shared" si="5"/>
        <v>0</v>
      </c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312"/>
    </row>
    <row r="35" spans="1:53" ht="15" customHeight="1" outlineLevel="1" x14ac:dyDescent="0.2">
      <c r="A35" s="31">
        <f t="shared" si="0"/>
        <v>1</v>
      </c>
      <c r="B35" s="32"/>
      <c r="C35" s="33"/>
      <c r="D35" s="34"/>
      <c r="E35" s="34"/>
      <c r="F35" s="32"/>
      <c r="G35" s="32"/>
      <c r="H35" s="305"/>
      <c r="I35" s="305">
        <v>0</v>
      </c>
      <c r="J35" s="305"/>
      <c r="K35" s="305">
        <v>0</v>
      </c>
      <c r="L35" s="305">
        <f t="shared" si="1"/>
        <v>0</v>
      </c>
      <c r="M35" s="316"/>
      <c r="N35" s="307">
        <v>0</v>
      </c>
      <c r="O35" s="308"/>
      <c r="P35" s="307">
        <v>0</v>
      </c>
      <c r="Q35" s="309">
        <f t="shared" si="2"/>
        <v>0</v>
      </c>
      <c r="R35" s="316"/>
      <c r="S35" s="307">
        <v>0</v>
      </c>
      <c r="T35" s="308"/>
      <c r="U35" s="307">
        <v>0</v>
      </c>
      <c r="V35" s="308"/>
      <c r="W35" s="307">
        <v>0</v>
      </c>
      <c r="X35" s="308"/>
      <c r="Y35" s="307">
        <v>0</v>
      </c>
      <c r="Z35" s="308"/>
      <c r="AA35" s="307">
        <v>0</v>
      </c>
      <c r="AB35" s="309">
        <f t="shared" si="3"/>
        <v>0</v>
      </c>
      <c r="AC35" s="310"/>
      <c r="AD35" s="307">
        <v>0</v>
      </c>
      <c r="AE35" s="308"/>
      <c r="AF35" s="307">
        <v>0</v>
      </c>
      <c r="AG35" s="308"/>
      <c r="AH35" s="307">
        <v>0</v>
      </c>
      <c r="AI35" s="309">
        <f t="shared" si="4"/>
        <v>0</v>
      </c>
      <c r="AJ35" s="291"/>
      <c r="AK35" s="307">
        <v>0</v>
      </c>
      <c r="AL35" s="291"/>
      <c r="AM35" s="307">
        <v>0</v>
      </c>
      <c r="AN35" s="311">
        <f t="shared" si="5"/>
        <v>0</v>
      </c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312"/>
    </row>
    <row r="36" spans="1:53" ht="15" customHeight="1" outlineLevel="1" x14ac:dyDescent="0.2">
      <c r="A36" s="31">
        <f t="shared" si="0"/>
        <v>1</v>
      </c>
      <c r="B36" s="32"/>
      <c r="C36" s="33"/>
      <c r="D36" s="34"/>
      <c r="E36" s="34"/>
      <c r="F36" s="32"/>
      <c r="G36" s="32"/>
      <c r="H36" s="305"/>
      <c r="I36" s="305">
        <v>0</v>
      </c>
      <c r="J36" s="305"/>
      <c r="K36" s="305">
        <v>0</v>
      </c>
      <c r="L36" s="305">
        <f t="shared" si="1"/>
        <v>0</v>
      </c>
      <c r="M36" s="316"/>
      <c r="N36" s="307">
        <v>0</v>
      </c>
      <c r="O36" s="308"/>
      <c r="P36" s="307">
        <v>0</v>
      </c>
      <c r="Q36" s="309">
        <f t="shared" si="2"/>
        <v>0</v>
      </c>
      <c r="R36" s="316"/>
      <c r="S36" s="307">
        <v>0</v>
      </c>
      <c r="T36" s="308"/>
      <c r="U36" s="307">
        <v>0</v>
      </c>
      <c r="V36" s="308"/>
      <c r="W36" s="307">
        <v>0</v>
      </c>
      <c r="X36" s="308"/>
      <c r="Y36" s="307">
        <v>0</v>
      </c>
      <c r="Z36" s="308"/>
      <c r="AA36" s="307">
        <v>0</v>
      </c>
      <c r="AB36" s="309">
        <f t="shared" si="3"/>
        <v>0</v>
      </c>
      <c r="AC36" s="310"/>
      <c r="AD36" s="307">
        <v>0</v>
      </c>
      <c r="AE36" s="308"/>
      <c r="AF36" s="307">
        <v>0</v>
      </c>
      <c r="AG36" s="308"/>
      <c r="AH36" s="307">
        <v>0</v>
      </c>
      <c r="AI36" s="309">
        <f t="shared" si="4"/>
        <v>0</v>
      </c>
      <c r="AJ36" s="291"/>
      <c r="AK36" s="307">
        <v>0</v>
      </c>
      <c r="AL36" s="291"/>
      <c r="AM36" s="307">
        <v>0</v>
      </c>
      <c r="AN36" s="311">
        <f t="shared" si="5"/>
        <v>0</v>
      </c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312"/>
    </row>
    <row r="37" spans="1:53" ht="15" customHeight="1" outlineLevel="1" x14ac:dyDescent="0.2">
      <c r="A37" s="31">
        <f t="shared" si="0"/>
        <v>1</v>
      </c>
      <c r="B37" s="32"/>
      <c r="C37" s="33"/>
      <c r="D37" s="34"/>
      <c r="E37" s="34"/>
      <c r="F37" s="32"/>
      <c r="G37" s="32"/>
      <c r="H37" s="305"/>
      <c r="I37" s="305">
        <v>0</v>
      </c>
      <c r="J37" s="305"/>
      <c r="K37" s="305">
        <v>0</v>
      </c>
      <c r="L37" s="305">
        <f t="shared" si="1"/>
        <v>0</v>
      </c>
      <c r="M37" s="316"/>
      <c r="N37" s="307">
        <v>0</v>
      </c>
      <c r="O37" s="308"/>
      <c r="P37" s="307">
        <v>0</v>
      </c>
      <c r="Q37" s="309">
        <f t="shared" si="2"/>
        <v>0</v>
      </c>
      <c r="R37" s="316"/>
      <c r="S37" s="307">
        <v>0</v>
      </c>
      <c r="T37" s="308"/>
      <c r="U37" s="307">
        <v>0</v>
      </c>
      <c r="V37" s="308"/>
      <c r="W37" s="307">
        <v>0</v>
      </c>
      <c r="X37" s="308"/>
      <c r="Y37" s="307">
        <v>0</v>
      </c>
      <c r="Z37" s="308"/>
      <c r="AA37" s="307">
        <v>0</v>
      </c>
      <c r="AB37" s="309">
        <f t="shared" si="3"/>
        <v>0</v>
      </c>
      <c r="AC37" s="310"/>
      <c r="AD37" s="307">
        <v>0</v>
      </c>
      <c r="AE37" s="308"/>
      <c r="AF37" s="307">
        <v>0</v>
      </c>
      <c r="AG37" s="308"/>
      <c r="AH37" s="307">
        <v>0</v>
      </c>
      <c r="AI37" s="309">
        <f t="shared" si="4"/>
        <v>0</v>
      </c>
      <c r="AJ37" s="291"/>
      <c r="AK37" s="307">
        <v>0</v>
      </c>
      <c r="AL37" s="291"/>
      <c r="AM37" s="307">
        <v>0</v>
      </c>
      <c r="AN37" s="311">
        <f t="shared" si="5"/>
        <v>0</v>
      </c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312"/>
    </row>
    <row r="38" spans="1:53" ht="15" customHeight="1" outlineLevel="1" x14ac:dyDescent="0.2">
      <c r="A38" s="31">
        <f t="shared" si="0"/>
        <v>1</v>
      </c>
      <c r="B38" s="32"/>
      <c r="C38" s="33"/>
      <c r="D38" s="34"/>
      <c r="E38" s="34"/>
      <c r="F38" s="32"/>
      <c r="G38" s="32"/>
      <c r="H38" s="305"/>
      <c r="I38" s="305">
        <v>0</v>
      </c>
      <c r="J38" s="305"/>
      <c r="K38" s="305">
        <v>0</v>
      </c>
      <c r="L38" s="305">
        <f t="shared" si="1"/>
        <v>0</v>
      </c>
      <c r="M38" s="316"/>
      <c r="N38" s="307">
        <v>0</v>
      </c>
      <c r="O38" s="308"/>
      <c r="P38" s="307">
        <v>0</v>
      </c>
      <c r="Q38" s="309">
        <f t="shared" si="2"/>
        <v>0</v>
      </c>
      <c r="R38" s="316"/>
      <c r="S38" s="307">
        <v>0</v>
      </c>
      <c r="T38" s="308"/>
      <c r="U38" s="307">
        <v>0</v>
      </c>
      <c r="V38" s="308"/>
      <c r="W38" s="307">
        <v>0</v>
      </c>
      <c r="X38" s="308"/>
      <c r="Y38" s="307">
        <v>0</v>
      </c>
      <c r="Z38" s="308"/>
      <c r="AA38" s="307">
        <v>0</v>
      </c>
      <c r="AB38" s="309">
        <f t="shared" si="3"/>
        <v>0</v>
      </c>
      <c r="AC38" s="310"/>
      <c r="AD38" s="307">
        <v>0</v>
      </c>
      <c r="AE38" s="308"/>
      <c r="AF38" s="307">
        <v>0</v>
      </c>
      <c r="AG38" s="308"/>
      <c r="AH38" s="307">
        <v>0</v>
      </c>
      <c r="AI38" s="309">
        <f t="shared" si="4"/>
        <v>0</v>
      </c>
      <c r="AJ38" s="291"/>
      <c r="AK38" s="307">
        <v>0</v>
      </c>
      <c r="AL38" s="291"/>
      <c r="AM38" s="307">
        <v>0</v>
      </c>
      <c r="AN38" s="311">
        <f t="shared" si="5"/>
        <v>0</v>
      </c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312"/>
    </row>
    <row r="39" spans="1:53" ht="15" customHeight="1" outlineLevel="1" x14ac:dyDescent="0.2">
      <c r="A39" s="31">
        <f t="shared" si="0"/>
        <v>1</v>
      </c>
      <c r="B39" s="32"/>
      <c r="C39" s="33"/>
      <c r="D39" s="34"/>
      <c r="E39" s="34"/>
      <c r="F39" s="32"/>
      <c r="G39" s="32"/>
      <c r="H39" s="305"/>
      <c r="I39" s="305">
        <v>0</v>
      </c>
      <c r="J39" s="305"/>
      <c r="K39" s="305">
        <v>0</v>
      </c>
      <c r="L39" s="305">
        <f t="shared" si="1"/>
        <v>0</v>
      </c>
      <c r="M39" s="306"/>
      <c r="N39" s="307">
        <v>0</v>
      </c>
      <c r="O39" s="308"/>
      <c r="P39" s="307">
        <v>0</v>
      </c>
      <c r="Q39" s="309">
        <f t="shared" si="2"/>
        <v>0</v>
      </c>
      <c r="R39" s="306"/>
      <c r="S39" s="307">
        <v>0</v>
      </c>
      <c r="T39" s="308"/>
      <c r="U39" s="307">
        <v>0</v>
      </c>
      <c r="V39" s="308"/>
      <c r="W39" s="307">
        <v>0</v>
      </c>
      <c r="X39" s="308"/>
      <c r="Y39" s="307">
        <v>0</v>
      </c>
      <c r="Z39" s="308"/>
      <c r="AA39" s="307">
        <v>0</v>
      </c>
      <c r="AB39" s="309">
        <f t="shared" si="3"/>
        <v>0</v>
      </c>
      <c r="AC39" s="310"/>
      <c r="AD39" s="307">
        <v>0</v>
      </c>
      <c r="AE39" s="308"/>
      <c r="AF39" s="307">
        <v>0</v>
      </c>
      <c r="AG39" s="308"/>
      <c r="AH39" s="307">
        <v>0</v>
      </c>
      <c r="AI39" s="309">
        <f t="shared" si="4"/>
        <v>0</v>
      </c>
      <c r="AJ39" s="291"/>
      <c r="AK39" s="307">
        <v>0</v>
      </c>
      <c r="AL39" s="291"/>
      <c r="AM39" s="307">
        <v>0</v>
      </c>
      <c r="AN39" s="311">
        <f t="shared" si="5"/>
        <v>0</v>
      </c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312"/>
    </row>
    <row r="40" spans="1:53" ht="15" customHeight="1" outlineLevel="1" x14ac:dyDescent="0.2">
      <c r="A40" s="31">
        <f t="shared" si="0"/>
        <v>1</v>
      </c>
      <c r="B40" s="32"/>
      <c r="C40" s="33"/>
      <c r="D40" s="34"/>
      <c r="E40" s="34"/>
      <c r="F40" s="32"/>
      <c r="G40" s="32"/>
      <c r="H40" s="305"/>
      <c r="I40" s="305">
        <v>0</v>
      </c>
      <c r="J40" s="305"/>
      <c r="K40" s="305">
        <v>0</v>
      </c>
      <c r="L40" s="305">
        <f t="shared" si="1"/>
        <v>0</v>
      </c>
      <c r="M40" s="316"/>
      <c r="N40" s="307">
        <v>0</v>
      </c>
      <c r="O40" s="308"/>
      <c r="P40" s="307">
        <v>0</v>
      </c>
      <c r="Q40" s="309">
        <f t="shared" si="2"/>
        <v>0</v>
      </c>
      <c r="R40" s="316"/>
      <c r="S40" s="307">
        <v>0</v>
      </c>
      <c r="T40" s="308"/>
      <c r="U40" s="307">
        <v>0</v>
      </c>
      <c r="V40" s="308"/>
      <c r="W40" s="307">
        <v>0</v>
      </c>
      <c r="X40" s="308"/>
      <c r="Y40" s="307">
        <v>0</v>
      </c>
      <c r="Z40" s="308"/>
      <c r="AA40" s="307">
        <v>0</v>
      </c>
      <c r="AB40" s="309">
        <f t="shared" si="3"/>
        <v>0</v>
      </c>
      <c r="AC40" s="310"/>
      <c r="AD40" s="307">
        <v>0</v>
      </c>
      <c r="AE40" s="308"/>
      <c r="AF40" s="307">
        <v>0</v>
      </c>
      <c r="AG40" s="308"/>
      <c r="AH40" s="307">
        <v>0</v>
      </c>
      <c r="AI40" s="309">
        <f t="shared" si="4"/>
        <v>0</v>
      </c>
      <c r="AJ40" s="291"/>
      <c r="AK40" s="307">
        <v>0</v>
      </c>
      <c r="AL40" s="291"/>
      <c r="AM40" s="307">
        <v>0</v>
      </c>
      <c r="AN40" s="311">
        <f t="shared" si="5"/>
        <v>0</v>
      </c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312"/>
    </row>
    <row r="41" spans="1:53" ht="15" customHeight="1" outlineLevel="1" x14ac:dyDescent="0.2">
      <c r="A41" s="31">
        <f t="shared" si="0"/>
        <v>1</v>
      </c>
      <c r="B41" s="32"/>
      <c r="C41" s="33"/>
      <c r="D41" s="34"/>
      <c r="E41" s="34"/>
      <c r="F41" s="32"/>
      <c r="G41" s="32"/>
      <c r="H41" s="305"/>
      <c r="I41" s="305">
        <v>0</v>
      </c>
      <c r="J41" s="305"/>
      <c r="K41" s="305">
        <v>0</v>
      </c>
      <c r="L41" s="305">
        <f t="shared" si="1"/>
        <v>0</v>
      </c>
      <c r="M41" s="316"/>
      <c r="N41" s="307">
        <v>0</v>
      </c>
      <c r="O41" s="308"/>
      <c r="P41" s="307">
        <v>0</v>
      </c>
      <c r="Q41" s="309">
        <f t="shared" si="2"/>
        <v>0</v>
      </c>
      <c r="R41" s="316"/>
      <c r="S41" s="307">
        <v>0</v>
      </c>
      <c r="T41" s="308"/>
      <c r="U41" s="307">
        <v>0</v>
      </c>
      <c r="V41" s="308"/>
      <c r="W41" s="307">
        <v>0</v>
      </c>
      <c r="X41" s="308"/>
      <c r="Y41" s="307">
        <v>0</v>
      </c>
      <c r="Z41" s="308"/>
      <c r="AA41" s="307">
        <v>0</v>
      </c>
      <c r="AB41" s="309">
        <f t="shared" si="3"/>
        <v>0</v>
      </c>
      <c r="AC41" s="34"/>
      <c r="AD41" s="307">
        <v>0</v>
      </c>
      <c r="AE41" s="308"/>
      <c r="AF41" s="307">
        <v>0</v>
      </c>
      <c r="AG41" s="348"/>
      <c r="AH41" s="349">
        <v>0</v>
      </c>
      <c r="AI41" s="309">
        <f t="shared" si="4"/>
        <v>0</v>
      </c>
      <c r="AJ41" s="350"/>
      <c r="AK41" s="349">
        <v>0</v>
      </c>
      <c r="AL41" s="350"/>
      <c r="AM41" s="349">
        <v>0</v>
      </c>
      <c r="AN41" s="311">
        <f t="shared" si="5"/>
        <v>0</v>
      </c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312"/>
    </row>
    <row r="42" spans="1:53" ht="15" customHeight="1" outlineLevel="1" x14ac:dyDescent="0.2">
      <c r="A42" s="31">
        <f t="shared" si="0"/>
        <v>1</v>
      </c>
      <c r="B42" s="32"/>
      <c r="C42" s="33"/>
      <c r="D42" s="34"/>
      <c r="E42" s="34"/>
      <c r="F42" s="32"/>
      <c r="G42" s="32"/>
      <c r="H42" s="305"/>
      <c r="I42" s="305">
        <v>0</v>
      </c>
      <c r="J42" s="305"/>
      <c r="K42" s="305">
        <v>0</v>
      </c>
      <c r="L42" s="305">
        <f t="shared" si="1"/>
        <v>0</v>
      </c>
      <c r="M42" s="316"/>
      <c r="N42" s="307">
        <v>0</v>
      </c>
      <c r="O42" s="308"/>
      <c r="P42" s="307">
        <v>0</v>
      </c>
      <c r="Q42" s="309">
        <f t="shared" si="2"/>
        <v>0</v>
      </c>
      <c r="R42" s="316"/>
      <c r="S42" s="307">
        <v>0</v>
      </c>
      <c r="T42" s="308"/>
      <c r="U42" s="307">
        <v>0</v>
      </c>
      <c r="V42" s="308"/>
      <c r="W42" s="307">
        <v>0</v>
      </c>
      <c r="X42" s="308"/>
      <c r="Y42" s="307">
        <v>0</v>
      </c>
      <c r="Z42" s="308"/>
      <c r="AA42" s="307">
        <v>0</v>
      </c>
      <c r="AB42" s="309">
        <f t="shared" si="3"/>
        <v>0</v>
      </c>
      <c r="AC42" s="316"/>
      <c r="AD42" s="307">
        <v>0</v>
      </c>
      <c r="AE42" s="308"/>
      <c r="AF42" s="307">
        <v>0</v>
      </c>
      <c r="AG42" s="308"/>
      <c r="AH42" s="307">
        <v>0</v>
      </c>
      <c r="AI42" s="309">
        <f t="shared" si="4"/>
        <v>0</v>
      </c>
      <c r="AJ42" s="291"/>
      <c r="AK42" s="307">
        <v>0</v>
      </c>
      <c r="AL42" s="291"/>
      <c r="AM42" s="307">
        <v>0</v>
      </c>
      <c r="AN42" s="311">
        <f t="shared" si="5"/>
        <v>0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312"/>
    </row>
    <row r="43" spans="1:53" ht="15" customHeight="1" outlineLevel="1" x14ac:dyDescent="0.2">
      <c r="A43" s="31">
        <f t="shared" si="0"/>
        <v>1</v>
      </c>
      <c r="B43" s="32"/>
      <c r="C43" s="33"/>
      <c r="D43" s="34"/>
      <c r="E43" s="34"/>
      <c r="F43" s="32"/>
      <c r="G43" s="32"/>
      <c r="H43" s="305"/>
      <c r="I43" s="305">
        <v>0</v>
      </c>
      <c r="J43" s="305"/>
      <c r="K43" s="305">
        <v>0</v>
      </c>
      <c r="L43" s="305">
        <f t="shared" si="1"/>
        <v>0</v>
      </c>
      <c r="M43" s="316"/>
      <c r="N43" s="307">
        <v>0</v>
      </c>
      <c r="O43" s="308"/>
      <c r="P43" s="307">
        <v>0</v>
      </c>
      <c r="Q43" s="309">
        <f t="shared" si="2"/>
        <v>0</v>
      </c>
      <c r="R43" s="316"/>
      <c r="S43" s="307">
        <v>0</v>
      </c>
      <c r="T43" s="308"/>
      <c r="U43" s="307">
        <v>0</v>
      </c>
      <c r="V43" s="308"/>
      <c r="W43" s="307">
        <v>0</v>
      </c>
      <c r="X43" s="308"/>
      <c r="Y43" s="307">
        <v>0</v>
      </c>
      <c r="Z43" s="308"/>
      <c r="AA43" s="307">
        <v>0</v>
      </c>
      <c r="AB43" s="309">
        <f t="shared" si="3"/>
        <v>0</v>
      </c>
      <c r="AC43" s="316"/>
      <c r="AD43" s="307">
        <v>0</v>
      </c>
      <c r="AE43" s="308"/>
      <c r="AF43" s="307">
        <v>0</v>
      </c>
      <c r="AG43" s="308"/>
      <c r="AH43" s="307">
        <v>0</v>
      </c>
      <c r="AI43" s="309">
        <f t="shared" si="4"/>
        <v>0</v>
      </c>
      <c r="AJ43" s="291"/>
      <c r="AK43" s="307">
        <v>0</v>
      </c>
      <c r="AL43" s="291"/>
      <c r="AM43" s="307">
        <v>0</v>
      </c>
      <c r="AN43" s="311">
        <f t="shared" si="5"/>
        <v>0</v>
      </c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312"/>
    </row>
    <row r="44" spans="1:53" ht="15" customHeight="1" outlineLevel="1" x14ac:dyDescent="0.2">
      <c r="A44" s="31">
        <f t="shared" si="0"/>
        <v>1</v>
      </c>
      <c r="B44" s="32"/>
      <c r="C44" s="33"/>
      <c r="D44" s="34"/>
      <c r="E44" s="34"/>
      <c r="F44" s="32"/>
      <c r="G44" s="32"/>
      <c r="H44" s="305"/>
      <c r="I44" s="305">
        <v>0</v>
      </c>
      <c r="J44" s="305"/>
      <c r="K44" s="305">
        <v>0</v>
      </c>
      <c r="L44" s="305">
        <f t="shared" si="1"/>
        <v>0</v>
      </c>
      <c r="M44" s="316"/>
      <c r="N44" s="307">
        <v>0</v>
      </c>
      <c r="O44" s="308"/>
      <c r="P44" s="307">
        <v>0</v>
      </c>
      <c r="Q44" s="309">
        <f t="shared" si="2"/>
        <v>0</v>
      </c>
      <c r="R44" s="316"/>
      <c r="S44" s="307">
        <v>0</v>
      </c>
      <c r="T44" s="308"/>
      <c r="U44" s="307">
        <v>0</v>
      </c>
      <c r="V44" s="308"/>
      <c r="W44" s="307">
        <v>0</v>
      </c>
      <c r="X44" s="308"/>
      <c r="Y44" s="307">
        <v>0</v>
      </c>
      <c r="Z44" s="308"/>
      <c r="AA44" s="307">
        <v>0</v>
      </c>
      <c r="AB44" s="309">
        <f t="shared" si="3"/>
        <v>0</v>
      </c>
      <c r="AC44" s="316"/>
      <c r="AD44" s="307">
        <v>0</v>
      </c>
      <c r="AE44" s="308"/>
      <c r="AF44" s="307">
        <v>0</v>
      </c>
      <c r="AG44" s="308"/>
      <c r="AH44" s="307">
        <v>0</v>
      </c>
      <c r="AI44" s="309">
        <f t="shared" si="4"/>
        <v>0</v>
      </c>
      <c r="AJ44" s="291"/>
      <c r="AK44" s="307">
        <v>0</v>
      </c>
      <c r="AL44" s="291"/>
      <c r="AM44" s="307">
        <v>0</v>
      </c>
      <c r="AN44" s="311">
        <f t="shared" si="5"/>
        <v>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312"/>
    </row>
    <row r="45" spans="1:53" ht="15" customHeight="1" outlineLevel="1" x14ac:dyDescent="0.2">
      <c r="A45" s="31">
        <f t="shared" si="0"/>
        <v>1</v>
      </c>
      <c r="B45" s="32"/>
      <c r="C45" s="33"/>
      <c r="D45" s="34"/>
      <c r="E45" s="34"/>
      <c r="F45" s="32"/>
      <c r="G45" s="32"/>
      <c r="H45" s="305"/>
      <c r="I45" s="305">
        <v>0</v>
      </c>
      <c r="J45" s="305"/>
      <c r="K45" s="305">
        <v>0</v>
      </c>
      <c r="L45" s="305">
        <f t="shared" si="1"/>
        <v>0</v>
      </c>
      <c r="M45" s="316"/>
      <c r="N45" s="307">
        <v>0</v>
      </c>
      <c r="O45" s="308"/>
      <c r="P45" s="307">
        <v>0</v>
      </c>
      <c r="Q45" s="309">
        <f t="shared" si="2"/>
        <v>0</v>
      </c>
      <c r="R45" s="316"/>
      <c r="S45" s="307">
        <v>0</v>
      </c>
      <c r="T45" s="308"/>
      <c r="U45" s="307">
        <v>0</v>
      </c>
      <c r="V45" s="308"/>
      <c r="W45" s="307">
        <v>0</v>
      </c>
      <c r="X45" s="308"/>
      <c r="Y45" s="307">
        <v>0</v>
      </c>
      <c r="Z45" s="308"/>
      <c r="AA45" s="307">
        <v>0</v>
      </c>
      <c r="AB45" s="309">
        <f t="shared" si="3"/>
        <v>0</v>
      </c>
      <c r="AC45" s="316"/>
      <c r="AD45" s="307">
        <v>0</v>
      </c>
      <c r="AE45" s="308"/>
      <c r="AF45" s="307">
        <v>0</v>
      </c>
      <c r="AG45" s="308"/>
      <c r="AH45" s="307">
        <v>0</v>
      </c>
      <c r="AI45" s="309">
        <f t="shared" si="4"/>
        <v>0</v>
      </c>
      <c r="AJ45" s="291"/>
      <c r="AK45" s="307">
        <v>0</v>
      </c>
      <c r="AL45" s="291"/>
      <c r="AM45" s="307">
        <v>0</v>
      </c>
      <c r="AN45" s="311">
        <f t="shared" si="5"/>
        <v>0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312"/>
    </row>
    <row r="46" spans="1:53" ht="15" customHeight="1" x14ac:dyDescent="0.2">
      <c r="A46" s="323" t="s">
        <v>914</v>
      </c>
      <c r="B46" s="323"/>
      <c r="C46" s="323"/>
      <c r="D46" s="323"/>
      <c r="E46" s="323"/>
      <c r="F46" s="323"/>
      <c r="G46" s="323"/>
      <c r="H46" s="324"/>
      <c r="I46" s="324"/>
      <c r="J46" s="324"/>
      <c r="K46" s="324"/>
      <c r="L46" s="324"/>
      <c r="M46" s="324"/>
      <c r="N46" s="324"/>
      <c r="O46" s="100"/>
      <c r="P46" s="100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100"/>
      <c r="AD46" s="100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</row>
    <row r="47" spans="1:53" ht="15" customHeight="1" x14ac:dyDescent="0.2">
      <c r="A47" s="323" t="s">
        <v>915</v>
      </c>
      <c r="B47" s="323"/>
      <c r="C47" s="323"/>
      <c r="D47" s="323"/>
      <c r="E47" s="323"/>
      <c r="F47" s="323"/>
      <c r="G47" s="323"/>
      <c r="H47" s="324"/>
      <c r="I47" s="324"/>
      <c r="J47" s="324"/>
      <c r="K47" s="324"/>
      <c r="L47" s="324"/>
      <c r="M47" s="324"/>
      <c r="N47" s="324"/>
      <c r="O47" s="100"/>
      <c r="P47" s="100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100"/>
      <c r="AD47" s="100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</row>
    <row r="48" spans="1:53" ht="12.7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</row>
    <row r="49" spans="1:52" ht="12.75" customHeight="1" x14ac:dyDescent="0.2">
      <c r="A49" s="100"/>
      <c r="B49" s="100"/>
      <c r="C49" s="100"/>
      <c r="D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1:52" ht="12.75" customHeight="1" x14ac:dyDescent="0.2">
      <c r="A50" s="100"/>
      <c r="B50" s="100"/>
      <c r="C50" s="100"/>
      <c r="D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</row>
    <row r="51" spans="1:52" ht="12.75" customHeight="1" x14ac:dyDescent="0.2">
      <c r="A51" s="100"/>
      <c r="B51" s="100"/>
      <c r="C51" s="100"/>
      <c r="D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spans="1:52" ht="12.75" customHeight="1" x14ac:dyDescent="0.2">
      <c r="A52" s="100"/>
      <c r="B52" s="100"/>
      <c r="C52" s="100"/>
      <c r="D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</row>
    <row r="53" spans="1:52" ht="12.75" customHeight="1" x14ac:dyDescent="0.2">
      <c r="A53" s="100"/>
      <c r="B53" s="100"/>
      <c r="C53" s="100"/>
      <c r="D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</row>
    <row r="54" spans="1:52" ht="12.75" customHeight="1" x14ac:dyDescent="0.2">
      <c r="A54" s="100"/>
      <c r="B54" s="100"/>
      <c r="C54" s="100"/>
      <c r="D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</row>
    <row r="55" spans="1:52" ht="12.75" customHeight="1" x14ac:dyDescent="0.2">
      <c r="A55" s="100"/>
      <c r="B55" s="100"/>
      <c r="C55" s="100"/>
      <c r="D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</row>
    <row r="56" spans="1:52" ht="12.75" customHeight="1" x14ac:dyDescent="0.2">
      <c r="A56" s="100"/>
      <c r="B56" s="100"/>
      <c r="C56" s="100"/>
      <c r="D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1:52" ht="12.75" customHeight="1" x14ac:dyDescent="0.2">
      <c r="A57" s="100"/>
      <c r="B57" s="100"/>
      <c r="C57" s="100"/>
      <c r="D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</row>
    <row r="58" spans="1:52" ht="12.75" customHeight="1" x14ac:dyDescent="0.2">
      <c r="A58" s="100"/>
      <c r="B58" s="100"/>
      <c r="C58" s="100"/>
      <c r="D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</row>
    <row r="59" spans="1:52" ht="12.75" customHeight="1" x14ac:dyDescent="0.2">
      <c r="A59" s="100"/>
      <c r="B59" s="100"/>
      <c r="C59" s="100"/>
      <c r="D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</row>
    <row r="60" spans="1:52" ht="12.75" customHeight="1" x14ac:dyDescent="0.2">
      <c r="A60" s="100"/>
      <c r="B60" s="100"/>
      <c r="C60" s="100"/>
      <c r="D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</row>
    <row r="61" spans="1:52" ht="12.75" customHeight="1" x14ac:dyDescent="0.2">
      <c r="A61" s="100"/>
      <c r="B61" s="100"/>
      <c r="C61" s="100"/>
      <c r="D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</row>
    <row r="62" spans="1:52" ht="12.75" customHeight="1" x14ac:dyDescent="0.2">
      <c r="A62" s="100"/>
      <c r="B62" s="100"/>
      <c r="C62" s="100"/>
      <c r="D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</row>
    <row r="63" spans="1:52" ht="12.75" customHeight="1" x14ac:dyDescent="0.2">
      <c r="A63" s="100"/>
      <c r="B63" s="100"/>
      <c r="C63" s="100"/>
      <c r="D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</row>
    <row r="64" spans="1:52" ht="12.75" customHeight="1" x14ac:dyDescent="0.2">
      <c r="A64" s="100"/>
      <c r="B64" s="100"/>
      <c r="C64" s="100"/>
      <c r="D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</row>
    <row r="65" spans="1:52" ht="12.75" customHeight="1" x14ac:dyDescent="0.2">
      <c r="A65" s="100"/>
      <c r="B65" s="100"/>
      <c r="C65" s="100"/>
      <c r="D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</row>
    <row r="66" spans="1:52" ht="12.75" customHeight="1" x14ac:dyDescent="0.2">
      <c r="A66" s="100"/>
      <c r="B66" s="100"/>
      <c r="C66" s="100"/>
      <c r="D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</row>
    <row r="67" spans="1:52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</row>
    <row r="68" spans="1:52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</row>
    <row r="69" spans="1:52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</row>
    <row r="70" spans="1:52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</row>
    <row r="71" spans="1:52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</row>
    <row r="72" spans="1:52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</row>
    <row r="73" spans="1:52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</row>
    <row r="74" spans="1:52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</row>
    <row r="75" spans="1:52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</row>
    <row r="76" spans="1:52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</row>
    <row r="77" spans="1:52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</row>
    <row r="78" spans="1:52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</row>
    <row r="79" spans="1:52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</row>
    <row r="80" spans="1:52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</row>
    <row r="81" spans="1:5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</row>
    <row r="82" spans="1:5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</row>
    <row r="83" spans="1:5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</row>
    <row r="84" spans="1:5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</row>
    <row r="85" spans="1:5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</row>
    <row r="86" spans="1:5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</row>
    <row r="87" spans="1:5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</row>
    <row r="88" spans="1:5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</row>
    <row r="89" spans="1:5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</row>
    <row r="90" spans="1:5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</row>
    <row r="91" spans="1:5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</row>
    <row r="92" spans="1:5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</row>
    <row r="93" spans="1:5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</row>
    <row r="94" spans="1:5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</row>
    <row r="95" spans="1:5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</row>
    <row r="96" spans="1:5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</row>
    <row r="97" spans="1:5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</row>
    <row r="98" spans="1:5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</row>
    <row r="99" spans="1:5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</row>
    <row r="100" spans="1:5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</row>
    <row r="101" spans="1:5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</row>
    <row r="102" spans="1:5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</row>
    <row r="103" spans="1:5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</row>
    <row r="104" spans="1:5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</row>
    <row r="105" spans="1:5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</row>
    <row r="106" spans="1:5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</row>
    <row r="107" spans="1:5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</row>
    <row r="108" spans="1:5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</row>
    <row r="109" spans="1:5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</row>
    <row r="110" spans="1:5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</row>
    <row r="111" spans="1:5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</row>
    <row r="112" spans="1:5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</row>
    <row r="113" spans="1:5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</row>
    <row r="114" spans="1:5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</row>
    <row r="115" spans="1:5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</row>
    <row r="116" spans="1:5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</row>
    <row r="117" spans="1:5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</row>
    <row r="118" spans="1:5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</row>
    <row r="119" spans="1:5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</row>
    <row r="120" spans="1:5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</row>
    <row r="121" spans="1:5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</row>
    <row r="122" spans="1:5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</row>
    <row r="123" spans="1:5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</row>
    <row r="124" spans="1:5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</row>
    <row r="125" spans="1:5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</row>
    <row r="126" spans="1:5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</row>
    <row r="127" spans="1:5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</row>
    <row r="128" spans="1:5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</row>
    <row r="129" spans="1:5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</row>
    <row r="130" spans="1:5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</row>
    <row r="131" spans="1:5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</row>
    <row r="132" spans="1:5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</row>
    <row r="133" spans="1:5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</row>
    <row r="134" spans="1:5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</row>
    <row r="135" spans="1:5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</row>
    <row r="136" spans="1:5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</row>
    <row r="137" spans="1:5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</row>
    <row r="138" spans="1:5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</row>
    <row r="139" spans="1:5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</row>
    <row r="140" spans="1:5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</row>
    <row r="141" spans="1:5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</row>
    <row r="142" spans="1:5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</row>
    <row r="143" spans="1:5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</row>
    <row r="144" spans="1:5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</row>
    <row r="145" spans="1:5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</row>
    <row r="146" spans="1:5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</row>
    <row r="147" spans="1:5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</row>
    <row r="148" spans="1:5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</row>
    <row r="149" spans="1:5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</row>
    <row r="150" spans="1:5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</row>
    <row r="151" spans="1:5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</row>
    <row r="152" spans="1:5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</row>
    <row r="153" spans="1:5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</row>
    <row r="154" spans="1:5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</row>
    <row r="155" spans="1:5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</row>
    <row r="156" spans="1:5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</row>
    <row r="157" spans="1:5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</row>
    <row r="158" spans="1:5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</row>
    <row r="159" spans="1:5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</row>
    <row r="160" spans="1:5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</row>
    <row r="161" spans="1:5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</row>
    <row r="162" spans="1:5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</row>
    <row r="163" spans="1:5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</row>
    <row r="164" spans="1:5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</row>
    <row r="165" spans="1:5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</row>
    <row r="166" spans="1:5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</row>
    <row r="167" spans="1:5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</row>
    <row r="168" spans="1:5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</row>
    <row r="169" spans="1:5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</row>
    <row r="170" spans="1:5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</row>
    <row r="171" spans="1:5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</row>
    <row r="172" spans="1:5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</row>
    <row r="173" spans="1:5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</row>
    <row r="174" spans="1:5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</row>
    <row r="175" spans="1:5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</row>
    <row r="176" spans="1:5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</row>
    <row r="177" spans="1:5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</row>
    <row r="178" spans="1:5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</row>
    <row r="179" spans="1:5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</row>
    <row r="180" spans="1:5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</row>
    <row r="181" spans="1:5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</row>
    <row r="182" spans="1:5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</row>
    <row r="183" spans="1:5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</row>
    <row r="184" spans="1:5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</row>
    <row r="185" spans="1:5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</row>
    <row r="186" spans="1:5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</row>
    <row r="187" spans="1:5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</row>
    <row r="188" spans="1:5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</row>
    <row r="189" spans="1:5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</row>
    <row r="190" spans="1:5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</row>
    <row r="191" spans="1:5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</row>
    <row r="192" spans="1:5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</row>
    <row r="193" spans="1:5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</row>
    <row r="194" spans="1:5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</row>
    <row r="195" spans="1:5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</row>
    <row r="196" spans="1:5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</row>
    <row r="197" spans="1:5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</row>
    <row r="198" spans="1:5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</row>
    <row r="199" spans="1:5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</row>
    <row r="200" spans="1:5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</row>
    <row r="201" spans="1:5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</row>
    <row r="202" spans="1:5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</row>
    <row r="203" spans="1:5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</row>
    <row r="204" spans="1:5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</row>
    <row r="205" spans="1:5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</row>
    <row r="206" spans="1:5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</row>
    <row r="207" spans="1:5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</row>
    <row r="208" spans="1:5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</row>
    <row r="209" spans="1:5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</row>
    <row r="210" spans="1:5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</row>
    <row r="211" spans="1:5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</row>
    <row r="212" spans="1:5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</row>
    <row r="213" spans="1:5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</row>
    <row r="214" spans="1:5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</row>
    <row r="215" spans="1:5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</row>
    <row r="216" spans="1:5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</row>
    <row r="217" spans="1:5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</row>
    <row r="218" spans="1:5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</row>
    <row r="219" spans="1:5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</row>
    <row r="220" spans="1:5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</row>
    <row r="221" spans="1:5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</row>
    <row r="222" spans="1:5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</row>
    <row r="223" spans="1:5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</row>
    <row r="224" spans="1:5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</row>
    <row r="225" spans="1:5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</row>
    <row r="226" spans="1:5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</row>
    <row r="227" spans="1:5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</row>
    <row r="228" spans="1:5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</row>
    <row r="229" spans="1:5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</row>
    <row r="230" spans="1:5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</row>
    <row r="231" spans="1:5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</row>
    <row r="232" spans="1:5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</row>
    <row r="233" spans="1:5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</row>
    <row r="234" spans="1:5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</row>
    <row r="235" spans="1:5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</row>
    <row r="236" spans="1:5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</row>
    <row r="237" spans="1:5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</row>
    <row r="238" spans="1:5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</row>
    <row r="239" spans="1:5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</row>
    <row r="240" spans="1:52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</row>
    <row r="241" spans="1:52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</row>
    <row r="242" spans="1:52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</row>
    <row r="243" spans="1:52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</row>
    <row r="244" spans="1:52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</row>
    <row r="245" spans="1:52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</row>
    <row r="246" spans="1:52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</row>
    <row r="247" spans="1:52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C1:D1"/>
    <mergeCell ref="E1:G1"/>
    <mergeCell ref="H1:L1"/>
    <mergeCell ref="M1:Q1"/>
    <mergeCell ref="R1:AB1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X3:Y3"/>
    <mergeCell ref="Z3:AA3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1:B3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</mergeCells>
  <conditionalFormatting sqref="C10:C47">
    <cfRule type="expression" dxfId="0" priority="4" stopIfTrue="1">
      <formula>COUNTIF(C10:C1013,C10)&gt;1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  <vt:lpstr>EHME!_FilterDatabase</vt:lpstr>
      <vt:lpstr>FHMF!_FilterDatabase</vt:lpstr>
      <vt:lpstr>SHMS!_FilterDatabase</vt:lpstr>
      <vt:lpstr>SME!_FilterDatabase</vt:lpstr>
      <vt:lpstr>SMF!_FilterDatabase</vt:lpstr>
      <vt:lpstr>SMS!_FilterDatabase</vt:lpstr>
      <vt:lpstr>SWS!_FilterDatabase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2025-02-12T15:44:42Z</dcterms:created>
  <dcterms:modified xsi:type="dcterms:W3CDTF">2025-03-10T22:30:23Z</dcterms:modified>
</cp:coreProperties>
</file>