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13_ncr:1_{28DFF69B-183B-3A46-97C2-2FD59D111375}" xr6:coauthVersionLast="47" xr6:coauthVersionMax="47" xr10:uidLastSave="{00000000-0000-0000-0000-000000000000}"/>
  <bookViews>
    <workbookView xWindow="0" yWindow="500" windowWidth="26880" windowHeight="16300" activeTab="4" xr2:uid="{00000000-000D-0000-FFFF-FFFF00000000}"/>
  </bookViews>
  <sheets>
    <sheet name="EHME" sheetId="1" r:id="rId1"/>
    <sheet name="FHMF" sheetId="2" r:id="rId2"/>
    <sheet name="SHMS" sheetId="3" r:id="rId3"/>
    <sheet name="EFWE" sheetId="4" r:id="rId4"/>
    <sheet name="FFWF" sheetId="5" r:id="rId5"/>
    <sheet name="SFWS" sheetId="6" r:id="rId6"/>
    <sheet name="SWS" sheetId="7" state="hidden" r:id="rId7"/>
    <sheet name="SME" sheetId="8" state="hidden" r:id="rId8"/>
    <sheet name="SMF" sheetId="9" state="hidden" r:id="rId9"/>
    <sheet name="SMS" sheetId="10" state="hidden" r:id="rId10"/>
  </sheets>
  <definedNames>
    <definedName name="_xlnm._FilterDatabase" localSheetId="0" hidden="1">EHME!$A$9:$AL$49</definedName>
    <definedName name="_xlnm._FilterDatabase" localSheetId="1" hidden="1">FHMF!$A$9:$AL$36</definedName>
    <definedName name="_xlnm._FilterDatabase" localSheetId="2" hidden="1">SHMS!$A$9:$AL$55</definedName>
    <definedName name="_xlnm._FilterDatabase" localSheetId="7" hidden="1">SME!$A$9:$V$52</definedName>
    <definedName name="_xlnm._FilterDatabase" localSheetId="8" hidden="1">SMF!$A$9:$V$37</definedName>
    <definedName name="_xlnm._FilterDatabase" localSheetId="9" hidden="1">SMS!$A$9:$AD$45</definedName>
    <definedName name="_xlnm._FilterDatabase" localSheetId="6" hidden="1">SWS!$A$9:$V$38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5" i="10" l="1"/>
  <c r="AN45" i="10" s="1"/>
  <c r="AB45" i="10"/>
  <c r="Q45" i="10"/>
  <c r="L45" i="10"/>
  <c r="AI44" i="10"/>
  <c r="AN44" i="10" s="1"/>
  <c r="AB44" i="10"/>
  <c r="Q44" i="10"/>
  <c r="L44" i="10"/>
  <c r="AI43" i="10"/>
  <c r="AN43" i="10" s="1"/>
  <c r="AB43" i="10"/>
  <c r="Q43" i="10"/>
  <c r="L43" i="10"/>
  <c r="AI42" i="10"/>
  <c r="AB42" i="10"/>
  <c r="Q42" i="10"/>
  <c r="AN42" i="10" s="1"/>
  <c r="L42" i="10"/>
  <c r="AI41" i="10"/>
  <c r="AN41" i="10" s="1"/>
  <c r="AB41" i="10"/>
  <c r="Q41" i="10"/>
  <c r="L41" i="10"/>
  <c r="AI40" i="10"/>
  <c r="AN40" i="10" s="1"/>
  <c r="AB40" i="10"/>
  <c r="Q40" i="10"/>
  <c r="L40" i="10"/>
  <c r="AI39" i="10"/>
  <c r="AN39" i="10" s="1"/>
  <c r="AB39" i="10"/>
  <c r="Q39" i="10"/>
  <c r="L39" i="10"/>
  <c r="AI38" i="10"/>
  <c r="AN38" i="10" s="1"/>
  <c r="A38" i="10" s="1"/>
  <c r="AB38" i="10"/>
  <c r="Q38" i="10"/>
  <c r="L38" i="10"/>
  <c r="AI37" i="10"/>
  <c r="AB37" i="10"/>
  <c r="Q37" i="10"/>
  <c r="AN37" i="10" s="1"/>
  <c r="L37" i="10"/>
  <c r="AI36" i="10"/>
  <c r="AN36" i="10" s="1"/>
  <c r="AB36" i="10"/>
  <c r="Q36" i="10"/>
  <c r="L36" i="10"/>
  <c r="AI35" i="10"/>
  <c r="AN35" i="10" s="1"/>
  <c r="AB35" i="10"/>
  <c r="Q35" i="10"/>
  <c r="L35" i="10"/>
  <c r="AI34" i="10"/>
  <c r="AN34" i="10" s="1"/>
  <c r="AB34" i="10"/>
  <c r="Q34" i="10"/>
  <c r="L34" i="10"/>
  <c r="AI33" i="10"/>
  <c r="AB33" i="10"/>
  <c r="Q33" i="10"/>
  <c r="AN33" i="10" s="1"/>
  <c r="L33" i="10"/>
  <c r="AI32" i="10"/>
  <c r="AN32" i="10" s="1"/>
  <c r="AB32" i="10"/>
  <c r="Q32" i="10"/>
  <c r="L32" i="10"/>
  <c r="AI31" i="10"/>
  <c r="AN31" i="10" s="1"/>
  <c r="AB31" i="10"/>
  <c r="Q31" i="10"/>
  <c r="L31" i="10"/>
  <c r="AI30" i="10"/>
  <c r="AN30" i="10" s="1"/>
  <c r="AB30" i="10"/>
  <c r="Q30" i="10"/>
  <c r="L30" i="10"/>
  <c r="AI29" i="10"/>
  <c r="AB29" i="10"/>
  <c r="Q29" i="10"/>
  <c r="AN29" i="10" s="1"/>
  <c r="L29" i="10"/>
  <c r="AI28" i="10"/>
  <c r="AN28" i="10" s="1"/>
  <c r="AB28" i="10"/>
  <c r="Q28" i="10"/>
  <c r="L28" i="10"/>
  <c r="AI27" i="10"/>
  <c r="AN27" i="10" s="1"/>
  <c r="AB27" i="10"/>
  <c r="Q27" i="10"/>
  <c r="L27" i="10"/>
  <c r="AI26" i="10"/>
  <c r="AN26" i="10" s="1"/>
  <c r="AB26" i="10"/>
  <c r="Q26" i="10"/>
  <c r="L26" i="10"/>
  <c r="AN25" i="10"/>
  <c r="AI25" i="10"/>
  <c r="AB25" i="10"/>
  <c r="Q25" i="10"/>
  <c r="L25" i="10"/>
  <c r="AI24" i="10"/>
  <c r="AN24" i="10" s="1"/>
  <c r="AB24" i="10"/>
  <c r="Q24" i="10"/>
  <c r="L24" i="10"/>
  <c r="AI23" i="10"/>
  <c r="AN23" i="10" s="1"/>
  <c r="AB23" i="10"/>
  <c r="Q23" i="10"/>
  <c r="L23" i="10"/>
  <c r="AI22" i="10"/>
  <c r="AN22" i="10" s="1"/>
  <c r="AB22" i="10"/>
  <c r="Q22" i="10"/>
  <c r="L22" i="10"/>
  <c r="AI21" i="10"/>
  <c r="AB21" i="10"/>
  <c r="Q21" i="10"/>
  <c r="AN21" i="10" s="1"/>
  <c r="L21" i="10"/>
  <c r="AI20" i="10"/>
  <c r="AN20" i="10" s="1"/>
  <c r="AB20" i="10"/>
  <c r="Q20" i="10"/>
  <c r="L20" i="10"/>
  <c r="AI19" i="10"/>
  <c r="AN19" i="10" s="1"/>
  <c r="AB19" i="10"/>
  <c r="Q19" i="10"/>
  <c r="L19" i="10"/>
  <c r="AI18" i="10"/>
  <c r="AN18" i="10" s="1"/>
  <c r="AB18" i="10"/>
  <c r="Q18" i="10"/>
  <c r="L18" i="10"/>
  <c r="AN17" i="10"/>
  <c r="AI17" i="10"/>
  <c r="AB17" i="10"/>
  <c r="Q17" i="10"/>
  <c r="L17" i="10"/>
  <c r="AI16" i="10"/>
  <c r="AN16" i="10" s="1"/>
  <c r="AB16" i="10"/>
  <c r="Q16" i="10"/>
  <c r="L16" i="10"/>
  <c r="AI15" i="10"/>
  <c r="AN15" i="10" s="1"/>
  <c r="AB15" i="10"/>
  <c r="Q15" i="10"/>
  <c r="L15" i="10"/>
  <c r="AI14" i="10"/>
  <c r="AN14" i="10" s="1"/>
  <c r="AB14" i="10"/>
  <c r="Q14" i="10"/>
  <c r="L14" i="10"/>
  <c r="AI13" i="10"/>
  <c r="AB13" i="10"/>
  <c r="Q13" i="10"/>
  <c r="AN13" i="10" s="1"/>
  <c r="L13" i="10"/>
  <c r="AI12" i="10"/>
  <c r="AN12" i="10" s="1"/>
  <c r="AB12" i="10"/>
  <c r="Q12" i="10"/>
  <c r="L12" i="10"/>
  <c r="AI11" i="10"/>
  <c r="AN11" i="10" s="1"/>
  <c r="AB11" i="10"/>
  <c r="Q11" i="10"/>
  <c r="L11" i="10"/>
  <c r="AI10" i="10"/>
  <c r="AN10" i="10" s="1"/>
  <c r="AB10" i="10"/>
  <c r="Q10" i="10"/>
  <c r="L10" i="10"/>
  <c r="AI37" i="9"/>
  <c r="AB37" i="9"/>
  <c r="AN37" i="9" s="1"/>
  <c r="Q37" i="9"/>
  <c r="L37" i="9"/>
  <c r="AI36" i="9"/>
  <c r="AN36" i="9" s="1"/>
  <c r="AB36" i="9"/>
  <c r="Q36" i="9"/>
  <c r="L36" i="9"/>
  <c r="AI35" i="9"/>
  <c r="AN35" i="9" s="1"/>
  <c r="AB35" i="9"/>
  <c r="Q35" i="9"/>
  <c r="L35" i="9"/>
  <c r="AI34" i="9"/>
  <c r="AB34" i="9"/>
  <c r="Q34" i="9"/>
  <c r="AN34" i="9" s="1"/>
  <c r="L34" i="9"/>
  <c r="AI33" i="9"/>
  <c r="AB33" i="9"/>
  <c r="Q33" i="9"/>
  <c r="AN33" i="9" s="1"/>
  <c r="L33" i="9"/>
  <c r="AI32" i="9"/>
  <c r="AN32" i="9" s="1"/>
  <c r="AB32" i="9"/>
  <c r="Q32" i="9"/>
  <c r="L32" i="9"/>
  <c r="AI31" i="9"/>
  <c r="AN31" i="9" s="1"/>
  <c r="AB31" i="9"/>
  <c r="Q31" i="9"/>
  <c r="L31" i="9"/>
  <c r="AI30" i="9"/>
  <c r="AN30" i="9" s="1"/>
  <c r="AB30" i="9"/>
  <c r="Q30" i="9"/>
  <c r="L30" i="9"/>
  <c r="AI29" i="9"/>
  <c r="AB29" i="9"/>
  <c r="AN29" i="9" s="1"/>
  <c r="Q29" i="9"/>
  <c r="L29" i="9"/>
  <c r="AI28" i="9"/>
  <c r="AN28" i="9" s="1"/>
  <c r="AB28" i="9"/>
  <c r="Q28" i="9"/>
  <c r="L28" i="9"/>
  <c r="AI27" i="9"/>
  <c r="AN27" i="9" s="1"/>
  <c r="AB27" i="9"/>
  <c r="Q27" i="9"/>
  <c r="L27" i="9"/>
  <c r="AI26" i="9"/>
  <c r="AB26" i="9"/>
  <c r="Q26" i="9"/>
  <c r="AN26" i="9" s="1"/>
  <c r="L26" i="9"/>
  <c r="AI25" i="9"/>
  <c r="AB25" i="9"/>
  <c r="Q25" i="9"/>
  <c r="AN25" i="9" s="1"/>
  <c r="L25" i="9"/>
  <c r="AI24" i="9"/>
  <c r="AN24" i="9" s="1"/>
  <c r="AB24" i="9"/>
  <c r="Q24" i="9"/>
  <c r="L24" i="9"/>
  <c r="AI23" i="9"/>
  <c r="AN23" i="9" s="1"/>
  <c r="AB23" i="9"/>
  <c r="Q23" i="9"/>
  <c r="L23" i="9"/>
  <c r="AI22" i="9"/>
  <c r="AN22" i="9" s="1"/>
  <c r="AB22" i="9"/>
  <c r="Q22" i="9"/>
  <c r="L22" i="9"/>
  <c r="AI21" i="9"/>
  <c r="AB21" i="9"/>
  <c r="AN21" i="9" s="1"/>
  <c r="Q21" i="9"/>
  <c r="L21" i="9"/>
  <c r="AI20" i="9"/>
  <c r="AN20" i="9" s="1"/>
  <c r="AB20" i="9"/>
  <c r="Q20" i="9"/>
  <c r="L20" i="9"/>
  <c r="AI19" i="9"/>
  <c r="AN19" i="9" s="1"/>
  <c r="AB19" i="9"/>
  <c r="Q19" i="9"/>
  <c r="L19" i="9"/>
  <c r="AI18" i="9"/>
  <c r="AB18" i="9"/>
  <c r="Q18" i="9"/>
  <c r="AN18" i="9" s="1"/>
  <c r="L18" i="9"/>
  <c r="AI17" i="9"/>
  <c r="AB17" i="9"/>
  <c r="Q17" i="9"/>
  <c r="AN17" i="9" s="1"/>
  <c r="L17" i="9"/>
  <c r="AI16" i="9"/>
  <c r="AN16" i="9" s="1"/>
  <c r="AB16" i="9"/>
  <c r="Q16" i="9"/>
  <c r="L16" i="9"/>
  <c r="AI15" i="9"/>
  <c r="AN15" i="9" s="1"/>
  <c r="AB15" i="9"/>
  <c r="Q15" i="9"/>
  <c r="L15" i="9"/>
  <c r="AI14" i="9"/>
  <c r="AN14" i="9" s="1"/>
  <c r="A14" i="9" s="1"/>
  <c r="AB14" i="9"/>
  <c r="Q14" i="9"/>
  <c r="L14" i="9"/>
  <c r="AI13" i="9"/>
  <c r="AB13" i="9"/>
  <c r="AN13" i="9" s="1"/>
  <c r="Q13" i="9"/>
  <c r="L13" i="9"/>
  <c r="AI12" i="9"/>
  <c r="AN12" i="9" s="1"/>
  <c r="AB12" i="9"/>
  <c r="Q12" i="9"/>
  <c r="L12" i="9"/>
  <c r="AI11" i="9"/>
  <c r="AN11" i="9" s="1"/>
  <c r="AB11" i="9"/>
  <c r="Q11" i="9"/>
  <c r="L11" i="9"/>
  <c r="AI10" i="9"/>
  <c r="AB10" i="9"/>
  <c r="Q10" i="9"/>
  <c r="AN10" i="9" s="1"/>
  <c r="L10" i="9"/>
  <c r="AI52" i="8"/>
  <c r="AB52" i="8"/>
  <c r="Q52" i="8"/>
  <c r="AN52" i="8" s="1"/>
  <c r="L52" i="8"/>
  <c r="AI51" i="8"/>
  <c r="AN51" i="8" s="1"/>
  <c r="AB51" i="8"/>
  <c r="Q51" i="8"/>
  <c r="L51" i="8"/>
  <c r="AI50" i="8"/>
  <c r="AN50" i="8" s="1"/>
  <c r="AB50" i="8"/>
  <c r="Q50" i="8"/>
  <c r="L50" i="8"/>
  <c r="AI49" i="8"/>
  <c r="AN49" i="8" s="1"/>
  <c r="AB49" i="8"/>
  <c r="Q49" i="8"/>
  <c r="L49" i="8"/>
  <c r="AI48" i="8"/>
  <c r="AB48" i="8"/>
  <c r="AN48" i="8" s="1"/>
  <c r="Q48" i="8"/>
  <c r="L48" i="8"/>
  <c r="AI47" i="8"/>
  <c r="AN47" i="8" s="1"/>
  <c r="AB47" i="8"/>
  <c r="Q47" i="8"/>
  <c r="L47" i="8"/>
  <c r="AI46" i="8"/>
  <c r="AN46" i="8" s="1"/>
  <c r="AB46" i="8"/>
  <c r="Q46" i="8"/>
  <c r="L46" i="8"/>
  <c r="AI45" i="8"/>
  <c r="AB45" i="8"/>
  <c r="Q45" i="8"/>
  <c r="AN45" i="8" s="1"/>
  <c r="L45" i="8"/>
  <c r="AI44" i="8"/>
  <c r="AB44" i="8"/>
  <c r="Q44" i="8"/>
  <c r="AN44" i="8" s="1"/>
  <c r="L44" i="8"/>
  <c r="AI43" i="8"/>
  <c r="AN43" i="8" s="1"/>
  <c r="AB43" i="8"/>
  <c r="Q43" i="8"/>
  <c r="L43" i="8"/>
  <c r="AI42" i="8"/>
  <c r="AN42" i="8" s="1"/>
  <c r="AB42" i="8"/>
  <c r="Q42" i="8"/>
  <c r="L42" i="8"/>
  <c r="AI41" i="8"/>
  <c r="AN41" i="8" s="1"/>
  <c r="AB41" i="8"/>
  <c r="Q41" i="8"/>
  <c r="L41" i="8"/>
  <c r="AI40" i="8"/>
  <c r="AB40" i="8"/>
  <c r="AN40" i="8" s="1"/>
  <c r="Q40" i="8"/>
  <c r="L40" i="8"/>
  <c r="AI39" i="8"/>
  <c r="AN39" i="8" s="1"/>
  <c r="AB39" i="8"/>
  <c r="Q39" i="8"/>
  <c r="L39" i="8"/>
  <c r="AI38" i="8"/>
  <c r="AN38" i="8" s="1"/>
  <c r="AB38" i="8"/>
  <c r="Q38" i="8"/>
  <c r="L38" i="8"/>
  <c r="AI37" i="8"/>
  <c r="AB37" i="8"/>
  <c r="Q37" i="8"/>
  <c r="AN37" i="8" s="1"/>
  <c r="L37" i="8"/>
  <c r="AI36" i="8"/>
  <c r="AB36" i="8"/>
  <c r="Q36" i="8"/>
  <c r="AN36" i="8" s="1"/>
  <c r="L36" i="8"/>
  <c r="AI35" i="8"/>
  <c r="AN35" i="8" s="1"/>
  <c r="AB35" i="8"/>
  <c r="Q35" i="8"/>
  <c r="L35" i="8"/>
  <c r="AI34" i="8"/>
  <c r="AN34" i="8" s="1"/>
  <c r="AB34" i="8"/>
  <c r="Q34" i="8"/>
  <c r="L34" i="8"/>
  <c r="AI33" i="8"/>
  <c r="AN33" i="8" s="1"/>
  <c r="AB33" i="8"/>
  <c r="Q33" i="8"/>
  <c r="L33" i="8"/>
  <c r="AI32" i="8"/>
  <c r="AB32" i="8"/>
  <c r="AN32" i="8" s="1"/>
  <c r="Q32" i="8"/>
  <c r="L32" i="8"/>
  <c r="AI31" i="8"/>
  <c r="AN31" i="8" s="1"/>
  <c r="AB31" i="8"/>
  <c r="Q31" i="8"/>
  <c r="L31" i="8"/>
  <c r="AI30" i="8"/>
  <c r="AN30" i="8" s="1"/>
  <c r="AB30" i="8"/>
  <c r="Q30" i="8"/>
  <c r="L30" i="8"/>
  <c r="AI29" i="8"/>
  <c r="AB29" i="8"/>
  <c r="Q29" i="8"/>
  <c r="AN29" i="8" s="1"/>
  <c r="L29" i="8"/>
  <c r="AI28" i="8"/>
  <c r="AB28" i="8"/>
  <c r="Q28" i="8"/>
  <c r="AN28" i="8" s="1"/>
  <c r="L28" i="8"/>
  <c r="AI27" i="8"/>
  <c r="AN27" i="8" s="1"/>
  <c r="AB27" i="8"/>
  <c r="Q27" i="8"/>
  <c r="L27" i="8"/>
  <c r="AI26" i="8"/>
  <c r="AN26" i="8" s="1"/>
  <c r="AB26" i="8"/>
  <c r="Q26" i="8"/>
  <c r="L26" i="8"/>
  <c r="AI25" i="8"/>
  <c r="AN25" i="8" s="1"/>
  <c r="AB25" i="8"/>
  <c r="Q25" i="8"/>
  <c r="L25" i="8"/>
  <c r="AI24" i="8"/>
  <c r="AB24" i="8"/>
  <c r="AN24" i="8" s="1"/>
  <c r="Q24" i="8"/>
  <c r="L24" i="8"/>
  <c r="AI23" i="8"/>
  <c r="AN23" i="8" s="1"/>
  <c r="AB23" i="8"/>
  <c r="Q23" i="8"/>
  <c r="L23" i="8"/>
  <c r="AI22" i="8"/>
  <c r="AN22" i="8" s="1"/>
  <c r="AB22" i="8"/>
  <c r="Q22" i="8"/>
  <c r="L22" i="8"/>
  <c r="AI21" i="8"/>
  <c r="AB21" i="8"/>
  <c r="Q21" i="8"/>
  <c r="AN21" i="8" s="1"/>
  <c r="L21" i="8"/>
  <c r="AI20" i="8"/>
  <c r="AB20" i="8"/>
  <c r="Q20" i="8"/>
  <c r="AN20" i="8" s="1"/>
  <c r="L20" i="8"/>
  <c r="AI19" i="8"/>
  <c r="AN19" i="8" s="1"/>
  <c r="AB19" i="8"/>
  <c r="Q19" i="8"/>
  <c r="L19" i="8"/>
  <c r="AI18" i="8"/>
  <c r="AN18" i="8" s="1"/>
  <c r="AB18" i="8"/>
  <c r="Q18" i="8"/>
  <c r="L18" i="8"/>
  <c r="AI17" i="8"/>
  <c r="AN17" i="8" s="1"/>
  <c r="A17" i="8" s="1"/>
  <c r="AB17" i="8"/>
  <c r="Q17" i="8"/>
  <c r="L17" i="8"/>
  <c r="AI16" i="8"/>
  <c r="AB16" i="8"/>
  <c r="AN16" i="8" s="1"/>
  <c r="Q16" i="8"/>
  <c r="L16" i="8"/>
  <c r="AI15" i="8"/>
  <c r="AN15" i="8" s="1"/>
  <c r="AB15" i="8"/>
  <c r="Q15" i="8"/>
  <c r="L15" i="8"/>
  <c r="AI14" i="8"/>
  <c r="AB14" i="8"/>
  <c r="Q14" i="8"/>
  <c r="L14" i="8"/>
  <c r="AN14" i="8" s="1"/>
  <c r="AI13" i="8"/>
  <c r="AB13" i="8"/>
  <c r="Q13" i="8"/>
  <c r="AN13" i="8" s="1"/>
  <c r="L13" i="8"/>
  <c r="AI12" i="8"/>
  <c r="AB12" i="8"/>
  <c r="Q12" i="8"/>
  <c r="AN12" i="8" s="1"/>
  <c r="L12" i="8"/>
  <c r="AI11" i="8"/>
  <c r="AN11" i="8" s="1"/>
  <c r="AB11" i="8"/>
  <c r="Q11" i="8"/>
  <c r="L11" i="8"/>
  <c r="AI10" i="8"/>
  <c r="AN10" i="8" s="1"/>
  <c r="AB10" i="8"/>
  <c r="Q10" i="8"/>
  <c r="L10" i="8"/>
  <c r="AI38" i="7"/>
  <c r="AB38" i="7"/>
  <c r="AN38" i="7" s="1"/>
  <c r="Q38" i="7"/>
  <c r="L38" i="7"/>
  <c r="AI37" i="7"/>
  <c r="AB37" i="7"/>
  <c r="AN37" i="7" s="1"/>
  <c r="Q37" i="7"/>
  <c r="L37" i="7"/>
  <c r="AI36" i="7"/>
  <c r="AN36" i="7" s="1"/>
  <c r="AB36" i="7"/>
  <c r="Q36" i="7"/>
  <c r="L36" i="7"/>
  <c r="AN35" i="7"/>
  <c r="AI35" i="7"/>
  <c r="AB35" i="7"/>
  <c r="Q35" i="7"/>
  <c r="L35" i="7"/>
  <c r="AI34" i="7"/>
  <c r="AB34" i="7"/>
  <c r="Q34" i="7"/>
  <c r="AN34" i="7" s="1"/>
  <c r="L34" i="7"/>
  <c r="AI33" i="7"/>
  <c r="AB33" i="7"/>
  <c r="AN33" i="7" s="1"/>
  <c r="Q33" i="7"/>
  <c r="L33" i="7"/>
  <c r="AI32" i="7"/>
  <c r="AN32" i="7" s="1"/>
  <c r="AB32" i="7"/>
  <c r="Q32" i="7"/>
  <c r="L32" i="7"/>
  <c r="AI31" i="7"/>
  <c r="AN31" i="7" s="1"/>
  <c r="AB31" i="7"/>
  <c r="Q31" i="7"/>
  <c r="L31" i="7"/>
  <c r="AI30" i="7"/>
  <c r="AB30" i="7"/>
  <c r="AN30" i="7" s="1"/>
  <c r="Q30" i="7"/>
  <c r="L30" i="7"/>
  <c r="AI29" i="7"/>
  <c r="AB29" i="7"/>
  <c r="AN29" i="7" s="1"/>
  <c r="Q29" i="7"/>
  <c r="L29" i="7"/>
  <c r="AI28" i="7"/>
  <c r="AN28" i="7" s="1"/>
  <c r="AB28" i="7"/>
  <c r="Q28" i="7"/>
  <c r="L28" i="7"/>
  <c r="AN27" i="7"/>
  <c r="AI27" i="7"/>
  <c r="AB27" i="7"/>
  <c r="Q27" i="7"/>
  <c r="L27" i="7"/>
  <c r="AI26" i="7"/>
  <c r="AB26" i="7"/>
  <c r="Q26" i="7"/>
  <c r="AN26" i="7" s="1"/>
  <c r="L26" i="7"/>
  <c r="AI25" i="7"/>
  <c r="AB25" i="7"/>
  <c r="AN25" i="7" s="1"/>
  <c r="Q25" i="7"/>
  <c r="L25" i="7"/>
  <c r="AI24" i="7"/>
  <c r="AN24" i="7" s="1"/>
  <c r="AB24" i="7"/>
  <c r="Q24" i="7"/>
  <c r="L24" i="7"/>
  <c r="AI23" i="7"/>
  <c r="AN23" i="7" s="1"/>
  <c r="A23" i="7" s="1"/>
  <c r="AB23" i="7"/>
  <c r="Q23" i="7"/>
  <c r="L23" i="7"/>
  <c r="AI22" i="7"/>
  <c r="AB22" i="7"/>
  <c r="AN22" i="7" s="1"/>
  <c r="Q22" i="7"/>
  <c r="L22" i="7"/>
  <c r="AN21" i="7"/>
  <c r="AI21" i="7"/>
  <c r="AB21" i="7"/>
  <c r="Q21" i="7"/>
  <c r="L21" i="7"/>
  <c r="AI20" i="7"/>
  <c r="AN20" i="7" s="1"/>
  <c r="AB20" i="7"/>
  <c r="Q20" i="7"/>
  <c r="L20" i="7"/>
  <c r="AI19" i="7"/>
  <c r="AB19" i="7"/>
  <c r="Q19" i="7"/>
  <c r="L19" i="7"/>
  <c r="AN19" i="7" s="1"/>
  <c r="AI18" i="7"/>
  <c r="AB18" i="7"/>
  <c r="Q18" i="7"/>
  <c r="AN18" i="7" s="1"/>
  <c r="L18" i="7"/>
  <c r="AI17" i="7"/>
  <c r="AB17" i="7"/>
  <c r="AN17" i="7" s="1"/>
  <c r="Q17" i="7"/>
  <c r="L17" i="7"/>
  <c r="AI16" i="7"/>
  <c r="AN16" i="7" s="1"/>
  <c r="AB16" i="7"/>
  <c r="Q16" i="7"/>
  <c r="L16" i="7"/>
  <c r="AI15" i="7"/>
  <c r="AN15" i="7" s="1"/>
  <c r="AB15" i="7"/>
  <c r="Q15" i="7"/>
  <c r="L15" i="7"/>
  <c r="AI14" i="7"/>
  <c r="AB14" i="7"/>
  <c r="AN14" i="7" s="1"/>
  <c r="Q14" i="7"/>
  <c r="L14" i="7"/>
  <c r="AN13" i="7"/>
  <c r="AI13" i="7"/>
  <c r="AB13" i="7"/>
  <c r="Q13" i="7"/>
  <c r="L13" i="7"/>
  <c r="AI12" i="7"/>
  <c r="AN12" i="7" s="1"/>
  <c r="AB12" i="7"/>
  <c r="Q12" i="7"/>
  <c r="L12" i="7"/>
  <c r="AI11" i="7"/>
  <c r="AB11" i="7"/>
  <c r="Q11" i="7"/>
  <c r="L11" i="7"/>
  <c r="AN11" i="7" s="1"/>
  <c r="AN10" i="7"/>
  <c r="AI10" i="7"/>
  <c r="AB10" i="7"/>
  <c r="Q10" i="7"/>
  <c r="L10" i="7"/>
  <c r="AL41" i="6"/>
  <c r="AG40" i="6"/>
  <c r="AL40" i="6" s="1"/>
  <c r="Z40" i="6"/>
  <c r="O40" i="6"/>
  <c r="J40" i="6"/>
  <c r="AG39" i="6"/>
  <c r="AL39" i="6" s="1"/>
  <c r="Z39" i="6"/>
  <c r="O39" i="6"/>
  <c r="J39" i="6"/>
  <c r="AG38" i="6"/>
  <c r="AL38" i="6" s="1"/>
  <c r="Z38" i="6"/>
  <c r="O38" i="6"/>
  <c r="J38" i="6"/>
  <c r="AL37" i="6"/>
  <c r="AG37" i="6"/>
  <c r="Z37" i="6"/>
  <c r="O37" i="6"/>
  <c r="J37" i="6"/>
  <c r="AG36" i="6"/>
  <c r="AL36" i="6" s="1"/>
  <c r="Z36" i="6"/>
  <c r="O36" i="6"/>
  <c r="J36" i="6"/>
  <c r="AG35" i="6"/>
  <c r="AL35" i="6" s="1"/>
  <c r="Z35" i="6"/>
  <c r="O35" i="6"/>
  <c r="J35" i="6"/>
  <c r="AG34" i="6"/>
  <c r="AL34" i="6" s="1"/>
  <c r="Z34" i="6"/>
  <c r="O34" i="6"/>
  <c r="J34" i="6"/>
  <c r="AG33" i="6"/>
  <c r="AL33" i="6" s="1"/>
  <c r="Z33" i="6"/>
  <c r="O33" i="6"/>
  <c r="J33" i="6"/>
  <c r="AG32" i="6"/>
  <c r="AL32" i="6" s="1"/>
  <c r="Z32" i="6"/>
  <c r="O32" i="6"/>
  <c r="J32" i="6"/>
  <c r="AG31" i="6"/>
  <c r="AL31" i="6" s="1"/>
  <c r="Z31" i="6"/>
  <c r="O31" i="6"/>
  <c r="J31" i="6"/>
  <c r="AG30" i="6"/>
  <c r="AL30" i="6" s="1"/>
  <c r="Z30" i="6"/>
  <c r="O30" i="6"/>
  <c r="J30" i="6"/>
  <c r="AG29" i="6"/>
  <c r="Z29" i="6"/>
  <c r="O29" i="6"/>
  <c r="AL29" i="6" s="1"/>
  <c r="J29" i="6"/>
  <c r="AG28" i="6"/>
  <c r="Z28" i="6"/>
  <c r="O28" i="6"/>
  <c r="J28" i="6"/>
  <c r="O27" i="6"/>
  <c r="J27" i="6"/>
  <c r="AL27" i="6" s="1"/>
  <c r="AG26" i="6"/>
  <c r="AL26" i="6" s="1"/>
  <c r="Z26" i="6"/>
  <c r="O26" i="6"/>
  <c r="J26" i="6"/>
  <c r="AG25" i="6"/>
  <c r="AL25" i="6" s="1"/>
  <c r="Z25" i="6"/>
  <c r="O25" i="6"/>
  <c r="J25" i="6"/>
  <c r="AG24" i="6"/>
  <c r="Z24" i="6"/>
  <c r="AL24" i="6" s="1"/>
  <c r="O24" i="6"/>
  <c r="J24" i="6"/>
  <c r="AG23" i="6"/>
  <c r="AL23" i="6" s="1"/>
  <c r="Z23" i="6"/>
  <c r="O23" i="6"/>
  <c r="J23" i="6"/>
  <c r="AG22" i="6"/>
  <c r="AL22" i="6" s="1"/>
  <c r="Z22" i="6"/>
  <c r="O22" i="6"/>
  <c r="J22" i="6"/>
  <c r="AG21" i="6"/>
  <c r="AL21" i="6" s="1"/>
  <c r="Z21" i="6"/>
  <c r="O21" i="6"/>
  <c r="J21" i="6"/>
  <c r="AL20" i="6"/>
  <c r="O20" i="6"/>
  <c r="J20" i="6"/>
  <c r="AG19" i="6"/>
  <c r="AL19" i="6" s="1"/>
  <c r="Z19" i="6"/>
  <c r="O19" i="6"/>
  <c r="J19" i="6"/>
  <c r="O18" i="6"/>
  <c r="AL18" i="6" s="1"/>
  <c r="J18" i="6"/>
  <c r="AG17" i="6"/>
  <c r="AL17" i="6" s="1"/>
  <c r="Z17" i="6"/>
  <c r="O17" i="6"/>
  <c r="J17" i="6"/>
  <c r="AG16" i="6"/>
  <c r="AL16" i="6" s="1"/>
  <c r="Z16" i="6"/>
  <c r="O16" i="6"/>
  <c r="J16" i="6"/>
  <c r="AG15" i="6"/>
  <c r="AL15" i="6" s="1"/>
  <c r="Z15" i="6"/>
  <c r="O15" i="6"/>
  <c r="J15" i="6"/>
  <c r="AG14" i="6"/>
  <c r="AL14" i="6" s="1"/>
  <c r="Z14" i="6"/>
  <c r="O14" i="6"/>
  <c r="J14" i="6"/>
  <c r="AG13" i="6"/>
  <c r="Z13" i="6"/>
  <c r="AL13" i="6" s="1"/>
  <c r="O13" i="6"/>
  <c r="J13" i="6"/>
  <c r="AG12" i="6"/>
  <c r="AL12" i="6" s="1"/>
  <c r="Z12" i="6"/>
  <c r="O12" i="6"/>
  <c r="J12" i="6"/>
  <c r="AG11" i="6"/>
  <c r="Z11" i="6"/>
  <c r="AL11" i="6" s="1"/>
  <c r="O11" i="6"/>
  <c r="J11" i="6"/>
  <c r="AG10" i="6"/>
  <c r="Z10" i="6"/>
  <c r="O10" i="6"/>
  <c r="J10" i="6"/>
  <c r="AG32" i="5"/>
  <c r="Z32" i="5"/>
  <c r="O32" i="5"/>
  <c r="J32" i="5"/>
  <c r="AG31" i="5"/>
  <c r="AL31" i="5" s="1"/>
  <c r="Z31" i="5"/>
  <c r="O31" i="5"/>
  <c r="J31" i="5"/>
  <c r="AG30" i="5"/>
  <c r="Z30" i="5"/>
  <c r="AL30" i="5" s="1"/>
  <c r="O30" i="5"/>
  <c r="J30" i="5"/>
  <c r="AG29" i="5"/>
  <c r="AL29" i="5" s="1"/>
  <c r="Z29" i="5"/>
  <c r="O29" i="5"/>
  <c r="J29" i="5"/>
  <c r="AG28" i="5"/>
  <c r="AL28" i="5" s="1"/>
  <c r="Z28" i="5"/>
  <c r="O28" i="5"/>
  <c r="J28" i="5"/>
  <c r="AG27" i="5"/>
  <c r="AL27" i="5" s="1"/>
  <c r="Z27" i="5"/>
  <c r="O27" i="5"/>
  <c r="J27" i="5"/>
  <c r="AG26" i="5"/>
  <c r="AL26" i="5" s="1"/>
  <c r="Z26" i="5"/>
  <c r="O26" i="5"/>
  <c r="J26" i="5"/>
  <c r="AG25" i="5"/>
  <c r="Z25" i="5"/>
  <c r="AL25" i="5" s="1"/>
  <c r="O25" i="5"/>
  <c r="J25" i="5"/>
  <c r="AG24" i="5"/>
  <c r="AL24" i="5" s="1"/>
  <c r="Z24" i="5"/>
  <c r="O24" i="5"/>
  <c r="J24" i="5"/>
  <c r="AG23" i="5"/>
  <c r="Z23" i="5"/>
  <c r="O23" i="5"/>
  <c r="J23" i="5"/>
  <c r="AG22" i="5"/>
  <c r="Z22" i="5"/>
  <c r="AL22" i="5" s="1"/>
  <c r="O22" i="5"/>
  <c r="J22" i="5"/>
  <c r="AG21" i="5"/>
  <c r="Z21" i="5"/>
  <c r="O21" i="5"/>
  <c r="J21" i="5"/>
  <c r="AG20" i="5"/>
  <c r="AL20" i="5" s="1"/>
  <c r="Z20" i="5"/>
  <c r="O20" i="5"/>
  <c r="J20" i="5"/>
  <c r="AG19" i="5"/>
  <c r="AL19" i="5" s="1"/>
  <c r="Z19" i="5"/>
  <c r="O19" i="5"/>
  <c r="J19" i="5"/>
  <c r="AG18" i="5"/>
  <c r="AL18" i="5" s="1"/>
  <c r="Z18" i="5"/>
  <c r="O18" i="5"/>
  <c r="J18" i="5"/>
  <c r="AG17" i="5"/>
  <c r="Z17" i="5"/>
  <c r="AL17" i="5" s="1"/>
  <c r="O17" i="5"/>
  <c r="J17" i="5"/>
  <c r="AG16" i="5"/>
  <c r="AL16" i="5" s="1"/>
  <c r="Z16" i="5"/>
  <c r="O16" i="5"/>
  <c r="J16" i="5"/>
  <c r="AG15" i="5"/>
  <c r="Z15" i="5"/>
  <c r="AL15" i="5" s="1"/>
  <c r="O15" i="5"/>
  <c r="J15" i="5"/>
  <c r="AG14" i="5"/>
  <c r="Z14" i="5"/>
  <c r="O14" i="5"/>
  <c r="J14" i="5"/>
  <c r="AG13" i="5"/>
  <c r="AL13" i="5" s="1"/>
  <c r="Z13" i="5"/>
  <c r="O13" i="5"/>
  <c r="J13" i="5"/>
  <c r="AG12" i="5"/>
  <c r="AL12" i="5" s="1"/>
  <c r="Z12" i="5"/>
  <c r="O12" i="5"/>
  <c r="J12" i="5"/>
  <c r="AG11" i="5"/>
  <c r="AL11" i="5" s="1"/>
  <c r="Z11" i="5"/>
  <c r="O11" i="5"/>
  <c r="J11" i="5"/>
  <c r="AG10" i="5"/>
  <c r="AL10" i="5" s="1"/>
  <c r="Z10" i="5"/>
  <c r="O10" i="5"/>
  <c r="J10" i="5"/>
  <c r="AG48" i="4"/>
  <c r="Z48" i="4"/>
  <c r="AL48" i="4" s="1"/>
  <c r="O48" i="4"/>
  <c r="J48" i="4"/>
  <c r="AG47" i="4"/>
  <c r="AL47" i="4" s="1"/>
  <c r="Z47" i="4"/>
  <c r="O47" i="4"/>
  <c r="J47" i="4"/>
  <c r="AG46" i="4"/>
  <c r="Z46" i="4"/>
  <c r="O46" i="4"/>
  <c r="J46" i="4"/>
  <c r="AG45" i="4"/>
  <c r="Z45" i="4"/>
  <c r="O45" i="4"/>
  <c r="J45" i="4"/>
  <c r="AG44" i="4"/>
  <c r="Z44" i="4"/>
  <c r="O44" i="4"/>
  <c r="J44" i="4"/>
  <c r="AG43" i="4"/>
  <c r="AL43" i="4" s="1"/>
  <c r="Z43" i="4"/>
  <c r="O43" i="4"/>
  <c r="J43" i="4"/>
  <c r="AG42" i="4"/>
  <c r="AL42" i="4" s="1"/>
  <c r="Z42" i="4"/>
  <c r="O42" i="4"/>
  <c r="J42" i="4"/>
  <c r="AG41" i="4"/>
  <c r="AL41" i="4" s="1"/>
  <c r="Z41" i="4"/>
  <c r="O41" i="4"/>
  <c r="J41" i="4"/>
  <c r="AG40" i="4"/>
  <c r="Z40" i="4"/>
  <c r="O40" i="4"/>
  <c r="J40" i="4"/>
  <c r="AG39" i="4"/>
  <c r="AL39" i="4" s="1"/>
  <c r="Z39" i="4"/>
  <c r="O39" i="4"/>
  <c r="J39" i="4"/>
  <c r="AG38" i="4"/>
  <c r="Z38" i="4"/>
  <c r="O38" i="4"/>
  <c r="J38" i="4"/>
  <c r="AG37" i="4"/>
  <c r="Z37" i="4"/>
  <c r="AL37" i="4" s="1"/>
  <c r="O37" i="4"/>
  <c r="J37" i="4"/>
  <c r="AG36" i="4"/>
  <c r="AL36" i="4" s="1"/>
  <c r="Z36" i="4"/>
  <c r="O36" i="4"/>
  <c r="J36" i="4"/>
  <c r="AG35" i="4"/>
  <c r="AL35" i="4" s="1"/>
  <c r="Z35" i="4"/>
  <c r="O35" i="4"/>
  <c r="J35" i="4"/>
  <c r="AG34" i="4"/>
  <c r="AL34" i="4" s="1"/>
  <c r="Z34" i="4"/>
  <c r="O34" i="4"/>
  <c r="J34" i="4"/>
  <c r="AG33" i="4"/>
  <c r="AL33" i="4" s="1"/>
  <c r="Z33" i="4"/>
  <c r="O33" i="4"/>
  <c r="J33" i="4"/>
  <c r="AG32" i="4"/>
  <c r="Z32" i="4"/>
  <c r="AL32" i="4" s="1"/>
  <c r="O32" i="4"/>
  <c r="J32" i="4"/>
  <c r="AG31" i="4"/>
  <c r="AL31" i="4" s="1"/>
  <c r="Z31" i="4"/>
  <c r="O31" i="4"/>
  <c r="J31" i="4"/>
  <c r="AG30" i="4"/>
  <c r="Z30" i="4"/>
  <c r="AL30" i="4" s="1"/>
  <c r="O30" i="4"/>
  <c r="J30" i="4"/>
  <c r="AG29" i="4"/>
  <c r="Z29" i="4"/>
  <c r="O29" i="4"/>
  <c r="J29" i="4"/>
  <c r="AG28" i="4"/>
  <c r="Z28" i="4"/>
  <c r="O28" i="4"/>
  <c r="J28" i="4"/>
  <c r="AG27" i="4"/>
  <c r="AL27" i="4" s="1"/>
  <c r="Z27" i="4"/>
  <c r="O27" i="4"/>
  <c r="J27" i="4"/>
  <c r="AG26" i="4"/>
  <c r="AL26" i="4" s="1"/>
  <c r="Z26" i="4"/>
  <c r="O26" i="4"/>
  <c r="J26" i="4"/>
  <c r="AG25" i="4"/>
  <c r="AL25" i="4" s="1"/>
  <c r="Z25" i="4"/>
  <c r="O25" i="4"/>
  <c r="J25" i="4"/>
  <c r="AG24" i="4"/>
  <c r="Z24" i="4"/>
  <c r="O24" i="4"/>
  <c r="J24" i="4"/>
  <c r="AG23" i="4"/>
  <c r="AL23" i="4" s="1"/>
  <c r="Z23" i="4"/>
  <c r="O23" i="4"/>
  <c r="J23" i="4"/>
  <c r="AG22" i="4"/>
  <c r="Z22" i="4"/>
  <c r="O22" i="4"/>
  <c r="J22" i="4"/>
  <c r="AG21" i="4"/>
  <c r="Z21" i="4"/>
  <c r="O21" i="4"/>
  <c r="J21" i="4"/>
  <c r="AG20" i="4"/>
  <c r="Z20" i="4"/>
  <c r="O20" i="4"/>
  <c r="J20" i="4"/>
  <c r="AG19" i="4"/>
  <c r="AL19" i="4" s="1"/>
  <c r="Z19" i="4"/>
  <c r="O19" i="4"/>
  <c r="J19" i="4"/>
  <c r="AL18" i="4"/>
  <c r="AG18" i="4"/>
  <c r="Z18" i="4"/>
  <c r="O18" i="4"/>
  <c r="J18" i="4"/>
  <c r="AG17" i="4"/>
  <c r="AL17" i="4" s="1"/>
  <c r="Z17" i="4"/>
  <c r="O17" i="4"/>
  <c r="J17" i="4"/>
  <c r="AG16" i="4"/>
  <c r="Z16" i="4"/>
  <c r="O16" i="4"/>
  <c r="J16" i="4"/>
  <c r="AG15" i="4"/>
  <c r="AL15" i="4" s="1"/>
  <c r="Z15" i="4"/>
  <c r="O15" i="4"/>
  <c r="J15" i="4"/>
  <c r="AG14" i="4"/>
  <c r="Z14" i="4"/>
  <c r="O14" i="4"/>
  <c r="J14" i="4"/>
  <c r="AG13" i="4"/>
  <c r="Z13" i="4"/>
  <c r="O13" i="4"/>
  <c r="J13" i="4"/>
  <c r="AG12" i="4"/>
  <c r="Z12" i="4"/>
  <c r="O12" i="4"/>
  <c r="J12" i="4"/>
  <c r="AG11" i="4"/>
  <c r="AL11" i="4" s="1"/>
  <c r="Z11" i="4"/>
  <c r="O11" i="4"/>
  <c r="J11" i="4"/>
  <c r="AG10" i="4"/>
  <c r="AL10" i="4" s="1"/>
  <c r="Z10" i="4"/>
  <c r="O10" i="4"/>
  <c r="J10" i="4"/>
  <c r="AG54" i="3"/>
  <c r="AL54" i="3" s="1"/>
  <c r="Z54" i="3"/>
  <c r="O54" i="3"/>
  <c r="J54" i="3"/>
  <c r="AG53" i="3"/>
  <c r="Z53" i="3"/>
  <c r="O53" i="3"/>
  <c r="J53" i="3"/>
  <c r="AG52" i="3"/>
  <c r="AL52" i="3" s="1"/>
  <c r="Z52" i="3"/>
  <c r="O52" i="3"/>
  <c r="J52" i="3"/>
  <c r="AG51" i="3"/>
  <c r="Z51" i="3"/>
  <c r="O51" i="3"/>
  <c r="J51" i="3"/>
  <c r="AG50" i="3"/>
  <c r="Z50" i="3"/>
  <c r="AL50" i="3" s="1"/>
  <c r="O50" i="3"/>
  <c r="J50" i="3"/>
  <c r="AG49" i="3"/>
  <c r="AL49" i="3" s="1"/>
  <c r="Z49" i="3"/>
  <c r="O49" i="3"/>
  <c r="J49" i="3"/>
  <c r="AG48" i="3"/>
  <c r="AL48" i="3" s="1"/>
  <c r="Z48" i="3"/>
  <c r="O48" i="3"/>
  <c r="J48" i="3"/>
  <c r="AG47" i="3"/>
  <c r="AL47" i="3" s="1"/>
  <c r="Z47" i="3"/>
  <c r="O47" i="3"/>
  <c r="J47" i="3"/>
  <c r="AG46" i="3"/>
  <c r="AL46" i="3" s="1"/>
  <c r="Z46" i="3"/>
  <c r="O46" i="3"/>
  <c r="J46" i="3"/>
  <c r="AG45" i="3"/>
  <c r="Z45" i="3"/>
  <c r="AL45" i="3" s="1"/>
  <c r="O45" i="3"/>
  <c r="J45" i="3"/>
  <c r="AG44" i="3"/>
  <c r="AL44" i="3" s="1"/>
  <c r="Z44" i="3"/>
  <c r="O44" i="3"/>
  <c r="J44" i="3"/>
  <c r="AG43" i="3"/>
  <c r="Z43" i="3"/>
  <c r="AL43" i="3" s="1"/>
  <c r="O43" i="3"/>
  <c r="J43" i="3"/>
  <c r="AG42" i="3"/>
  <c r="Z42" i="3"/>
  <c r="O42" i="3"/>
  <c r="J42" i="3"/>
  <c r="AG41" i="3"/>
  <c r="Z41" i="3"/>
  <c r="O41" i="3"/>
  <c r="J41" i="3"/>
  <c r="AG40" i="3"/>
  <c r="AL40" i="3" s="1"/>
  <c r="Z40" i="3"/>
  <c r="O40" i="3"/>
  <c r="J40" i="3"/>
  <c r="AG39" i="3"/>
  <c r="AL39" i="3" s="1"/>
  <c r="Z39" i="3"/>
  <c r="O39" i="3"/>
  <c r="J39" i="3"/>
  <c r="AG38" i="3"/>
  <c r="AL38" i="3" s="1"/>
  <c r="Z38" i="3"/>
  <c r="O38" i="3"/>
  <c r="J38" i="3"/>
  <c r="AG37" i="3"/>
  <c r="Z37" i="3"/>
  <c r="O37" i="3"/>
  <c r="J37" i="3"/>
  <c r="AG36" i="3"/>
  <c r="AL36" i="3" s="1"/>
  <c r="Z36" i="3"/>
  <c r="O36" i="3"/>
  <c r="J36" i="3"/>
  <c r="AG35" i="3"/>
  <c r="Z35" i="3"/>
  <c r="O35" i="3"/>
  <c r="J35" i="3"/>
  <c r="AG34" i="3"/>
  <c r="Z34" i="3"/>
  <c r="O34" i="3"/>
  <c r="J34" i="3"/>
  <c r="AG33" i="3"/>
  <c r="Z33" i="3"/>
  <c r="O33" i="3"/>
  <c r="J33" i="3"/>
  <c r="AG32" i="3"/>
  <c r="AL32" i="3" s="1"/>
  <c r="Z32" i="3"/>
  <c r="O32" i="3"/>
  <c r="J32" i="3"/>
  <c r="AL31" i="3"/>
  <c r="AG31" i="3"/>
  <c r="Z31" i="3"/>
  <c r="O31" i="3"/>
  <c r="J31" i="3"/>
  <c r="AG30" i="3"/>
  <c r="AL30" i="3" s="1"/>
  <c r="Z30" i="3"/>
  <c r="O30" i="3"/>
  <c r="J30" i="3"/>
  <c r="AG29" i="3"/>
  <c r="Z29" i="3"/>
  <c r="O29" i="3"/>
  <c r="J29" i="3"/>
  <c r="AG28" i="3"/>
  <c r="AL28" i="3" s="1"/>
  <c r="Z28" i="3"/>
  <c r="O28" i="3"/>
  <c r="J28" i="3"/>
  <c r="AG27" i="3"/>
  <c r="Z27" i="3"/>
  <c r="O27" i="3"/>
  <c r="J27" i="3"/>
  <c r="AG26" i="3"/>
  <c r="Z26" i="3"/>
  <c r="O26" i="3"/>
  <c r="J26" i="3"/>
  <c r="AG25" i="3"/>
  <c r="Z25" i="3"/>
  <c r="O25" i="3"/>
  <c r="J25" i="3"/>
  <c r="AG24" i="3"/>
  <c r="AL24" i="3" s="1"/>
  <c r="Z24" i="3"/>
  <c r="O24" i="3"/>
  <c r="J24" i="3"/>
  <c r="AG23" i="3"/>
  <c r="AL23" i="3" s="1"/>
  <c r="Z23" i="3"/>
  <c r="O23" i="3"/>
  <c r="J23" i="3"/>
  <c r="AG22" i="3"/>
  <c r="AL22" i="3" s="1"/>
  <c r="Z22" i="3"/>
  <c r="O22" i="3"/>
  <c r="J22" i="3"/>
  <c r="AG21" i="3"/>
  <c r="Z21" i="3"/>
  <c r="O21" i="3"/>
  <c r="J21" i="3"/>
  <c r="AG20" i="3"/>
  <c r="AL20" i="3" s="1"/>
  <c r="Z20" i="3"/>
  <c r="O20" i="3"/>
  <c r="J20" i="3"/>
  <c r="AG19" i="3"/>
  <c r="Z19" i="3"/>
  <c r="O19" i="3"/>
  <c r="J19" i="3"/>
  <c r="AG18" i="3"/>
  <c r="Z18" i="3"/>
  <c r="AL18" i="3" s="1"/>
  <c r="O18" i="3"/>
  <c r="J18" i="3"/>
  <c r="AG17" i="3"/>
  <c r="AL17" i="3" s="1"/>
  <c r="Z17" i="3"/>
  <c r="O17" i="3"/>
  <c r="J17" i="3"/>
  <c r="AG16" i="3"/>
  <c r="AL16" i="3" s="1"/>
  <c r="Z16" i="3"/>
  <c r="O16" i="3"/>
  <c r="J16" i="3"/>
  <c r="AG15" i="3"/>
  <c r="AL15" i="3" s="1"/>
  <c r="Z15" i="3"/>
  <c r="O15" i="3"/>
  <c r="J15" i="3"/>
  <c r="AG14" i="3"/>
  <c r="AL14" i="3" s="1"/>
  <c r="Z14" i="3"/>
  <c r="O14" i="3"/>
  <c r="J14" i="3"/>
  <c r="AG13" i="3"/>
  <c r="Z13" i="3"/>
  <c r="AL13" i="3" s="1"/>
  <c r="O13" i="3"/>
  <c r="J13" i="3"/>
  <c r="AG12" i="3"/>
  <c r="AL12" i="3" s="1"/>
  <c r="Z12" i="3"/>
  <c r="O12" i="3"/>
  <c r="J12" i="3"/>
  <c r="AG11" i="3"/>
  <c r="Z11" i="3"/>
  <c r="AL11" i="3" s="1"/>
  <c r="O11" i="3"/>
  <c r="J11" i="3"/>
  <c r="AG10" i="3"/>
  <c r="Z10" i="3"/>
  <c r="O10" i="3"/>
  <c r="J10" i="3"/>
  <c r="AG35" i="2"/>
  <c r="Z35" i="2"/>
  <c r="O35" i="2"/>
  <c r="J35" i="2"/>
  <c r="AG34" i="2"/>
  <c r="AL34" i="2" s="1"/>
  <c r="Z34" i="2"/>
  <c r="O34" i="2"/>
  <c r="J34" i="2"/>
  <c r="AG33" i="2"/>
  <c r="AL33" i="2" s="1"/>
  <c r="Z33" i="2"/>
  <c r="O33" i="2"/>
  <c r="J33" i="2"/>
  <c r="AG32" i="2"/>
  <c r="AL32" i="2" s="1"/>
  <c r="Z32" i="2"/>
  <c r="O32" i="2"/>
  <c r="J32" i="2"/>
  <c r="AG31" i="2"/>
  <c r="Z31" i="2"/>
  <c r="AL31" i="2" s="1"/>
  <c r="O31" i="2"/>
  <c r="AL30" i="2"/>
  <c r="AG30" i="2"/>
  <c r="Z30" i="2"/>
  <c r="O30" i="2"/>
  <c r="J30" i="2"/>
  <c r="AG29" i="2"/>
  <c r="Z29" i="2"/>
  <c r="O29" i="2"/>
  <c r="J29" i="2"/>
  <c r="AL29" i="2" s="1"/>
  <c r="AG28" i="2"/>
  <c r="Z28" i="2"/>
  <c r="O28" i="2"/>
  <c r="J28" i="2"/>
  <c r="AG27" i="2"/>
  <c r="Z27" i="2"/>
  <c r="O27" i="2"/>
  <c r="AL27" i="2" s="1"/>
  <c r="J27" i="2"/>
  <c r="AG26" i="2"/>
  <c r="Z26" i="2"/>
  <c r="O26" i="2"/>
  <c r="J26" i="2"/>
  <c r="AG25" i="2"/>
  <c r="AL25" i="2" s="1"/>
  <c r="Z25" i="2"/>
  <c r="O25" i="2"/>
  <c r="J25" i="2"/>
  <c r="AG24" i="2"/>
  <c r="Z24" i="2"/>
  <c r="O24" i="2"/>
  <c r="J24" i="2"/>
  <c r="AL23" i="2"/>
  <c r="AG23" i="2"/>
  <c r="Z23" i="2"/>
  <c r="O23" i="2"/>
  <c r="J23" i="2"/>
  <c r="AL22" i="2"/>
  <c r="AG22" i="2"/>
  <c r="Z22" i="2"/>
  <c r="O22" i="2"/>
  <c r="J22" i="2"/>
  <c r="AL21" i="2"/>
  <c r="AG21" i="2"/>
  <c r="Z21" i="2"/>
  <c r="O21" i="2"/>
  <c r="J21" i="2"/>
  <c r="AG20" i="2"/>
  <c r="Z20" i="2"/>
  <c r="O20" i="2"/>
  <c r="J20" i="2"/>
  <c r="AG19" i="2"/>
  <c r="Z19" i="2"/>
  <c r="O19" i="2"/>
  <c r="AL19" i="2" s="1"/>
  <c r="J19" i="2"/>
  <c r="AG18" i="2"/>
  <c r="AL18" i="2" s="1"/>
  <c r="Z18" i="2"/>
  <c r="O18" i="2"/>
  <c r="J18" i="2"/>
  <c r="AG17" i="2"/>
  <c r="Z17" i="2"/>
  <c r="O17" i="2"/>
  <c r="J17" i="2"/>
  <c r="AG16" i="2"/>
  <c r="Z16" i="2"/>
  <c r="O16" i="2"/>
  <c r="J16" i="2"/>
  <c r="AL15" i="2"/>
  <c r="AG15" i="2"/>
  <c r="Z15" i="2"/>
  <c r="O15" i="2"/>
  <c r="J15" i="2"/>
  <c r="AL14" i="2"/>
  <c r="AG14" i="2"/>
  <c r="Z14" i="2"/>
  <c r="O14" i="2"/>
  <c r="J14" i="2"/>
  <c r="AL13" i="2"/>
  <c r="AG13" i="2"/>
  <c r="Z13" i="2"/>
  <c r="O13" i="2"/>
  <c r="J13" i="2"/>
  <c r="AG12" i="2"/>
  <c r="Z12" i="2"/>
  <c r="O12" i="2"/>
  <c r="J12" i="2"/>
  <c r="AG11" i="2"/>
  <c r="Z11" i="2"/>
  <c r="O11" i="2"/>
  <c r="AL11" i="2" s="1"/>
  <c r="J11" i="2"/>
  <c r="AG10" i="2"/>
  <c r="Z10" i="2"/>
  <c r="O10" i="2"/>
  <c r="J10" i="2"/>
  <c r="AG48" i="1"/>
  <c r="Z48" i="1"/>
  <c r="O48" i="1"/>
  <c r="J48" i="1"/>
  <c r="AG47" i="1"/>
  <c r="Z47" i="1"/>
  <c r="O47" i="1"/>
  <c r="J47" i="1"/>
  <c r="AL46" i="1"/>
  <c r="AG46" i="1"/>
  <c r="Z46" i="1"/>
  <c r="O46" i="1"/>
  <c r="J46" i="1"/>
  <c r="AL45" i="1"/>
  <c r="AG45" i="1"/>
  <c r="Z45" i="1"/>
  <c r="O45" i="1"/>
  <c r="J45" i="1"/>
  <c r="AG44" i="1"/>
  <c r="Z44" i="1"/>
  <c r="O44" i="1"/>
  <c r="J44" i="1"/>
  <c r="AL44" i="1" s="1"/>
  <c r="AG43" i="1"/>
  <c r="Z43" i="1"/>
  <c r="O43" i="1"/>
  <c r="J43" i="1"/>
  <c r="AG42" i="1"/>
  <c r="Z42" i="1"/>
  <c r="O42" i="1"/>
  <c r="J42" i="1"/>
  <c r="AG41" i="1"/>
  <c r="Z41" i="1"/>
  <c r="O41" i="1"/>
  <c r="J41" i="1"/>
  <c r="AG40" i="1"/>
  <c r="AL40" i="1" s="1"/>
  <c r="Z40" i="1"/>
  <c r="O40" i="1"/>
  <c r="J40" i="1"/>
  <c r="AG39" i="1"/>
  <c r="Z39" i="1"/>
  <c r="O39" i="1"/>
  <c r="J39" i="1"/>
  <c r="AL38" i="1"/>
  <c r="AG38" i="1"/>
  <c r="Z38" i="1"/>
  <c r="O38" i="1"/>
  <c r="J38" i="1"/>
  <c r="AL37" i="1"/>
  <c r="AG37" i="1"/>
  <c r="Z37" i="1"/>
  <c r="O37" i="1"/>
  <c r="J37" i="1"/>
  <c r="AL36" i="1"/>
  <c r="AG36" i="1"/>
  <c r="Z36" i="1"/>
  <c r="O36" i="1"/>
  <c r="J36" i="1"/>
  <c r="AG35" i="1"/>
  <c r="Z35" i="1"/>
  <c r="O35" i="1"/>
  <c r="J35" i="1"/>
  <c r="AG34" i="1"/>
  <c r="Z34" i="1"/>
  <c r="O34" i="1"/>
  <c r="AL34" i="1" s="1"/>
  <c r="J34" i="1"/>
  <c r="AG33" i="1"/>
  <c r="Z33" i="1"/>
  <c r="O33" i="1"/>
  <c r="J33" i="1"/>
  <c r="AG32" i="1"/>
  <c r="Z32" i="1"/>
  <c r="O32" i="1"/>
  <c r="J32" i="1"/>
  <c r="AG31" i="1"/>
  <c r="Z31" i="1"/>
  <c r="O31" i="1"/>
  <c r="AL30" i="1"/>
  <c r="AG30" i="1"/>
  <c r="Z30" i="1"/>
  <c r="O30" i="1"/>
  <c r="J30" i="1"/>
  <c r="AL29" i="1"/>
  <c r="AG29" i="1"/>
  <c r="Z29" i="1"/>
  <c r="O29" i="1"/>
  <c r="J29" i="1"/>
  <c r="AG28" i="1"/>
  <c r="AL28" i="1" s="1"/>
  <c r="Z28" i="1"/>
  <c r="O28" i="1"/>
  <c r="J28" i="1"/>
  <c r="AG27" i="1"/>
  <c r="Z27" i="1"/>
  <c r="O27" i="1"/>
  <c r="J27" i="1"/>
  <c r="AG26" i="1"/>
  <c r="Z26" i="1"/>
  <c r="O26" i="1"/>
  <c r="J26" i="1"/>
  <c r="AG25" i="1"/>
  <c r="Z25" i="1"/>
  <c r="O25" i="1"/>
  <c r="J25" i="1"/>
  <c r="AL24" i="1"/>
  <c r="AG24" i="1"/>
  <c r="Z24" i="1"/>
  <c r="O24" i="1"/>
  <c r="J24" i="1"/>
  <c r="AG23" i="1"/>
  <c r="Z23" i="1"/>
  <c r="O23" i="1"/>
  <c r="J23" i="1"/>
  <c r="AG22" i="1"/>
  <c r="AL22" i="1" s="1"/>
  <c r="Z22" i="1"/>
  <c r="O22" i="1"/>
  <c r="J22" i="1"/>
  <c r="AG21" i="1"/>
  <c r="AL21" i="1" s="1"/>
  <c r="Z21" i="1"/>
  <c r="O21" i="1"/>
  <c r="J21" i="1"/>
  <c r="AG20" i="1"/>
  <c r="AL20" i="1" s="1"/>
  <c r="Z20" i="1"/>
  <c r="O20" i="1"/>
  <c r="J20" i="1"/>
  <c r="AG19" i="1"/>
  <c r="Z19" i="1"/>
  <c r="AL19" i="1" s="1"/>
  <c r="O19" i="1"/>
  <c r="J19" i="1"/>
  <c r="AG18" i="1"/>
  <c r="AL18" i="1" s="1"/>
  <c r="Z18" i="1"/>
  <c r="O18" i="1"/>
  <c r="AL17" i="1"/>
  <c r="AG17" i="1"/>
  <c r="Z17" i="1"/>
  <c r="O17" i="1"/>
  <c r="J17" i="1"/>
  <c r="AG16" i="1"/>
  <c r="Z16" i="1"/>
  <c r="O16" i="1"/>
  <c r="J16" i="1"/>
  <c r="AG15" i="1"/>
  <c r="Z15" i="1"/>
  <c r="O15" i="1"/>
  <c r="AL15" i="1" s="1"/>
  <c r="J15" i="1"/>
  <c r="AG14" i="1"/>
  <c r="Z14" i="1"/>
  <c r="O14" i="1"/>
  <c r="J14" i="1"/>
  <c r="AG13" i="1"/>
  <c r="Z13" i="1"/>
  <c r="O13" i="1"/>
  <c r="J13" i="1"/>
  <c r="AG12" i="1"/>
  <c r="Z12" i="1"/>
  <c r="O12" i="1"/>
  <c r="J12" i="1"/>
  <c r="AG11" i="1"/>
  <c r="Z11" i="1"/>
  <c r="O11" i="1"/>
  <c r="AL11" i="1" s="1"/>
  <c r="J11" i="1"/>
  <c r="AL10" i="1"/>
  <c r="AG10" i="1"/>
  <c r="Z10" i="1"/>
  <c r="O10" i="1"/>
  <c r="J10" i="1"/>
  <c r="A38" i="7" l="1"/>
  <c r="A25" i="8"/>
  <c r="A33" i="8"/>
  <c r="A41" i="8"/>
  <c r="A49" i="8"/>
  <c r="A22" i="9"/>
  <c r="A30" i="9"/>
  <c r="A10" i="10"/>
  <c r="A25" i="10"/>
  <c r="A17" i="10"/>
  <c r="A14" i="10"/>
  <c r="A42" i="10"/>
  <c r="AL39" i="1"/>
  <c r="AL43" i="1"/>
  <c r="AL10" i="3"/>
  <c r="A54" i="3" s="1"/>
  <c r="AL35" i="3"/>
  <c r="AL42" i="3"/>
  <c r="AL22" i="4"/>
  <c r="AL29" i="4"/>
  <c r="A15" i="7"/>
  <c r="A14" i="8"/>
  <c r="A18" i="10"/>
  <c r="A22" i="10"/>
  <c r="A26" i="10"/>
  <c r="A30" i="10"/>
  <c r="A34" i="10"/>
  <c r="AL33" i="1"/>
  <c r="AL21" i="3"/>
  <c r="AL53" i="3"/>
  <c r="AL40" i="4"/>
  <c r="AL23" i="5"/>
  <c r="A27" i="7"/>
  <c r="A31" i="7"/>
  <c r="AL13" i="1"/>
  <c r="A44" i="1" s="1"/>
  <c r="AL23" i="1"/>
  <c r="A12" i="7"/>
  <c r="A35" i="7"/>
  <c r="A10" i="8"/>
  <c r="A18" i="8"/>
  <c r="A22" i="8"/>
  <c r="A26" i="8"/>
  <c r="A30" i="8"/>
  <c r="A34" i="8"/>
  <c r="A38" i="8"/>
  <c r="A42" i="8"/>
  <c r="A46" i="8"/>
  <c r="A50" i="8"/>
  <c r="A11" i="9"/>
  <c r="A15" i="9"/>
  <c r="A19" i="9"/>
  <c r="A23" i="9"/>
  <c r="A27" i="9"/>
  <c r="A31" i="9"/>
  <c r="A35" i="9"/>
  <c r="A11" i="10"/>
  <c r="A15" i="10"/>
  <c r="AL26" i="1"/>
  <c r="A16" i="7"/>
  <c r="A20" i="7"/>
  <c r="A19" i="10"/>
  <c r="A23" i="10"/>
  <c r="AL27" i="1"/>
  <c r="AL47" i="1"/>
  <c r="AL12" i="2"/>
  <c r="AL26" i="2"/>
  <c r="AL25" i="3"/>
  <c r="A52" i="3" s="1"/>
  <c r="AL12" i="4"/>
  <c r="A33" i="4" s="1"/>
  <c r="AL44" i="4"/>
  <c r="A24" i="7"/>
  <c r="A27" i="10"/>
  <c r="A31" i="10"/>
  <c r="A35" i="10"/>
  <c r="A39" i="10"/>
  <c r="A43" i="10"/>
  <c r="AL12" i="1"/>
  <c r="A15" i="1" s="1"/>
  <c r="AL16" i="1"/>
  <c r="AL29" i="3"/>
  <c r="AL16" i="4"/>
  <c r="A28" i="7"/>
  <c r="A32" i="7"/>
  <c r="A17" i="7"/>
  <c r="A36" i="7"/>
  <c r="A11" i="8"/>
  <c r="A15" i="8"/>
  <c r="A19" i="8"/>
  <c r="A23" i="8"/>
  <c r="A27" i="8"/>
  <c r="A31" i="8"/>
  <c r="A35" i="8"/>
  <c r="A39" i="8"/>
  <c r="A43" i="8"/>
  <c r="A47" i="8"/>
  <c r="A51" i="8"/>
  <c r="A12" i="9"/>
  <c r="A16" i="9"/>
  <c r="A20" i="9"/>
  <c r="A24" i="9"/>
  <c r="A28" i="9"/>
  <c r="A32" i="9"/>
  <c r="A36" i="9"/>
  <c r="A12" i="10"/>
  <c r="A16" i="10"/>
  <c r="A13" i="7"/>
  <c r="A25" i="7"/>
  <c r="A20" i="10"/>
  <c r="A24" i="10"/>
  <c r="AL48" i="1"/>
  <c r="AL16" i="2"/>
  <c r="A16" i="2" s="1"/>
  <c r="AL20" i="2"/>
  <c r="AL33" i="3"/>
  <c r="AL20" i="4"/>
  <c r="A20" i="4" s="1"/>
  <c r="A21" i="7"/>
  <c r="A29" i="7"/>
  <c r="A33" i="7"/>
  <c r="A12" i="8"/>
  <c r="A20" i="8"/>
  <c r="A28" i="8"/>
  <c r="A36" i="8"/>
  <c r="A44" i="8"/>
  <c r="A52" i="8"/>
  <c r="A17" i="9"/>
  <c r="A25" i="9"/>
  <c r="A33" i="9"/>
  <c r="A13" i="10"/>
  <c r="A28" i="10"/>
  <c r="A32" i="10"/>
  <c r="A36" i="10"/>
  <c r="A40" i="10"/>
  <c r="A44" i="10"/>
  <c r="AL41" i="1"/>
  <c r="AL19" i="3"/>
  <c r="AL38" i="4"/>
  <c r="AL35" i="1"/>
  <c r="AL32" i="5"/>
  <c r="A21" i="6"/>
  <c r="A25" i="6"/>
  <c r="A18" i="7"/>
  <c r="A37" i="7"/>
  <c r="A16" i="8"/>
  <c r="A24" i="8"/>
  <c r="A32" i="8"/>
  <c r="A40" i="8"/>
  <c r="A48" i="8"/>
  <c r="A13" i="9"/>
  <c r="A21" i="9"/>
  <c r="A29" i="9"/>
  <c r="A37" i="9"/>
  <c r="A21" i="10"/>
  <c r="AL14" i="1"/>
  <c r="A36" i="1" s="1"/>
  <c r="AL45" i="4"/>
  <c r="A45" i="4" s="1"/>
  <c r="AL14" i="5"/>
  <c r="A25" i="5" s="1"/>
  <c r="AL21" i="5"/>
  <c r="A14" i="7"/>
  <c r="A26" i="7"/>
  <c r="A29" i="10"/>
  <c r="A33" i="10"/>
  <c r="A37" i="10"/>
  <c r="AL31" i="1"/>
  <c r="AL42" i="1"/>
  <c r="AL27" i="3"/>
  <c r="A27" i="3" s="1"/>
  <c r="AL34" i="3"/>
  <c r="AL14" i="4"/>
  <c r="AL21" i="4"/>
  <c r="AL46" i="4"/>
  <c r="A30" i="6"/>
  <c r="A34" i="6"/>
  <c r="A11" i="7"/>
  <c r="A22" i="7"/>
  <c r="A34" i="7"/>
  <c r="AL26" i="3"/>
  <c r="AL51" i="3"/>
  <c r="AL13" i="4"/>
  <c r="A30" i="4" s="1"/>
  <c r="AL37" i="3"/>
  <c r="AL24" i="4"/>
  <c r="AL25" i="1"/>
  <c r="A24" i="1" s="1"/>
  <c r="A10" i="7"/>
  <c r="AL32" i="1"/>
  <c r="A32" i="1" s="1"/>
  <c r="AL10" i="2"/>
  <c r="A34" i="2" s="1"/>
  <c r="AL17" i="2"/>
  <c r="AL24" i="2"/>
  <c r="AL28" i="2"/>
  <c r="AL35" i="2"/>
  <c r="AL41" i="3"/>
  <c r="AL28" i="4"/>
  <c r="AL10" i="6"/>
  <c r="A22" i="6" s="1"/>
  <c r="A17" i="6"/>
  <c r="A38" i="6"/>
  <c r="A19" i="7"/>
  <c r="A30" i="7"/>
  <c r="A13" i="8"/>
  <c r="A21" i="8"/>
  <c r="A29" i="8"/>
  <c r="A37" i="8"/>
  <c r="A45" i="8"/>
  <c r="A10" i="9"/>
  <c r="A18" i="9"/>
  <c r="A26" i="9"/>
  <c r="A34" i="9"/>
  <c r="A41" i="10"/>
  <c r="A45" i="10"/>
  <c r="A35" i="2" l="1"/>
  <c r="A40" i="1"/>
  <c r="A19" i="4"/>
  <c r="A31" i="3"/>
  <c r="A22" i="2"/>
  <c r="A29" i="4"/>
  <c r="A23" i="4"/>
  <c r="A45" i="3"/>
  <c r="A14" i="5"/>
  <c r="A10" i="5"/>
  <c r="A16" i="5"/>
  <c r="A41" i="3"/>
  <c r="A16" i="3"/>
  <c r="A21" i="5"/>
  <c r="A27" i="4"/>
  <c r="A34" i="1"/>
  <c r="A12" i="4"/>
  <c r="A19" i="2"/>
  <c r="A49" i="3"/>
  <c r="A22" i="4"/>
  <c r="A15" i="4"/>
  <c r="A32" i="3"/>
  <c r="A23" i="1"/>
  <c r="A42" i="3"/>
  <c r="A47" i="4"/>
  <c r="A17" i="5"/>
  <c r="A17" i="3"/>
  <c r="A25" i="3"/>
  <c r="A13" i="1"/>
  <c r="A39" i="6"/>
  <c r="A35" i="3"/>
  <c r="A44" i="3"/>
  <c r="A17" i="4"/>
  <c r="A18" i="2"/>
  <c r="A26" i="2"/>
  <c r="A11" i="6"/>
  <c r="A36" i="4"/>
  <c r="A10" i="3"/>
  <c r="A30" i="3"/>
  <c r="A12" i="3"/>
  <c r="A28" i="3"/>
  <c r="A36" i="3"/>
  <c r="A10" i="4"/>
  <c r="A46" i="3"/>
  <c r="A24" i="2"/>
  <c r="A33" i="3"/>
  <c r="A14" i="1"/>
  <c r="A20" i="5"/>
  <c r="A16" i="1"/>
  <c r="A12" i="2"/>
  <c r="A36" i="6"/>
  <c r="A30" i="5"/>
  <c r="A18" i="4"/>
  <c r="A43" i="1"/>
  <c r="A32" i="4"/>
  <c r="A47" i="3"/>
  <c r="A38" i="3"/>
  <c r="A28" i="2"/>
  <c r="A17" i="2"/>
  <c r="A46" i="4"/>
  <c r="A10" i="2"/>
  <c r="A31" i="2"/>
  <c r="A23" i="2"/>
  <c r="A15" i="2"/>
  <c r="A21" i="4"/>
  <c r="A30" i="2"/>
  <c r="A13" i="2"/>
  <c r="A20" i="2"/>
  <c r="A12" i="1"/>
  <c r="A47" i="1"/>
  <c r="A29" i="1"/>
  <c r="A11" i="4"/>
  <c r="A39" i="1"/>
  <c r="A27" i="6"/>
  <c r="A20" i="3"/>
  <c r="A39" i="3"/>
  <c r="A29" i="2"/>
  <c r="A27" i="1"/>
  <c r="A26" i="1"/>
  <c r="A24" i="3"/>
  <c r="A37" i="1"/>
  <c r="A28" i="1"/>
  <c r="A22" i="1"/>
  <c r="A10" i="1"/>
  <c r="A34" i="3"/>
  <c r="A13" i="5"/>
  <c r="A48" i="1"/>
  <c r="A29" i="6"/>
  <c r="A32" i="6"/>
  <c r="A11" i="2"/>
  <c r="A23" i="6"/>
  <c r="A25" i="2"/>
  <c r="A18" i="6"/>
  <c r="A26" i="6"/>
  <c r="A46" i="1"/>
  <c r="A23" i="3"/>
  <c r="A11" i="1"/>
  <c r="A38" i="4"/>
  <c r="A27" i="2"/>
  <c r="A20" i="6"/>
  <c r="A12" i="5"/>
  <c r="A23" i="5"/>
  <c r="A15" i="5"/>
  <c r="A19" i="1"/>
  <c r="A15" i="3"/>
  <c r="A18" i="1"/>
  <c r="A40" i="3"/>
  <c r="A14" i="4"/>
  <c r="A28" i="5"/>
  <c r="A42" i="1"/>
  <c r="A19" i="3"/>
  <c r="A27" i="5"/>
  <c r="A37" i="4"/>
  <c r="A40" i="4"/>
  <c r="A14" i="2"/>
  <c r="A29" i="5"/>
  <c r="A20" i="1"/>
  <c r="A33" i="2"/>
  <c r="A45" i="1"/>
  <c r="A25" i="1"/>
  <c r="A24" i="4"/>
  <c r="A31" i="1"/>
  <c r="A41" i="1"/>
  <c r="A16" i="4"/>
  <c r="A53" i="3"/>
  <c r="A22" i="5"/>
  <c r="A48" i="4"/>
  <c r="A21" i="1"/>
  <c r="A26" i="5"/>
  <c r="A10" i="6"/>
  <c r="A28" i="6"/>
  <c r="A13" i="6"/>
  <c r="A37" i="3"/>
  <c r="A29" i="3"/>
  <c r="A50" i="3"/>
  <c r="A21" i="3"/>
  <c r="A21" i="2"/>
  <c r="A12" i="6"/>
  <c r="A25" i="4"/>
  <c r="A22" i="3"/>
  <c r="A43" i="4"/>
  <c r="A35" i="1"/>
  <c r="A38" i="1"/>
  <c r="A24" i="6"/>
  <c r="A43" i="3"/>
  <c r="A33" i="1"/>
  <c r="A35" i="6"/>
  <c r="A24" i="5"/>
  <c r="A42" i="4"/>
  <c r="A13" i="3"/>
  <c r="A14" i="3"/>
  <c r="A51" i="3"/>
  <c r="A37" i="6"/>
  <c r="A33" i="6"/>
  <c r="A30" i="1"/>
  <c r="A15" i="6"/>
  <c r="A18" i="3"/>
  <c r="A19" i="6"/>
  <c r="A31" i="6"/>
  <c r="A39" i="4"/>
  <c r="A34" i="4"/>
  <c r="A18" i="5"/>
  <c r="A32" i="2"/>
  <c r="A35" i="4"/>
  <c r="A13" i="4"/>
  <c r="A28" i="4"/>
  <c r="A48" i="3"/>
  <c r="A26" i="3"/>
  <c r="A16" i="6"/>
  <c r="A17" i="1"/>
  <c r="A44" i="4"/>
  <c r="A11" i="3"/>
  <c r="A19" i="5"/>
  <c r="A11" i="5"/>
  <c r="A31" i="4"/>
  <c r="A26" i="4"/>
  <c r="A41" i="4"/>
  <c r="A14" i="6"/>
</calcChain>
</file>

<file path=xl/sharedStrings.xml><?xml version="1.0" encoding="utf-8"?>
<sst xmlns="http://schemas.openxmlformats.org/spreadsheetml/2006/main" count="2938" uniqueCount="957">
  <si>
    <t>COUPES DU CANADA/CANADA CUP
2024 Senior Nationals</t>
  </si>
  <si>
    <t>COUPES NORD-AMÉRICAINES/NORTH AMERICAN CUPS
Meilleur résultat / Best 1 result</t>
  </si>
  <si>
    <t xml:space="preserve">COUPES DU MONDE SÉNIOR/SENIOR WORLD CUPS
4 meilleurs résultats  / Best 4 results </t>
  </si>
  <si>
    <t>GRAND PRIX 
Meilleur résultat sur 3/Best 1 result of 3</t>
  </si>
  <si>
    <t>CHAMPIONNATS DU MONDE/WORLD CHAMPIONSHIPS
TBILISI, GEO
2025
July/Juillet</t>
  </si>
  <si>
    <t xml:space="preserve">CHAMPIONNATS
PANAMÉRICAINS/
PAN AMERICAN
CHAMPIONSHIPS
2025
juin/June
</t>
  </si>
  <si>
    <t xml:space="preserve">
TOTAL
SAISON/SEASON
2024-2025</t>
  </si>
  <si>
    <t xml:space="preserve">CLASSEMENT DE SÉLECTION 
ÉPÉE HOMME </t>
  </si>
  <si>
    <t>SENIOR</t>
  </si>
  <si>
    <t>#1 Coupe du Canada
Canada Cup
2024
Montréal
Oct/Oct
18-20
Senior Nationals (108)</t>
  </si>
  <si>
    <t>#1 CNA/NAC
Atlantic City, NJ
2024
Oct/Oct
DIV-1                                (429)</t>
  </si>
  <si>
    <t>#2 CNA/NAC
Kansas City, MO
2025
Jan/Jan
DIV-1</t>
  </si>
  <si>
    <t xml:space="preserve">#1 Coupe du monde
World Cup
Berne, SUI
2024
Nov/novembre
Senior (321)
</t>
  </si>
  <si>
    <t xml:space="preserve">#2 Coupe du monde
World Cup
Vancouver
2024
Nov/novembre
Senior (216)
</t>
  </si>
  <si>
    <t xml:space="preserve">#3 Coupe du monde
World Cup
Heidenheim, GER
2025
Feb/février
Senior
</t>
  </si>
  <si>
    <t>#4 Coupe du monde
World Cup
Marrakesh, MAR
2025
Mar/mars
Senior</t>
  </si>
  <si>
    <t>#5 Coupe du monde
World Cup
Buenos Aires, ARG
2025
May/mai 
Senior</t>
  </si>
  <si>
    <t xml:space="preserve">#1 Grand Prix
Doha, QAT
2025
Jan/janvier
Senior </t>
  </si>
  <si>
    <t>#2 Grand Prix
Budapest, HUN
2025
Mar/mars
Senior</t>
  </si>
  <si>
    <t>#3 Grand Prix
Cali, COL
2025
May/mai
Senior</t>
  </si>
  <si>
    <t xml:space="preserve">SELECTION RANKINGS 
MEN' S EPEE </t>
  </si>
  <si>
    <t>SAISON / SEASON 2024-2025</t>
  </si>
  <si>
    <t>Rang/
Rank</t>
  </si>
  <si>
    <t>DDN/DOB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</si>
  <si>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</si>
  <si>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</si>
  <si>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</si>
  <si>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</si>
  <si>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</si>
  <si>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</si>
  <si>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</si>
  <si>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</si>
  <si>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</si>
  <si>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C19-0528</t>
  </si>
  <si>
    <t>Dylan</t>
  </si>
  <si>
    <t>French</t>
  </si>
  <si>
    <t xml:space="preserve">DYN             </t>
  </si>
  <si>
    <t>BC</t>
  </si>
  <si>
    <t>2e/nd</t>
  </si>
  <si>
    <t>121e/st</t>
  </si>
  <si>
    <t>35e/th</t>
  </si>
  <si>
    <t>DNF</t>
  </si>
  <si>
    <t>3e/rd</t>
  </si>
  <si>
    <t>C15-1622</t>
  </si>
  <si>
    <t>Ruibo (Leon)</t>
  </si>
  <si>
    <t>Xiao</t>
  </si>
  <si>
    <t>VGO</t>
  </si>
  <si>
    <t>ON</t>
  </si>
  <si>
    <t>6e/th</t>
  </si>
  <si>
    <t>19e/th</t>
  </si>
  <si>
    <t>1e/st</t>
  </si>
  <si>
    <t>125e/th</t>
  </si>
  <si>
    <t>28e/th</t>
  </si>
  <si>
    <t>C11-0078</t>
  </si>
  <si>
    <t>David</t>
  </si>
  <si>
    <t>Gornovsky</t>
  </si>
  <si>
    <t>SWP</t>
  </si>
  <si>
    <t>31e/st</t>
  </si>
  <si>
    <t>40e/th</t>
  </si>
  <si>
    <t>233e/rd</t>
  </si>
  <si>
    <t>87e/th</t>
  </si>
  <si>
    <t>C22-5944</t>
  </si>
  <si>
    <t>Junzhe (Simon)</t>
  </si>
  <si>
    <t>Shan</t>
  </si>
  <si>
    <t xml:space="preserve">DYN  </t>
  </si>
  <si>
    <t>10e/th</t>
  </si>
  <si>
    <t>9e/th</t>
  </si>
  <si>
    <t>130e/th</t>
  </si>
  <si>
    <t>C22-6068</t>
  </si>
  <si>
    <t>Fynn</t>
  </si>
  <si>
    <t>Fafard</t>
  </si>
  <si>
    <t>197e/th</t>
  </si>
  <si>
    <t>135e/th</t>
  </si>
  <si>
    <t>C15-1319</t>
  </si>
  <si>
    <t>Nicholas</t>
  </si>
  <si>
    <t>Zhang</t>
  </si>
  <si>
    <t>180e/th</t>
  </si>
  <si>
    <t>C12-1888</t>
  </si>
  <si>
    <t>Seraphim</t>
  </si>
  <si>
    <t>Hseih Jarov</t>
  </si>
  <si>
    <t>DYN</t>
  </si>
  <si>
    <t>7e/th</t>
  </si>
  <si>
    <t>112e/th</t>
  </si>
  <si>
    <t>C23-10103</t>
  </si>
  <si>
    <t>Nicolas</t>
  </si>
  <si>
    <t>Hensal</t>
  </si>
  <si>
    <t>UNA</t>
  </si>
  <si>
    <t>17e/th</t>
  </si>
  <si>
    <t>39e/th</t>
  </si>
  <si>
    <t>59e/th</t>
  </si>
  <si>
    <t>188e/th</t>
  </si>
  <si>
    <t>C21-4892</t>
  </si>
  <si>
    <t>Daniel</t>
  </si>
  <si>
    <t>Rubin</t>
  </si>
  <si>
    <t>8e/th</t>
  </si>
  <si>
    <t>93e/rd</t>
  </si>
  <si>
    <t>147e/th</t>
  </si>
  <si>
    <t>C18-1032</t>
  </si>
  <si>
    <t>Eliot</t>
  </si>
  <si>
    <t>Cauchy</t>
  </si>
  <si>
    <t>CEE</t>
  </si>
  <si>
    <t>QC</t>
  </si>
  <si>
    <t>15e/th</t>
  </si>
  <si>
    <t>65e/th</t>
  </si>
  <si>
    <t>158e/th(T)</t>
  </si>
  <si>
    <t>C17-1821</t>
  </si>
  <si>
    <t>Ethan</t>
  </si>
  <si>
    <t>Chung</t>
  </si>
  <si>
    <t>14e/th</t>
  </si>
  <si>
    <t>82e/nd</t>
  </si>
  <si>
    <t>137e/th</t>
  </si>
  <si>
    <t>C16-0915</t>
  </si>
  <si>
    <t>William</t>
  </si>
  <si>
    <t>Doyon-Verdon</t>
  </si>
  <si>
    <t>12e/th</t>
  </si>
  <si>
    <t>166e/th</t>
  </si>
  <si>
    <t>105e/th</t>
  </si>
  <si>
    <t>C16-0252</t>
  </si>
  <si>
    <t>Lucas</t>
  </si>
  <si>
    <t>Hu</t>
  </si>
  <si>
    <t>TFC</t>
  </si>
  <si>
    <t>11e/th</t>
  </si>
  <si>
    <t>270e/th</t>
  </si>
  <si>
    <t>169e/th</t>
  </si>
  <si>
    <t>C21-3604</t>
  </si>
  <si>
    <t>Hongrui</t>
  </si>
  <si>
    <t>Yue</t>
  </si>
  <si>
    <t>70e/th</t>
  </si>
  <si>
    <t>106e/th</t>
  </si>
  <si>
    <t>139e/th</t>
  </si>
  <si>
    <t>C17-0014</t>
  </si>
  <si>
    <t>Peter</t>
  </si>
  <si>
    <t>Arkhipov</t>
  </si>
  <si>
    <t>58e/th</t>
  </si>
  <si>
    <t>174e/th</t>
  </si>
  <si>
    <t>C19-1287</t>
  </si>
  <si>
    <t>Christian</t>
  </si>
  <si>
    <t>Badea</t>
  </si>
  <si>
    <t>BRE</t>
  </si>
  <si>
    <t>46e/th</t>
  </si>
  <si>
    <t>304e/th</t>
  </si>
  <si>
    <t>179e/th</t>
  </si>
  <si>
    <t>C22-6852</t>
  </si>
  <si>
    <t>Arnaud</t>
  </si>
  <si>
    <t>Barthelemy</t>
  </si>
  <si>
    <t>C21-3188</t>
  </si>
  <si>
    <t>Leonard</t>
  </si>
  <si>
    <t>Dalcourt-Guillottte</t>
  </si>
  <si>
    <t>STH</t>
  </si>
  <si>
    <t>44e/th</t>
  </si>
  <si>
    <t>C22-7487</t>
  </si>
  <si>
    <t>Haiyi (Leo)</t>
  </si>
  <si>
    <t>Dong</t>
  </si>
  <si>
    <t>94e/th</t>
  </si>
  <si>
    <t>369e/th</t>
  </si>
  <si>
    <t>214e/th(T)</t>
  </si>
  <si>
    <t>213e/rd</t>
  </si>
  <si>
    <t>C16-0916</t>
  </si>
  <si>
    <t>Gabriel</t>
  </si>
  <si>
    <t>27e/th</t>
  </si>
  <si>
    <t>324e/th</t>
  </si>
  <si>
    <t>240e/th</t>
  </si>
  <si>
    <t>C21-4300</t>
  </si>
  <si>
    <t>Phillip</t>
  </si>
  <si>
    <t>Duko</t>
  </si>
  <si>
    <t>BBF</t>
  </si>
  <si>
    <t>48e/th</t>
  </si>
  <si>
    <t>243e/rd</t>
  </si>
  <si>
    <t>Erdman</t>
  </si>
  <si>
    <t>67e/th</t>
  </si>
  <si>
    <t>C15-1894</t>
  </si>
  <si>
    <t>Jackson</t>
  </si>
  <si>
    <t>Fan</t>
  </si>
  <si>
    <t>21e/st</t>
  </si>
  <si>
    <t>167e/th</t>
  </si>
  <si>
    <t>138e/th</t>
  </si>
  <si>
    <t>C21-2915</t>
  </si>
  <si>
    <t>Sebastien</t>
  </si>
  <si>
    <t>Fournet</t>
  </si>
  <si>
    <t>DAM</t>
  </si>
  <si>
    <t>NB</t>
  </si>
  <si>
    <t>75e/th</t>
  </si>
  <si>
    <t>206e/th</t>
  </si>
  <si>
    <t>C17-1599</t>
  </si>
  <si>
    <t>Graham</t>
  </si>
  <si>
    <t>Goodwin</t>
  </si>
  <si>
    <t>73e/rd</t>
  </si>
  <si>
    <t>214e/th</t>
  </si>
  <si>
    <t>Jason</t>
  </si>
  <si>
    <t>Harel</t>
  </si>
  <si>
    <t>EMR</t>
  </si>
  <si>
    <t>51e/st</t>
  </si>
  <si>
    <t>209e/th(T)</t>
  </si>
  <si>
    <t>C17-1143</t>
  </si>
  <si>
    <t>Floryan</t>
  </si>
  <si>
    <t>Lacroix</t>
  </si>
  <si>
    <t>52e/nd</t>
  </si>
  <si>
    <t>161e/st</t>
  </si>
  <si>
    <t>141e/th</t>
  </si>
  <si>
    <t>C21-3639</t>
  </si>
  <si>
    <t>Zachary</t>
  </si>
  <si>
    <t>Li</t>
  </si>
  <si>
    <t>349e/th</t>
  </si>
  <si>
    <t>146e/th</t>
  </si>
  <si>
    <t>C16-1259</t>
  </si>
  <si>
    <t>Timothy</t>
  </si>
  <si>
    <t>Lim</t>
  </si>
  <si>
    <t>SGP</t>
  </si>
  <si>
    <t>315e/th</t>
  </si>
  <si>
    <t>198e/th</t>
  </si>
  <si>
    <t>C22-5455</t>
  </si>
  <si>
    <t>Jake</t>
  </si>
  <si>
    <t>Lippman</t>
  </si>
  <si>
    <t>55e/th</t>
  </si>
  <si>
    <t>208e/th</t>
  </si>
  <si>
    <t>211e/st(T)</t>
  </si>
  <si>
    <t>C17-0227</t>
  </si>
  <si>
    <t>Tristan</t>
  </si>
  <si>
    <t>Pan</t>
  </si>
  <si>
    <t>224e/th(T)</t>
  </si>
  <si>
    <t>C19-1343</t>
  </si>
  <si>
    <t>Pang</t>
  </si>
  <si>
    <t>25e/th</t>
  </si>
  <si>
    <t>85e/th</t>
  </si>
  <si>
    <t>164e/th</t>
  </si>
  <si>
    <t>C14-1567</t>
  </si>
  <si>
    <t>Pouliquen</t>
  </si>
  <si>
    <t>165e/th</t>
  </si>
  <si>
    <t>265e/th</t>
  </si>
  <si>
    <t>171e/st</t>
  </si>
  <si>
    <t>C23-8436</t>
  </si>
  <si>
    <t>Rowan</t>
  </si>
  <si>
    <t>Singh</t>
  </si>
  <si>
    <t>APC</t>
  </si>
  <si>
    <t>AB</t>
  </si>
  <si>
    <t>60e/th</t>
  </si>
  <si>
    <t>331e/st</t>
  </si>
  <si>
    <t>201e/st</t>
  </si>
  <si>
    <t>C16-1451</t>
  </si>
  <si>
    <t>Zhixing (Daniel)</t>
  </si>
  <si>
    <t>Wang</t>
  </si>
  <si>
    <t>MTF</t>
  </si>
  <si>
    <t>26e/th</t>
  </si>
  <si>
    <t>182e/nd</t>
  </si>
  <si>
    <t>209e/th</t>
  </si>
  <si>
    <t>C23-10439</t>
  </si>
  <si>
    <t>Evan HaoXuan</t>
  </si>
  <si>
    <t>18e/th</t>
  </si>
  <si>
    <t>224e/th</t>
  </si>
  <si>
    <t>Kevin</t>
  </si>
  <si>
    <t>Kevin De-tai</t>
  </si>
  <si>
    <t>37e/th</t>
  </si>
  <si>
    <t>231e/st</t>
  </si>
  <si>
    <t>C18-0617</t>
  </si>
  <si>
    <t>Hunter</t>
  </si>
  <si>
    <t>Wei</t>
  </si>
  <si>
    <t>151e/st</t>
  </si>
  <si>
    <t>Jingqi (Steven)</t>
  </si>
  <si>
    <t>Xie</t>
  </si>
  <si>
    <t>203e/rd</t>
  </si>
  <si>
    <t>Compétitions qui ont précédé l'inscription de l'athléte au PHP/Competitions held before athlete joined HPP</t>
  </si>
  <si>
    <t xml:space="preserve">COUPES NORD-AMÉRICAINES/NORTH AMERICAN CUPS
Meilleur résultat  / Best result </t>
  </si>
  <si>
    <t xml:space="preserve">COUPES DU MONDE SÉNIOR/SENIOR WORLD CUPS
4 meilleurs résultats / Best 4 results </t>
  </si>
  <si>
    <t>GRAND PRIX 
Meilleur résultat sur 3 /Best 1 result of 3</t>
  </si>
  <si>
    <t>CHAMPIONNATS DU MONDE/WORLD CHAMPIONSHIPS
TBILISI, GEO
2025
Jul/juillet</t>
  </si>
  <si>
    <t>CHAMPIONNATS
PANAMÉRICAINS/
PAN AMERICAN
CHAMPIONSHIPS
2025
June/juin
TBD</t>
  </si>
  <si>
    <t xml:space="preserve">
SAISON/SEASON
2024-2025</t>
  </si>
  <si>
    <t xml:space="preserve">CLASSEMENT DE SÉLECTION 
FLEURET HOMME </t>
  </si>
  <si>
    <t>#1 Coupe du Canada
Canada Cup/Nationals
2025
Montréal, QC
Oct/octobre
Senior Nationals (73)</t>
  </si>
  <si>
    <t>#1 CNA/NAC
Atlantic City, NJ
2024
Oct/octobre
DIV-1                                      (303)</t>
  </si>
  <si>
    <t>#2 CNA/NAC
Kansas City, MO
2025
Jan/janvier
DIV-1 (267)</t>
  </si>
  <si>
    <t>#1 Coupe du monde
World Cup
Hammanet, TUN
2024
Nov/novembre
Senior (242)</t>
  </si>
  <si>
    <t>#2 Coupe du monde
World Cup
Takasaki, JAP
2024
Dec/décembre
Senior (216)</t>
  </si>
  <si>
    <t>#3 Coupe du monde
World Cup
Paris
2025
Jan/janvier
Senior (303)</t>
  </si>
  <si>
    <t>#4 Coupe du monde
World Cup
Cairo, EGY
2025
Mar/mars
Senior</t>
  </si>
  <si>
    <t xml:space="preserve">#5 Coupe du monde
World Cup
Acapulco, MEX
2025
May/mai
Senior </t>
  </si>
  <si>
    <t>#1 Grand Prix
Turin, ITA
2025
Feb/février
Senior</t>
  </si>
  <si>
    <t xml:space="preserve">#2 Grand Prix
Lima, PER
2025
Mar/mars
Senior </t>
  </si>
  <si>
    <t>#3 Grand Prix
Shanghai, CHN
2025
May/mai
Senior</t>
  </si>
  <si>
    <t xml:space="preserve">SELECTION RANKINGS 
MEN'S FOIL </t>
  </si>
  <si>
    <t>DDN/
DOB</t>
  </si>
  <si>
    <t>C18-0085</t>
  </si>
  <si>
    <t>Jia Bao (Bowen)</t>
  </si>
  <si>
    <t>Xu</t>
  </si>
  <si>
    <t>99e/th</t>
  </si>
  <si>
    <t>50e/th</t>
  </si>
  <si>
    <t>64e/th</t>
  </si>
  <si>
    <t>Adrian</t>
  </si>
  <si>
    <t xml:space="preserve">Wong </t>
  </si>
  <si>
    <t>88e/th</t>
  </si>
  <si>
    <t>140e/th</t>
  </si>
  <si>
    <t>242e/nd</t>
  </si>
  <si>
    <t>C17-1217</t>
  </si>
  <si>
    <t xml:space="preserve">Jason </t>
  </si>
  <si>
    <t>Yu</t>
  </si>
  <si>
    <t>124e/th</t>
  </si>
  <si>
    <t>158e/th</t>
  </si>
  <si>
    <t>207e/th</t>
  </si>
  <si>
    <t>C06-0019</t>
  </si>
  <si>
    <t>Maximilien</t>
  </si>
  <si>
    <t>Van Haaster</t>
  </si>
  <si>
    <t>CRA</t>
  </si>
  <si>
    <t>C16-0985</t>
  </si>
  <si>
    <t>Edward</t>
  </si>
  <si>
    <t>185e/th</t>
  </si>
  <si>
    <t>195e/th</t>
  </si>
  <si>
    <t>217e/th</t>
  </si>
  <si>
    <t>C17-1112</t>
  </si>
  <si>
    <t>Toby</t>
  </si>
  <si>
    <t>EFC</t>
  </si>
  <si>
    <t>7e/th (T)</t>
  </si>
  <si>
    <t>49e/th</t>
  </si>
  <si>
    <t>102e/nd</t>
  </si>
  <si>
    <t>211e/th</t>
  </si>
  <si>
    <t>Borys</t>
  </si>
  <si>
    <t>Budovskyi</t>
  </si>
  <si>
    <t>5e/th</t>
  </si>
  <si>
    <t>78e/th</t>
  </si>
  <si>
    <t>162e/nd</t>
  </si>
  <si>
    <t>Adam</t>
  </si>
  <si>
    <t>Charlie</t>
  </si>
  <si>
    <t>Chen Tian-You</t>
  </si>
  <si>
    <t>63e/rd</t>
  </si>
  <si>
    <t>Jonathan</t>
  </si>
  <si>
    <t>Huang</t>
  </si>
  <si>
    <t>157e/th</t>
  </si>
  <si>
    <t>97e/th</t>
  </si>
  <si>
    <t>C15-2077</t>
  </si>
  <si>
    <t>Jason B</t>
  </si>
  <si>
    <t>Park</t>
  </si>
  <si>
    <t>117e/th</t>
  </si>
  <si>
    <t>Leon</t>
  </si>
  <si>
    <t>Wujastyk</t>
  </si>
  <si>
    <t>128e/th</t>
  </si>
  <si>
    <t xml:space="preserve">Cohen </t>
  </si>
  <si>
    <t>Bernard</t>
  </si>
  <si>
    <t>SFO</t>
  </si>
  <si>
    <t>254e/th</t>
  </si>
  <si>
    <t>Fengyi (James)</t>
  </si>
  <si>
    <t>Chen</t>
  </si>
  <si>
    <t>Chong</t>
  </si>
  <si>
    <t>S-Class</t>
  </si>
  <si>
    <t>Blake</t>
  </si>
  <si>
    <t>DeGroot</t>
  </si>
  <si>
    <t>244e/th</t>
  </si>
  <si>
    <t>Gelinas</t>
  </si>
  <si>
    <t>SRN</t>
  </si>
  <si>
    <t>20e/th</t>
  </si>
  <si>
    <t xml:space="preserve">C21-4937            </t>
  </si>
  <si>
    <t>Gu</t>
  </si>
  <si>
    <t xml:space="preserve">EFC              </t>
  </si>
  <si>
    <t>Zixian (Aaron)</t>
  </si>
  <si>
    <t>Liu</t>
  </si>
  <si>
    <t>32e/nd</t>
  </si>
  <si>
    <t>230e/th(T)</t>
  </si>
  <si>
    <t>194e/th</t>
  </si>
  <si>
    <t>204e/th</t>
  </si>
  <si>
    <t>Quintin</t>
  </si>
  <si>
    <t>Vollmer</t>
  </si>
  <si>
    <t>30e/th</t>
  </si>
  <si>
    <t>276e/th</t>
  </si>
  <si>
    <t>Yu Heng Isaac</t>
  </si>
  <si>
    <t>168e/th</t>
  </si>
  <si>
    <t>C13-0039</t>
  </si>
  <si>
    <t>Wu</t>
  </si>
  <si>
    <t>13e/th</t>
  </si>
  <si>
    <t>81e/st</t>
  </si>
  <si>
    <t>C16-0441</t>
  </si>
  <si>
    <t>Xinhao (Sonny)</t>
  </si>
  <si>
    <t>176e/th</t>
  </si>
  <si>
    <t>113e/th</t>
  </si>
  <si>
    <t>Zi Xin (Gavin)</t>
  </si>
  <si>
    <t>Yin</t>
  </si>
  <si>
    <t>CFA</t>
  </si>
  <si>
    <t>261e/st</t>
  </si>
  <si>
    <t>Jiajin (Buster)</t>
  </si>
  <si>
    <t>189e/th</t>
  </si>
  <si>
    <t>286e/th</t>
  </si>
  <si>
    <t>Matthew</t>
  </si>
  <si>
    <t>33e/rd</t>
  </si>
  <si>
    <t>237e/th(T)</t>
  </si>
  <si>
    <t>COUPE DU CANADA/CANADA CUP
CANADIAN NATIONALS</t>
  </si>
  <si>
    <t>COUPES DU MONDE SÉNIOR/SENIOR WORLD CUPS
4 meilleurs résultats / Best 4 results</t>
  </si>
  <si>
    <t>GRAND PRIX
Meilleur résultat sur 3/Best 1 result of 3</t>
  </si>
  <si>
    <t>CHAMPIONNATS
PANAMÉRICAINS/
PAN AMERICAN
CHAMPIONSHIPS                                                                                   
                                                         TBD, TBD
2025
Jun/juin</t>
  </si>
  <si>
    <t xml:space="preserve">CLASSEMENT DE SÉLECTION 
SABRE HOMME </t>
  </si>
  <si>
    <t>#1 Coupe du Canada
Canada Cup
2024
Montréal
Oct/Oct
18-20
Senior Nationals (61)</t>
  </si>
  <si>
    <t>#1 CNA/NAC
Atlantic City, NJ
2024
Oct/octobre
DIV-1                                       (255)</t>
  </si>
  <si>
    <t>#2 CNA/NAC
Kansas City, MO
2025
Jan/janvier
DIV-1 (223)</t>
  </si>
  <si>
    <t>#1 Coupe du monde
World Cup
Algiers, ALG
2024
Nov/novembre
Senior (158)</t>
  </si>
  <si>
    <t>#2 Coupe du monde
World Cup
Plovdiv, BUL
2025
Jan/janvier
Senior (154)</t>
  </si>
  <si>
    <t xml:space="preserve">#3 Coupe du monde
World Cup
Padua
2025
Mar/mars
Senior </t>
  </si>
  <si>
    <t>#4 Coupe du monde
World Cup
Budapest
2025
Mar/mars
Senior</t>
  </si>
  <si>
    <t xml:space="preserve">#5 Coupe du monde
World Cup
Madrid, ESP
2025
May/mai
Senior </t>
  </si>
  <si>
    <t>#1 Grand Prix
Orléans, FRA
2024
Dec/décembre
Senior (255)</t>
  </si>
  <si>
    <t>#2 Grand Prix
Tunis, TUN
2025
Jan/janvier
Senior (154)</t>
  </si>
  <si>
    <t xml:space="preserve">#3 Grand Prix
Seoul, KOR
2025
May/mai
Senior </t>
  </si>
  <si>
    <t xml:space="preserve">SELECTION RANKINGS 
MEN'S SABRE </t>
  </si>
  <si>
    <t>C06-0966</t>
  </si>
  <si>
    <t>Fares</t>
  </si>
  <si>
    <t>Arfa</t>
  </si>
  <si>
    <t xml:space="preserve">CGT              </t>
  </si>
  <si>
    <t>34e/th</t>
  </si>
  <si>
    <t>C12-2048</t>
  </si>
  <si>
    <t>Olivier</t>
  </si>
  <si>
    <t>Desrosiers</t>
  </si>
  <si>
    <t>129e/th</t>
  </si>
  <si>
    <t>Roman</t>
  </si>
  <si>
    <t>Norris</t>
  </si>
  <si>
    <t>108e/th</t>
  </si>
  <si>
    <t>74e/th</t>
  </si>
  <si>
    <t>109e/th</t>
  </si>
  <si>
    <t>Marc</t>
  </si>
  <si>
    <t>Colin</t>
  </si>
  <si>
    <t>Noble</t>
  </si>
  <si>
    <t>123e/rd</t>
  </si>
  <si>
    <t>C17-0092</t>
  </si>
  <si>
    <t>Robinson</t>
  </si>
  <si>
    <t xml:space="preserve">EFC   </t>
  </si>
  <si>
    <t>41e/st</t>
  </si>
  <si>
    <t>C22-5495</t>
  </si>
  <si>
    <t>Lawrence</t>
  </si>
  <si>
    <t xml:space="preserve">AXF              </t>
  </si>
  <si>
    <t>C14-0362</t>
  </si>
  <si>
    <t>Xavier</t>
  </si>
  <si>
    <t>Guay-Tardif</t>
  </si>
  <si>
    <t>HE</t>
  </si>
  <si>
    <t>222e/nd</t>
  </si>
  <si>
    <t>C16-0745</t>
  </si>
  <si>
    <t>Han</t>
  </si>
  <si>
    <t xml:space="preserve">BRE              </t>
  </si>
  <si>
    <t>Samuel</t>
  </si>
  <si>
    <t>AXF</t>
  </si>
  <si>
    <t>Ryan</t>
  </si>
  <si>
    <t>Cho</t>
  </si>
  <si>
    <t>16e/th</t>
  </si>
  <si>
    <t>Maximus</t>
  </si>
  <si>
    <t>Ngo</t>
  </si>
  <si>
    <t>MFC</t>
  </si>
  <si>
    <t>155e/th</t>
  </si>
  <si>
    <t>C19-0122</t>
  </si>
  <si>
    <t>Teng</t>
  </si>
  <si>
    <t>98e/th(T)</t>
  </si>
  <si>
    <t>C18-1259</t>
  </si>
  <si>
    <t>Yuchen (Kevin)</t>
  </si>
  <si>
    <t>Zhu</t>
  </si>
  <si>
    <t xml:space="preserve">VFC            </t>
  </si>
  <si>
    <t>186e/th</t>
  </si>
  <si>
    <t>152e/nd(T)</t>
  </si>
  <si>
    <t>Abtin</t>
  </si>
  <si>
    <t>Abbasi</t>
  </si>
  <si>
    <t>Dinu</t>
  </si>
  <si>
    <t>MEC</t>
  </si>
  <si>
    <t>133e/rd</t>
  </si>
  <si>
    <t>Lucas Lin</t>
  </si>
  <si>
    <t>Henderson</t>
  </si>
  <si>
    <t>255e/th</t>
  </si>
  <si>
    <t>Mark</t>
  </si>
  <si>
    <t>Luan^</t>
  </si>
  <si>
    <t>Lussier</t>
  </si>
  <si>
    <t>Emerson</t>
  </si>
  <si>
    <t>Hamzah</t>
  </si>
  <si>
    <t>Salman</t>
  </si>
  <si>
    <t>PEIFC</t>
  </si>
  <si>
    <t>PEI</t>
  </si>
  <si>
    <t>47e/th</t>
  </si>
  <si>
    <t xml:space="preserve"> 0
0
0
0</t>
  </si>
  <si>
    <t>Andrew</t>
  </si>
  <si>
    <t>Sun</t>
  </si>
  <si>
    <t>24e/th</t>
  </si>
  <si>
    <t>Ru Zhou (Charles)</t>
  </si>
  <si>
    <t>Yu Peng</t>
  </si>
  <si>
    <t>181e/st</t>
  </si>
  <si>
    <t>C12-1288</t>
  </si>
  <si>
    <t>Francois</t>
  </si>
  <si>
    <t xml:space="preserve">Cauchon </t>
  </si>
  <si>
    <t>C11-0126</t>
  </si>
  <si>
    <t>Jordan</t>
  </si>
  <si>
    <t>Diacos</t>
  </si>
  <si>
    <t xml:space="preserve">MGB          </t>
  </si>
  <si>
    <t>MB</t>
  </si>
  <si>
    <t>177e/th</t>
  </si>
  <si>
    <t>Adlai</t>
  </si>
  <si>
    <t>Duncan</t>
  </si>
  <si>
    <t>226e/th</t>
  </si>
  <si>
    <t>C15-1172</t>
  </si>
  <si>
    <t>Mathis</t>
  </si>
  <si>
    <t>Falcon-Korb</t>
  </si>
  <si>
    <t>23e/rd</t>
  </si>
  <si>
    <t>225e/th</t>
  </si>
  <si>
    <t>C17-1138</t>
  </si>
  <si>
    <t>Liam</t>
  </si>
  <si>
    <t>Fernandez</t>
  </si>
  <si>
    <t>C10-2377</t>
  </si>
  <si>
    <t>Zihao (Alex)</t>
  </si>
  <si>
    <t>Gong</t>
  </si>
  <si>
    <t>29e/th</t>
  </si>
  <si>
    <t>C06-1833</t>
  </si>
  <si>
    <t>Shaul</t>
  </si>
  <si>
    <t>Gordon</t>
  </si>
  <si>
    <t xml:space="preserve">AXF            </t>
  </si>
  <si>
    <t>Mohand-Ilyas</t>
  </si>
  <si>
    <t>Idir</t>
  </si>
  <si>
    <t>MBR</t>
  </si>
  <si>
    <t>Maxwell</t>
  </si>
  <si>
    <t>Beckham</t>
  </si>
  <si>
    <t>Pereira</t>
  </si>
  <si>
    <t>Tiagi</t>
  </si>
  <si>
    <t>George</t>
  </si>
  <si>
    <t>Andrew Chang</t>
  </si>
  <si>
    <t>133e/rd(T)</t>
  </si>
  <si>
    <t>Michael Xuan</t>
  </si>
  <si>
    <t>22e/nd</t>
  </si>
  <si>
    <t>252e/nd</t>
  </si>
  <si>
    <t>Will Yiyu</t>
  </si>
  <si>
    <t>Weiyun</t>
  </si>
  <si>
    <t>C15-0597</t>
  </si>
  <si>
    <t>Si He (Harvey)</t>
  </si>
  <si>
    <t>Yang</t>
  </si>
  <si>
    <t>56e/th</t>
  </si>
  <si>
    <t>Zheng</t>
  </si>
  <si>
    <t>^Permanent Resident (PR)- Athlete ineligible for 2025 World Team and 2025 Pan American Teams / ^Résident permanent (RP) Athlète non éligible pour l'équipe du Championnat du Monde senior 2025 et l'équipe du Championnat panamérican senior 2025</t>
  </si>
  <si>
    <t>ç</t>
  </si>
  <si>
    <t xml:space="preserve">COUPE DU CANADA/CANADA CUPS
Résultat / Result                                                  2024 Senior Nationals </t>
  </si>
  <si>
    <t>COUPES NORD-AMÉRICAINES/NORTH AMERICAN CUPS
Meilleur résultat  / Best 1 result</t>
  </si>
  <si>
    <t xml:space="preserve">COUPES DU MONDE SENIOR / SENIOR WORLD CUPS 
4 meilleurs résultats / Best 4 results </t>
  </si>
  <si>
    <t xml:space="preserve">GRAND PRIX
Meilleur résultat /Best 1 result </t>
  </si>
  <si>
    <t>CHAMPIONNATS
PANAMÉRICAINS/
PAN AMERICAN
CHAMPIONSHIPS
TBD, TBD
2025
June/juin</t>
  </si>
  <si>
    <t xml:space="preserve">CLASSEMENT DE SÉLECTION 
ÉPÉE FÉMININE </t>
  </si>
  <si>
    <t>#1 Coupe du Canada
Canada Cup
2024
Montréal, QC
Oct/octobre
Senior Nationals (61)</t>
  </si>
  <si>
    <t>#1 CNA/NAC
Atlantic City, NJ
2024
Oct/octobre
DIV-1 (218)</t>
  </si>
  <si>
    <t>#2 CNA/NAC
Kansas City, MO
2025
Jan/janvier
DIV-1 (152)</t>
  </si>
  <si>
    <t>#1 Coupe du monde
World Cup
Fujairah, UAE
2024
Nov/novembre
Senior (194)</t>
  </si>
  <si>
    <t>#2 Coupe du monde
World Cup
Vancouver, CAN
2024
Nov/novembre
Senior (170)</t>
  </si>
  <si>
    <t xml:space="preserve">#3 Coupe du monde
World Cup
Barcelona, ESP
2025
Feb/février
Senior </t>
  </si>
  <si>
    <t xml:space="preserve">#4 Coupe du monde
World Cup
Marrakesh, MAR
2025
Mar/mars
Senior </t>
  </si>
  <si>
    <t xml:space="preserve">#5 Coupe du monde
World Cup
Nanjing, CHN
2025
May/mai
Senior </t>
  </si>
  <si>
    <t xml:space="preserve">#1 Grand Prix
Doha, QAT
2025
Jan/janvier
Senior </t>
  </si>
  <si>
    <t xml:space="preserve">#2 Grand Prix
Budapest, HUN
2025
Mar/mars
Senior </t>
  </si>
  <si>
    <t xml:space="preserve">#3 Grand Prix
Cali, COL
2025
May/mai
Senior </t>
  </si>
  <si>
    <t xml:space="preserve">SELECTION RANKINGS 
WOMEN'S EPEE </t>
  </si>
  <si>
    <t>C22-5471</t>
  </si>
  <si>
    <t>Ruien (Angel)</t>
  </si>
  <si>
    <t xml:space="preserve">VGO          </t>
  </si>
  <si>
    <t>C15-1661</t>
  </si>
  <si>
    <t>Julia</t>
  </si>
  <si>
    <t>C16-0129</t>
  </si>
  <si>
    <t>Nicole</t>
  </si>
  <si>
    <t>Xuan</t>
  </si>
  <si>
    <t>100e/th</t>
  </si>
  <si>
    <t>C08-2285</t>
  </si>
  <si>
    <t>Alexanne</t>
  </si>
  <si>
    <t>Verret</t>
  </si>
  <si>
    <t>EST</t>
  </si>
  <si>
    <t>C21-2807</t>
  </si>
  <si>
    <t>Leonora</t>
  </si>
  <si>
    <t>Mackinnon</t>
  </si>
  <si>
    <t xml:space="preserve">CUT            </t>
  </si>
  <si>
    <t>54e/th</t>
  </si>
  <si>
    <t>C15-1178</t>
  </si>
  <si>
    <t>Grace</t>
  </si>
  <si>
    <t xml:space="preserve">Hu </t>
  </si>
  <si>
    <t>45e/th</t>
  </si>
  <si>
    <t>C20-2427</t>
  </si>
  <si>
    <t>Yanka</t>
  </si>
  <si>
    <t>Sobus</t>
  </si>
  <si>
    <t>C17-1219</t>
  </si>
  <si>
    <t>Stephanie</t>
  </si>
  <si>
    <t>109e/th(T)</t>
  </si>
  <si>
    <t>95e/th</t>
  </si>
  <si>
    <t>C15-1897</t>
  </si>
  <si>
    <t>Emma</t>
  </si>
  <si>
    <t>Ning</t>
  </si>
  <si>
    <t>160e/th</t>
  </si>
  <si>
    <t>C17-0708</t>
  </si>
  <si>
    <t>Evelyn</t>
  </si>
  <si>
    <t>Su</t>
  </si>
  <si>
    <t>126e/th</t>
  </si>
  <si>
    <t>C15-2054</t>
  </si>
  <si>
    <t>Marie-Frédérique</t>
  </si>
  <si>
    <t>Millette</t>
  </si>
  <si>
    <t>C14-1858</t>
  </si>
  <si>
    <t xml:space="preserve">TFC                </t>
  </si>
  <si>
    <t>61e/st</t>
  </si>
  <si>
    <t>110e/th</t>
  </si>
  <si>
    <t>C21-3255</t>
  </si>
  <si>
    <t>Olivia</t>
  </si>
  <si>
    <t>C17-1825</t>
  </si>
  <si>
    <t>Judy</t>
  </si>
  <si>
    <t>120e/th</t>
  </si>
  <si>
    <t>C18-1974</t>
  </si>
  <si>
    <t>Elaine</t>
  </si>
  <si>
    <t>Hong</t>
  </si>
  <si>
    <t>148e/th (T)</t>
  </si>
  <si>
    <t>C14-0559</t>
  </si>
  <si>
    <t>Anne-Marie</t>
  </si>
  <si>
    <t>Dorval</t>
  </si>
  <si>
    <t>53e/rd</t>
  </si>
  <si>
    <t>161e/th</t>
  </si>
  <si>
    <t>C16-1793</t>
  </si>
  <si>
    <t>Amy</t>
  </si>
  <si>
    <t>Al</t>
  </si>
  <si>
    <t>42e/nd</t>
  </si>
  <si>
    <t>114/eth</t>
  </si>
  <si>
    <t>C12-1613</t>
  </si>
  <si>
    <t>Sarah-Eve</t>
  </si>
  <si>
    <t>Lord</t>
  </si>
  <si>
    <t>SHE</t>
  </si>
  <si>
    <t>C18-1008</t>
  </si>
  <si>
    <t>Alexa</t>
  </si>
  <si>
    <t>Dubeau</t>
  </si>
  <si>
    <t>98e/th</t>
  </si>
  <si>
    <t>103e/rd</t>
  </si>
  <si>
    <t>C10-1517</t>
  </si>
  <si>
    <t>Justine</t>
  </si>
  <si>
    <t>Boudreau</t>
  </si>
  <si>
    <t xml:space="preserve">OM          </t>
  </si>
  <si>
    <t>C17-0346</t>
  </si>
  <si>
    <t>Jarynne Valerie</t>
  </si>
  <si>
    <t>Qi</t>
  </si>
  <si>
    <t>99e/th(T)</t>
  </si>
  <si>
    <t>C18-0084</t>
  </si>
  <si>
    <t>Nancy</t>
  </si>
  <si>
    <t>141e/st</t>
  </si>
  <si>
    <t>62e/nd</t>
  </si>
  <si>
    <t>C14-0528</t>
  </si>
  <si>
    <t>Abigail</t>
  </si>
  <si>
    <t>152e/nd</t>
  </si>
  <si>
    <t>C08-1802</t>
  </si>
  <si>
    <t>Kirsten</t>
  </si>
  <si>
    <t>Van Marion</t>
  </si>
  <si>
    <t xml:space="preserve">SKA               </t>
  </si>
  <si>
    <t>SK</t>
  </si>
  <si>
    <t>111/eth</t>
  </si>
  <si>
    <t>C18-0611</t>
  </si>
  <si>
    <t>Zeyu</t>
  </si>
  <si>
    <t>104e/th</t>
  </si>
  <si>
    <t>Lola</t>
  </si>
  <si>
    <t>Stojakovic</t>
  </si>
  <si>
    <t>C16-0501</t>
  </si>
  <si>
    <t>Yarena</t>
  </si>
  <si>
    <t>Porada</t>
  </si>
  <si>
    <t>C06-0024</t>
  </si>
  <si>
    <t>Malinka</t>
  </si>
  <si>
    <t>Montanaro</t>
  </si>
  <si>
    <t>131e/st</t>
  </si>
  <si>
    <t>124e/th(T)</t>
  </si>
  <si>
    <t>C18-1746</t>
  </si>
  <si>
    <t>Xi Er</t>
  </si>
  <si>
    <t>Lv</t>
  </si>
  <si>
    <t>C17-0622</t>
  </si>
  <si>
    <t>Anne-Sophie</t>
  </si>
  <si>
    <t>Joyal</t>
  </si>
  <si>
    <t>C14-0820</t>
  </si>
  <si>
    <t>Marie-Rose</t>
  </si>
  <si>
    <t>Huellas-Bruskiewicz</t>
  </si>
  <si>
    <t>C16-0122</t>
  </si>
  <si>
    <t>Izabela</t>
  </si>
  <si>
    <t>Fabbro</t>
  </si>
  <si>
    <t>TFA</t>
  </si>
  <si>
    <t>Yasmine</t>
  </si>
  <si>
    <t>Daher</t>
  </si>
  <si>
    <t>38e/th</t>
  </si>
  <si>
    <t>C06-0190</t>
  </si>
  <si>
    <t>Symi</t>
  </si>
  <si>
    <t>Caroussos</t>
  </si>
  <si>
    <t>Bai Han (Angel)</t>
  </si>
  <si>
    <t>Zheng Nan (Janet)</t>
  </si>
  <si>
    <t>144e/th</t>
  </si>
  <si>
    <t>Veronica</t>
  </si>
  <si>
    <t>Scherk</t>
  </si>
  <si>
    <t>168e/th(T)</t>
  </si>
  <si>
    <t>Serena</t>
  </si>
  <si>
    <t>Bertille</t>
  </si>
  <si>
    <t>Hurel</t>
  </si>
  <si>
    <t xml:space="preserve">COUPES NORD-AMÉRICAINES/NORTH AMERICAN CUPS
Meilleur résultat  / Best 1 result </t>
  </si>
  <si>
    <t>COUPES DU MONDE SENIOR/SENIOR WORLD CUPS
4 meilleurs résultats sur 5 / Best 4 results of 5</t>
  </si>
  <si>
    <t>CHAMPIONNATS
PANAMÉRICAINS/
PAN AMERICAN
CHAMPIONSHIPS
TBD, TBD
2025
Jun/juin</t>
  </si>
  <si>
    <t xml:space="preserve">CLASSEMENT DE SÉLECTION 
FLEURET FÉMININ </t>
  </si>
  <si>
    <t>#1 Coupe du Canada
Canada Cup
2024
Montréal, QC
Oct/octobre
Senior Nationals (42)</t>
  </si>
  <si>
    <t>#1 CNA/NAC
Atlantic City, NJ
2024
Oct/octobre
DIV-1</t>
  </si>
  <si>
    <t>#2 CNA/NAC
Kansas City, MO
2025
Jan/janvier
DIV-1 (144)</t>
  </si>
  <si>
    <t>#1 Coupe du monde
World Cup
Tunis, TUN
2024
Nov/novembre
Senior (178)</t>
  </si>
  <si>
    <t>#2 Coupe du monde
World Cup
Busan, KOR
2024
Dec/décembre
Senior (177)</t>
  </si>
  <si>
    <t>#3 Coupe du monde
World Cup
Hong Kong, HKG
2025
Jan/janvier
Senior (191)</t>
  </si>
  <si>
    <t xml:space="preserve">#4 Coupe du monde
World Cup
Cairo, EGY
2025
Mar/mars
Senior </t>
  </si>
  <si>
    <t xml:space="preserve">#1 Grand Prix
Turin, ITA
2025
Feb/février
Senior </t>
  </si>
  <si>
    <t xml:space="preserve">#3 Grand Prix
Shanghai
2025
May/mai
Senior </t>
  </si>
  <si>
    <t xml:space="preserve">SELECTION RANKINGS 
WOMEN'S FOIL </t>
  </si>
  <si>
    <t>C21-3014</t>
  </si>
  <si>
    <t>Eleanor</t>
  </si>
  <si>
    <t>Harvey</t>
  </si>
  <si>
    <t>C19-1667</t>
  </si>
  <si>
    <t>Yunjia</t>
  </si>
  <si>
    <t xml:space="preserve">MTF            </t>
  </si>
  <si>
    <t>43e/rd</t>
  </si>
  <si>
    <t>C12-1522</t>
  </si>
  <si>
    <t>Jessica (Zi Jia)</t>
  </si>
  <si>
    <t>Guo</t>
  </si>
  <si>
    <t>INJ</t>
  </si>
  <si>
    <t>C19-0268</t>
  </si>
  <si>
    <t>Nadia</t>
  </si>
  <si>
    <t>Hayes</t>
  </si>
  <si>
    <t xml:space="preserve">DYN          </t>
  </si>
  <si>
    <t>76e/th</t>
  </si>
  <si>
    <t>68e/th</t>
  </si>
  <si>
    <t>C15-2116</t>
  </si>
  <si>
    <t>Yuqiao (Aprille)</t>
  </si>
  <si>
    <t>Song</t>
  </si>
  <si>
    <t>C22-6131</t>
  </si>
  <si>
    <t>Savannah</t>
  </si>
  <si>
    <t>Locke</t>
  </si>
  <si>
    <t>79e/th</t>
  </si>
  <si>
    <t>154e/th(T)</t>
  </si>
  <si>
    <t>C16-0140</t>
  </si>
  <si>
    <t>Zhi Tong (Bonnie)</t>
  </si>
  <si>
    <t>Lin</t>
  </si>
  <si>
    <t>92e/nd</t>
  </si>
  <si>
    <t>44e/th(T)</t>
  </si>
  <si>
    <t>C18-0466</t>
  </si>
  <si>
    <t>Mei Hang Danise</t>
  </si>
  <si>
    <t>Leung</t>
  </si>
  <si>
    <t>114e/th</t>
  </si>
  <si>
    <t>80e/th(T)</t>
  </si>
  <si>
    <t>C21-3487</t>
  </si>
  <si>
    <t>Maggie</t>
  </si>
  <si>
    <t>C13-0762</t>
  </si>
  <si>
    <t>Melody Fu Jiao</t>
  </si>
  <si>
    <t>Tang</t>
  </si>
  <si>
    <t>C15-1071</t>
  </si>
  <si>
    <t xml:space="preserve">Soleil </t>
  </si>
  <si>
    <t>119e/th</t>
  </si>
  <si>
    <t>159e/th(T)</t>
  </si>
  <si>
    <t>C09-2042</t>
  </si>
  <si>
    <t>Felice</t>
  </si>
  <si>
    <t>C18-0115</t>
  </si>
  <si>
    <t>Ada</t>
  </si>
  <si>
    <t>Yao</t>
  </si>
  <si>
    <t>115e/th</t>
  </si>
  <si>
    <t>C08-1303</t>
  </si>
  <si>
    <t xml:space="preserve">Angela </t>
  </si>
  <si>
    <t>143e/rd</t>
  </si>
  <si>
    <t>C14-1453</t>
  </si>
  <si>
    <t>Lian Bo Kei</t>
  </si>
  <si>
    <t>C16-0580</t>
  </si>
  <si>
    <t xml:space="preserve">Sophia </t>
  </si>
  <si>
    <t>C18-0480</t>
  </si>
  <si>
    <t>Clara</t>
  </si>
  <si>
    <t>Richard</t>
  </si>
  <si>
    <t>163e/rd</t>
  </si>
  <si>
    <t>C18-0481</t>
  </si>
  <si>
    <t>Dominique</t>
  </si>
  <si>
    <t>184e/th</t>
  </si>
  <si>
    <t>C15-0604</t>
  </si>
  <si>
    <t>Rahemat (Remi)</t>
  </si>
  <si>
    <t>Kanji</t>
  </si>
  <si>
    <t>UTO</t>
  </si>
  <si>
    <t>C16-1773</t>
  </si>
  <si>
    <t>Jenna</t>
  </si>
  <si>
    <t>C16-0642</t>
  </si>
  <si>
    <t>Adelle Ha-Eune</t>
  </si>
  <si>
    <t>Chun</t>
  </si>
  <si>
    <t>96e/th</t>
  </si>
  <si>
    <t xml:space="preserve">COUPE DU CANADA/CANADA CUP 
Résultat / Result                                                            2024 Senior Nationals          </t>
  </si>
  <si>
    <t xml:space="preserve">COUPE NORD-AMÉRICAINS/NORTH AMERICAN CUP 
Meilleur résultat / Best  result </t>
  </si>
  <si>
    <t>COUPES DU MONDE SÉNIOR / SENIOR WORLD CUPS 
4 meilleurs résultats / Best 4 results</t>
  </si>
  <si>
    <t>CHAMPIONNATS DU MONDE/WORLD CHAMPIONSHIPS
TBILISI, GEO
2025
July/juillet</t>
  </si>
  <si>
    <t xml:space="preserve">CLASSEMENT DE SÉLECTION 
SABRE FÉMININ </t>
  </si>
  <si>
    <t>#1 Coupe du Canada
Canada Cup
2024
Montréal, QC
Oct/octobre
Senior Nationals (39)</t>
  </si>
  <si>
    <t>#1 CNA/NAC
Atlantic City, NJ
2024
Oct/octobre
DIV-1  (195)</t>
  </si>
  <si>
    <t>#2 CNA/NAC
Kansas City, MO
2025
Jan/janvier
DIV-1 (189)</t>
  </si>
  <si>
    <t>#1 Coupe du monde
World Cup
Algiers, ALG
2024
Nov/novembre
Senior (138)</t>
  </si>
  <si>
    <t>#2 Coupe du monde
World Cup
Plovdiv, BUL
2025
Jan/janvier
Senior (139)</t>
  </si>
  <si>
    <t xml:space="preserve">#3 Coupe du monde
World Cup
Heraklion, GRE
2025
Mar/mars
Senior </t>
  </si>
  <si>
    <t xml:space="preserve">#5 Coupe du monde
World Cup
Lima, PER
2024
May/mai
Senior </t>
  </si>
  <si>
    <t>#1 Grand Prix
Orleans
2024
Dec/décembre
Senior (176)</t>
  </si>
  <si>
    <t xml:space="preserve">#2 Grand Prix
Tunis
2025
Jan/janvier
Senior </t>
  </si>
  <si>
    <t xml:space="preserve">#3 Grand Prix
Seoul
2025
May/mai
Senior </t>
  </si>
  <si>
    <t xml:space="preserve">SELECTION RANKINGS 
WOMEN'S SABRE </t>
  </si>
  <si>
    <t>C08-1642</t>
  </si>
  <si>
    <t>Madison</t>
  </si>
  <si>
    <t>Thurgood</t>
  </si>
  <si>
    <t xml:space="preserve">SSC               </t>
  </si>
  <si>
    <t>C06-2131</t>
  </si>
  <si>
    <t>Pamela</t>
  </si>
  <si>
    <t>Brind'Amour</t>
  </si>
  <si>
    <t>C17-0034</t>
  </si>
  <si>
    <t>Xiaohan</t>
  </si>
  <si>
    <t>HFC</t>
  </si>
  <si>
    <t xml:space="preserve">ON </t>
  </si>
  <si>
    <t>C21-2848</t>
  </si>
  <si>
    <t>Maria</t>
  </si>
  <si>
    <t>Shtrevensky</t>
  </si>
  <si>
    <t>EEM</t>
  </si>
  <si>
    <t>127e/th</t>
  </si>
  <si>
    <t>C19-1301</t>
  </si>
  <si>
    <t>Shi</t>
  </si>
  <si>
    <t>170e/th</t>
  </si>
  <si>
    <t>69e/th</t>
  </si>
  <si>
    <t>C18-0556</t>
  </si>
  <si>
    <t>Julie</t>
  </si>
  <si>
    <t>Ashley</t>
  </si>
  <si>
    <t xml:space="preserve">AXF             </t>
  </si>
  <si>
    <t>C19-0354</t>
  </si>
  <si>
    <t>Zhi Jun</t>
  </si>
  <si>
    <t xml:space="preserve">BRE                  </t>
  </si>
  <si>
    <t>Kelly</t>
  </si>
  <si>
    <t>0</t>
  </si>
  <si>
    <t>C21-3044</t>
  </si>
  <si>
    <t>Yifei</t>
  </si>
  <si>
    <t>91e/st</t>
  </si>
  <si>
    <t>Sophia</t>
  </si>
  <si>
    <t>Mann</t>
  </si>
  <si>
    <t>C18-0008</t>
  </si>
  <si>
    <t>Helen</t>
  </si>
  <si>
    <t>C20-2117</t>
  </si>
  <si>
    <t>Chenfei</t>
  </si>
  <si>
    <t>156e/th</t>
  </si>
  <si>
    <t>C17-0700</t>
  </si>
  <si>
    <t>140e/tf(T)</t>
  </si>
  <si>
    <t>C19-0853</t>
  </si>
  <si>
    <t>Jiaying</t>
  </si>
  <si>
    <t>C21-3956</t>
  </si>
  <si>
    <t>Jamie</t>
  </si>
  <si>
    <t>Kim</t>
  </si>
  <si>
    <t>Doris</t>
  </si>
  <si>
    <t>133e/th</t>
  </si>
  <si>
    <t>Brynn</t>
  </si>
  <si>
    <t>Whelan</t>
  </si>
  <si>
    <t>SKA</t>
  </si>
  <si>
    <t>C19-0765</t>
  </si>
  <si>
    <t>Yuwei</t>
  </si>
  <si>
    <t>Nadelle</t>
  </si>
  <si>
    <t>Turiano</t>
  </si>
  <si>
    <t>EPIC</t>
  </si>
  <si>
    <t>Camille</t>
  </si>
  <si>
    <t>MGB</t>
  </si>
  <si>
    <t>172e/nd</t>
  </si>
  <si>
    <t>Yi Xuan</t>
  </si>
  <si>
    <t>Ou</t>
  </si>
  <si>
    <t>36e/th</t>
  </si>
  <si>
    <t>Elsa</t>
  </si>
  <si>
    <t>Mao</t>
  </si>
  <si>
    <t>VFC</t>
  </si>
  <si>
    <t>Anna</t>
  </si>
  <si>
    <t>34e/th (T)</t>
  </si>
  <si>
    <t>C18-1316</t>
  </si>
  <si>
    <t>Sonia</t>
  </si>
  <si>
    <t>31e/st (T)</t>
  </si>
  <si>
    <t>191e/st</t>
  </si>
  <si>
    <t>160e/th(T)</t>
  </si>
  <si>
    <t>C16-1690</t>
  </si>
  <si>
    <t>Janna</t>
  </si>
  <si>
    <t>Elshakankiri</t>
  </si>
  <si>
    <t>C21-3229</t>
  </si>
  <si>
    <t xml:space="preserve">Riley </t>
  </si>
  <si>
    <t>Crooks</t>
  </si>
  <si>
    <t>122e/nd</t>
  </si>
  <si>
    <t>C20-2620</t>
  </si>
  <si>
    <t>Creusot</t>
  </si>
  <si>
    <t>SKR</t>
  </si>
  <si>
    <t>C17-0079</t>
  </si>
  <si>
    <t>Hailey</t>
  </si>
  <si>
    <t>ANT</t>
  </si>
  <si>
    <t>Katia</t>
  </si>
  <si>
    <t>Barbosa</t>
  </si>
  <si>
    <t>C06-0682</t>
  </si>
  <si>
    <t>Marissa</t>
  </si>
  <si>
    <t>Ponich</t>
  </si>
  <si>
    <t>Selection Rankings</t>
  </si>
  <si>
    <t>Classement de sélection Junior</t>
  </si>
  <si>
    <t>North American Cups</t>
  </si>
  <si>
    <t>Senior World Cups</t>
  </si>
  <si>
    <t>Grand Prix</t>
  </si>
  <si>
    <t>Pan American</t>
  </si>
  <si>
    <t xml:space="preserve">Senior World </t>
  </si>
  <si>
    <t>Senior Women's Sabre</t>
  </si>
  <si>
    <t>Sabre féminin senior</t>
  </si>
  <si>
    <t>Best 3 of 4 Results</t>
  </si>
  <si>
    <t>Best 1 of 5 Results</t>
  </si>
  <si>
    <t>Best 1 of 3 Results</t>
  </si>
  <si>
    <t>Championships</t>
  </si>
  <si>
    <t>Season</t>
  </si>
  <si>
    <t>Saison</t>
  </si>
  <si>
    <t>Canada Cup #1</t>
  </si>
  <si>
    <t>HP Comp 3</t>
  </si>
  <si>
    <t>NAC</t>
  </si>
  <si>
    <t>Senior World Cup</t>
  </si>
  <si>
    <t>2022-2023</t>
  </si>
  <si>
    <t>West Vancouver</t>
  </si>
  <si>
    <t>Alger</t>
  </si>
  <si>
    <t>Salt Lake City</t>
  </si>
  <si>
    <t>Athens</t>
  </si>
  <si>
    <t>Sint-Niklaas</t>
  </si>
  <si>
    <t>Hammamet</t>
  </si>
  <si>
    <t>Orléans</t>
  </si>
  <si>
    <t>TBD</t>
  </si>
  <si>
    <t>Seoul</t>
  </si>
  <si>
    <t>October</t>
  </si>
  <si>
    <t>January</t>
  </si>
  <si>
    <t>November</t>
  </si>
  <si>
    <t>February</t>
  </si>
  <si>
    <t>March</t>
  </si>
  <si>
    <t>May</t>
  </si>
  <si>
    <t>December</t>
  </si>
  <si>
    <t>April</t>
  </si>
  <si>
    <t>21-23</t>
  </si>
  <si>
    <t>10-13</t>
  </si>
  <si>
    <t>10-12</t>
  </si>
  <si>
    <t>3-5</t>
  </si>
  <si>
    <t>17-19</t>
  </si>
  <si>
    <t>12-14</t>
  </si>
  <si>
    <t>8-10</t>
  </si>
  <si>
    <t>13-15</t>
  </si>
  <si>
    <t>27-29</t>
  </si>
  <si>
    <t>Senior</t>
  </si>
  <si>
    <t>DIV 1</t>
  </si>
  <si>
    <t>Rank</t>
  </si>
  <si>
    <t xml:space="preserve">Birth Year </t>
  </si>
  <si>
    <t>CFF Licence</t>
  </si>
  <si>
    <t>Last Name | Nom</t>
  </si>
  <si>
    <t>Fisrt Name | Prénom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</si>
  <si>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</si>
  <si>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</si>
  <si>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>Senior Men's Epee</t>
  </si>
  <si>
    <t>Epée masculine senior</t>
  </si>
  <si>
    <t>Best 1 of 2 Results</t>
  </si>
  <si>
    <t>Berne</t>
  </si>
  <si>
    <t>Vancouver</t>
  </si>
  <si>
    <t>Heidenheim</t>
  </si>
  <si>
    <t>Buenos Aires</t>
  </si>
  <si>
    <t>Paris</t>
  </si>
  <si>
    <t>Doha</t>
  </si>
  <si>
    <t>Budapest</t>
  </si>
  <si>
    <t>Cali</t>
  </si>
  <si>
    <t>11-13</t>
  </si>
  <si>
    <t>8-11</t>
  </si>
  <si>
    <t>23-25</t>
  </si>
  <si>
    <t>24-26</t>
  </si>
  <si>
    <t>19-21</t>
  </si>
  <si>
    <t>5-7</t>
  </si>
  <si>
    <t>Senior Men's Sabre</t>
  </si>
  <si>
    <t>Fleuret masculin Senior</t>
  </si>
  <si>
    <t>Bonn</t>
  </si>
  <si>
    <t>Tokyo</t>
  </si>
  <si>
    <t>Cairo</t>
  </si>
  <si>
    <t>Acapulco</t>
  </si>
  <si>
    <t>Turin</t>
  </si>
  <si>
    <t>USA</t>
  </si>
  <si>
    <t>Shanghai</t>
  </si>
  <si>
    <t>9-11</t>
  </si>
  <si>
    <t>23-26</t>
  </si>
  <si>
    <t>19-23</t>
  </si>
  <si>
    <t>Sabre masculin Senior</t>
  </si>
  <si>
    <t>Warsaw</t>
  </si>
  <si>
    <t>Padua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</si>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</sst>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_ ;_ * \(#,##0\)_ ;_ * &quot;-&quot;??_)_ ;_ @_ "/>
  </numFmts>
  <fonts count="35" x14ac:knownFonts="1">
    <font>
      <sz val="10"/>
      <color rgb="FF000000"/>
      <name val="Calibri"/>
      <scheme val="minor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333333"/>
      <name val="Calibri"/>
      <family val="2"/>
    </font>
    <font>
      <sz val="10"/>
      <color rgb="FF000000"/>
      <name val="Calibri"/>
      <family val="2"/>
    </font>
    <font>
      <i/>
      <sz val="10"/>
      <color rgb="FFFF0000"/>
      <name val="Calibri"/>
      <family val="2"/>
    </font>
    <font>
      <sz val="9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20"/>
      <color rgb="FFC00000"/>
      <name val="Calibri"/>
      <family val="2"/>
    </font>
    <font>
      <sz val="10"/>
      <color theme="1"/>
      <name val="Arial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C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0000"/>
        <bgColor rgb="FFC000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30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A61C00"/>
      </right>
      <top/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A61C00"/>
      </right>
      <top/>
      <bottom/>
      <diagonal/>
    </border>
    <border>
      <left/>
      <right/>
      <top/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A61C00"/>
      </right>
      <top/>
      <bottom style="thick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double">
        <color rgb="FFA61C00"/>
      </right>
      <top style="double">
        <color rgb="FF000000"/>
      </top>
      <bottom/>
      <diagonal/>
    </border>
    <border>
      <left style="double">
        <color rgb="FFA61C00"/>
      </left>
      <right style="double">
        <color rgb="FFA61C00"/>
      </right>
      <top style="double">
        <color rgb="FF000000"/>
      </top>
      <bottom/>
      <diagonal/>
    </border>
    <border>
      <left/>
      <right style="double">
        <color rgb="FFA61C00"/>
      </right>
      <top/>
      <bottom style="double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C00000"/>
      </right>
      <top/>
      <bottom style="thin">
        <color rgb="FFFFFFFF"/>
      </bottom>
      <diagonal/>
    </border>
    <border>
      <left style="thin">
        <color rgb="FFC00000"/>
      </left>
      <right style="thick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ck">
        <color rgb="FF000000"/>
      </left>
      <right style="thin">
        <color rgb="FFC00000"/>
      </right>
      <top/>
      <bottom style="thin">
        <color rgb="FF000000"/>
      </bottom>
      <diagonal/>
    </border>
    <border>
      <left style="thin">
        <color rgb="FFC00000"/>
      </left>
      <right style="thick">
        <color rgb="FFFFFFFF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 style="thick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C00000"/>
      </right>
      <top/>
      <bottom style="double">
        <color rgb="FF000000"/>
      </bottom>
      <diagonal/>
    </border>
    <border>
      <left style="thin">
        <color rgb="FFC00000"/>
      </left>
      <right style="thick">
        <color rgb="FFFFFFFF"/>
      </right>
      <top/>
      <bottom style="double">
        <color rgb="FF000000"/>
      </bottom>
      <diagonal/>
    </border>
    <border>
      <left style="double">
        <color rgb="FFA61C00"/>
      </left>
      <right/>
      <top style="double">
        <color rgb="FF000000"/>
      </top>
      <bottom/>
      <diagonal/>
    </border>
    <border>
      <left/>
      <right style="double">
        <color rgb="FFA61C00"/>
      </right>
      <top style="double">
        <color rgb="FF000000"/>
      </top>
      <bottom/>
      <diagonal/>
    </border>
    <border>
      <left style="double">
        <color rgb="FFA61C00"/>
      </left>
      <right/>
      <top/>
      <bottom/>
      <diagonal/>
    </border>
    <border>
      <left/>
      <right style="double">
        <color rgb="FFA61C00"/>
      </right>
      <top/>
      <bottom/>
      <diagonal/>
    </border>
    <border>
      <left style="double">
        <color rgb="FFA61C00"/>
      </left>
      <right/>
      <top/>
      <bottom style="double">
        <color rgb="FF000000"/>
      </bottom>
      <diagonal/>
    </border>
    <border>
      <left/>
      <right style="double">
        <color rgb="FFA61C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C00000"/>
      </left>
      <right style="double">
        <color rgb="FF000000"/>
      </right>
      <top style="thin">
        <color rgb="FFFFFFFF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A61C00"/>
      </right>
      <top style="thick">
        <color rgb="FF000000"/>
      </top>
      <bottom/>
      <diagonal/>
    </border>
    <border>
      <left/>
      <right style="double">
        <color rgb="FFA61C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6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6" fillId="6" borderId="43" xfId="0" applyNumberFormat="1" applyFont="1" applyFill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164" fontId="1" fillId="0" borderId="44" xfId="0" applyNumberFormat="1" applyFont="1" applyBorder="1" applyAlignment="1">
      <alignment horizontal="center" wrapText="1"/>
    </xf>
    <xf numFmtId="0" fontId="1" fillId="0" borderId="44" xfId="0" applyFont="1" applyBorder="1" applyAlignment="1">
      <alignment wrapText="1"/>
    </xf>
    <xf numFmtId="49" fontId="1" fillId="0" borderId="44" xfId="0" applyNumberFormat="1" applyFont="1" applyBorder="1" applyAlignment="1">
      <alignment wrapText="1"/>
    </xf>
    <xf numFmtId="49" fontId="1" fillId="0" borderId="45" xfId="0" applyNumberFormat="1" applyFont="1" applyBorder="1" applyAlignment="1">
      <alignment horizontal="center" wrapText="1"/>
    </xf>
    <xf numFmtId="0" fontId="11" fillId="6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13" fillId="0" borderId="48" xfId="0" applyFont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/>
    </xf>
    <xf numFmtId="49" fontId="1" fillId="6" borderId="48" xfId="0" applyNumberFormat="1" applyFont="1" applyFill="1" applyBorder="1" applyAlignment="1">
      <alignment horizontal="center" wrapText="1"/>
    </xf>
    <xf numFmtId="0" fontId="11" fillId="6" borderId="50" xfId="0" applyFont="1" applyFill="1" applyBorder="1" applyAlignment="1">
      <alignment horizontal="center"/>
    </xf>
    <xf numFmtId="49" fontId="4" fillId="3" borderId="51" xfId="0" applyNumberFormat="1" applyFont="1" applyFill="1" applyBorder="1" applyAlignment="1">
      <alignment horizontal="center"/>
    </xf>
    <xf numFmtId="49" fontId="1" fillId="4" borderId="48" xfId="0" applyNumberFormat="1" applyFont="1" applyFill="1" applyBorder="1" applyAlignment="1">
      <alignment horizontal="center" wrapText="1"/>
    </xf>
    <xf numFmtId="49" fontId="1" fillId="6" borderId="52" xfId="0" applyNumberFormat="1" applyFont="1" applyFill="1" applyBorder="1" applyAlignment="1">
      <alignment horizontal="center" wrapText="1"/>
    </xf>
    <xf numFmtId="0" fontId="11" fillId="6" borderId="53" xfId="0" applyFont="1" applyFill="1" applyBorder="1" applyAlignment="1">
      <alignment horizontal="center"/>
    </xf>
    <xf numFmtId="49" fontId="4" fillId="3" borderId="47" xfId="0" applyNumberFormat="1" applyFont="1" applyFill="1" applyBorder="1" applyAlignment="1">
      <alignment horizontal="center"/>
    </xf>
    <xf numFmtId="49" fontId="1" fillId="0" borderId="54" xfId="0" applyNumberFormat="1" applyFont="1" applyBorder="1" applyAlignment="1">
      <alignment horizontal="center" wrapText="1"/>
    </xf>
    <xf numFmtId="49" fontId="1" fillId="6" borderId="55" xfId="0" applyNumberFormat="1" applyFont="1" applyFill="1" applyBorder="1" applyAlignment="1">
      <alignment horizontal="center" wrapText="1"/>
    </xf>
    <xf numFmtId="165" fontId="14" fillId="3" borderId="47" xfId="0" applyNumberFormat="1" applyFont="1" applyFill="1" applyBorder="1" applyAlignment="1">
      <alignment horizontal="center"/>
    </xf>
    <xf numFmtId="1" fontId="6" fillId="6" borderId="56" xfId="0" applyNumberFormat="1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 wrapText="1"/>
    </xf>
    <xf numFmtId="0" fontId="1" fillId="6" borderId="56" xfId="0" applyFont="1" applyFill="1" applyBorder="1" applyAlignment="1">
      <alignment horizontal="center"/>
    </xf>
    <xf numFmtId="0" fontId="1" fillId="6" borderId="56" xfId="0" applyFont="1" applyFill="1" applyBorder="1" applyAlignment="1">
      <alignment wrapText="1"/>
    </xf>
    <xf numFmtId="0" fontId="4" fillId="3" borderId="51" xfId="0" applyFont="1" applyFill="1" applyBorder="1" applyAlignment="1">
      <alignment horizontal="center"/>
    </xf>
    <xf numFmtId="49" fontId="1" fillId="6" borderId="57" xfId="0" applyNumberFormat="1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/>
    </xf>
    <xf numFmtId="49" fontId="1" fillId="0" borderId="59" xfId="0" applyNumberFormat="1" applyFont="1" applyBorder="1" applyAlignment="1">
      <alignment horizontal="center" wrapText="1"/>
    </xf>
    <xf numFmtId="49" fontId="1" fillId="6" borderId="60" xfId="0" applyNumberFormat="1" applyFont="1" applyFill="1" applyBorder="1" applyAlignment="1">
      <alignment horizontal="center" wrapText="1"/>
    </xf>
    <xf numFmtId="165" fontId="14" fillId="3" borderId="61" xfId="0" applyNumberFormat="1" applyFont="1" applyFill="1" applyBorder="1" applyAlignment="1">
      <alignment horizontal="center"/>
    </xf>
    <xf numFmtId="49" fontId="1" fillId="6" borderId="45" xfId="0" applyNumberFormat="1" applyFont="1" applyFill="1" applyBorder="1" applyAlignment="1">
      <alignment horizontal="center" wrapText="1"/>
    </xf>
    <xf numFmtId="49" fontId="1" fillId="6" borderId="48" xfId="0" applyNumberFormat="1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/>
    </xf>
    <xf numFmtId="165" fontId="14" fillId="3" borderId="62" xfId="0" applyNumberFormat="1" applyFont="1" applyFill="1" applyBorder="1" applyAlignment="1">
      <alignment horizontal="center"/>
    </xf>
    <xf numFmtId="49" fontId="1" fillId="6" borderId="59" xfId="0" applyNumberFormat="1" applyFont="1" applyFill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6" borderId="63" xfId="0" applyFont="1" applyFill="1" applyBorder="1" applyAlignment="1">
      <alignment horizontal="center"/>
    </xf>
    <xf numFmtId="0" fontId="1" fillId="0" borderId="48" xfId="0" applyFont="1" applyBorder="1" applyAlignment="1">
      <alignment horizontal="center" wrapText="1"/>
    </xf>
    <xf numFmtId="0" fontId="11" fillId="6" borderId="64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 vertical="center"/>
    </xf>
    <xf numFmtId="0" fontId="15" fillId="6" borderId="56" xfId="0" applyFont="1" applyFill="1" applyBorder="1" applyAlignment="1">
      <alignment horizontal="center" vertical="center" wrapText="1"/>
    </xf>
    <xf numFmtId="0" fontId="11" fillId="6" borderId="65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6" fillId="6" borderId="56" xfId="0" applyFont="1" applyFill="1" applyBorder="1" applyAlignment="1">
      <alignment horizontal="center" wrapText="1"/>
    </xf>
    <xf numFmtId="0" fontId="6" fillId="6" borderId="56" xfId="0" applyFont="1" applyFill="1" applyBorder="1" applyAlignment="1">
      <alignment horizontal="center" vertical="center" wrapText="1"/>
    </xf>
    <xf numFmtId="0" fontId="16" fillId="6" borderId="56" xfId="0" applyFont="1" applyFill="1" applyBorder="1" applyAlignment="1">
      <alignment wrapText="1"/>
    </xf>
    <xf numFmtId="49" fontId="16" fillId="6" borderId="48" xfId="0" applyNumberFormat="1" applyFont="1" applyFill="1" applyBorder="1" applyAlignment="1">
      <alignment horizontal="center" wrapText="1"/>
    </xf>
    <xf numFmtId="0" fontId="17" fillId="6" borderId="49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49" fontId="16" fillId="6" borderId="48" xfId="0" applyNumberFormat="1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horizontal="center"/>
    </xf>
    <xf numFmtId="0" fontId="17" fillId="6" borderId="63" xfId="0" applyFont="1" applyFill="1" applyBorder="1" applyAlignment="1">
      <alignment horizontal="center"/>
    </xf>
    <xf numFmtId="49" fontId="16" fillId="6" borderId="48" xfId="0" applyNumberFormat="1" applyFont="1" applyFill="1" applyBorder="1" applyAlignment="1">
      <alignment wrapText="1"/>
    </xf>
    <xf numFmtId="49" fontId="2" fillId="3" borderId="51" xfId="0" applyNumberFormat="1" applyFont="1" applyFill="1" applyBorder="1" applyAlignment="1">
      <alignment horizontal="center"/>
    </xf>
    <xf numFmtId="164" fontId="15" fillId="6" borderId="56" xfId="0" applyNumberFormat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wrapText="1"/>
    </xf>
    <xf numFmtId="49" fontId="1" fillId="0" borderId="56" xfId="0" applyNumberFormat="1" applyFont="1" applyBorder="1" applyAlignment="1">
      <alignment wrapText="1"/>
    </xf>
    <xf numFmtId="49" fontId="1" fillId="0" borderId="48" xfId="0" applyNumberFormat="1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5" fillId="6" borderId="56" xfId="0" applyFont="1" applyFill="1" applyBorder="1" applyAlignment="1">
      <alignment horizontal="center" wrapText="1"/>
    </xf>
    <xf numFmtId="0" fontId="15" fillId="6" borderId="45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8" fillId="6" borderId="45" xfId="0" applyFont="1" applyFill="1" applyBorder="1" applyAlignment="1">
      <alignment horizontal="center" wrapText="1"/>
    </xf>
    <xf numFmtId="165" fontId="2" fillId="3" borderId="47" xfId="0" applyNumberFormat="1" applyFont="1" applyFill="1" applyBorder="1" applyAlignment="1">
      <alignment horizontal="center"/>
    </xf>
    <xf numFmtId="164" fontId="1" fillId="0" borderId="45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wrapText="1"/>
    </xf>
    <xf numFmtId="0" fontId="16" fillId="6" borderId="56" xfId="0" applyFont="1" applyFill="1" applyBorder="1" applyAlignment="1">
      <alignment horizontal="center"/>
    </xf>
    <xf numFmtId="49" fontId="16" fillId="2" borderId="48" xfId="0" applyNumberFormat="1" applyFont="1" applyFill="1" applyBorder="1" applyAlignment="1">
      <alignment horizontal="center" wrapText="1"/>
    </xf>
    <xf numFmtId="1" fontId="1" fillId="6" borderId="66" xfId="0" applyNumberFormat="1" applyFont="1" applyFill="1" applyBorder="1" applyAlignment="1">
      <alignment horizontal="center"/>
    </xf>
    <xf numFmtId="0" fontId="1" fillId="0" borderId="66" xfId="0" applyFont="1" applyBorder="1" applyAlignment="1">
      <alignment horizontal="center" wrapText="1"/>
    </xf>
    <xf numFmtId="0" fontId="1" fillId="0" borderId="66" xfId="0" applyFont="1" applyBorder="1" applyAlignment="1">
      <alignment horizontal="center"/>
    </xf>
    <xf numFmtId="0" fontId="1" fillId="0" borderId="66" xfId="0" applyFont="1" applyBorder="1" applyAlignment="1">
      <alignment wrapText="1"/>
    </xf>
    <xf numFmtId="49" fontId="1" fillId="6" borderId="67" xfId="0" applyNumberFormat="1" applyFont="1" applyFill="1" applyBorder="1" applyAlignment="1">
      <alignment horizontal="center" wrapText="1"/>
    </xf>
    <xf numFmtId="0" fontId="11" fillId="6" borderId="68" xfId="0" applyFont="1" applyFill="1" applyBorder="1" applyAlignment="1">
      <alignment horizontal="center"/>
    </xf>
    <xf numFmtId="0" fontId="4" fillId="3" borderId="69" xfId="0" applyFont="1" applyFill="1" applyBorder="1" applyAlignment="1">
      <alignment horizontal="center"/>
    </xf>
    <xf numFmtId="0" fontId="11" fillId="6" borderId="70" xfId="0" applyFont="1" applyFill="1" applyBorder="1" applyAlignment="1">
      <alignment horizontal="center"/>
    </xf>
    <xf numFmtId="49" fontId="4" fillId="3" borderId="69" xfId="0" applyNumberFormat="1" applyFont="1" applyFill="1" applyBorder="1" applyAlignment="1">
      <alignment horizontal="center"/>
    </xf>
    <xf numFmtId="49" fontId="4" fillId="3" borderId="71" xfId="0" applyNumberFormat="1" applyFont="1" applyFill="1" applyBorder="1" applyAlignment="1">
      <alignment horizontal="center"/>
    </xf>
    <xf numFmtId="49" fontId="4" fillId="3" borderId="72" xfId="0" applyNumberFormat="1" applyFont="1" applyFill="1" applyBorder="1" applyAlignment="1">
      <alignment horizontal="center"/>
    </xf>
    <xf numFmtId="165" fontId="14" fillId="3" borderId="69" xfId="0" applyNumberFormat="1" applyFont="1" applyFill="1" applyBorder="1" applyAlignment="1">
      <alignment horizontal="center"/>
    </xf>
    <xf numFmtId="0" fontId="19" fillId="2" borderId="0" xfId="0" applyFont="1" applyFill="1" applyAlignment="1">
      <alignment wrapText="1"/>
    </xf>
    <xf numFmtId="0" fontId="11" fillId="6" borderId="43" xfId="0" applyFont="1" applyFill="1" applyBorder="1" applyAlignment="1">
      <alignment horizontal="center"/>
    </xf>
    <xf numFmtId="49" fontId="4" fillId="3" borderId="76" xfId="0" applyNumberFormat="1" applyFont="1" applyFill="1" applyBorder="1" applyAlignment="1">
      <alignment horizontal="center"/>
    </xf>
    <xf numFmtId="49" fontId="1" fillId="6" borderId="77" xfId="0" applyNumberFormat="1" applyFont="1" applyFill="1" applyBorder="1" applyAlignment="1">
      <alignment horizontal="center" wrapText="1"/>
    </xf>
    <xf numFmtId="0" fontId="11" fillId="6" borderId="78" xfId="0" applyFont="1" applyFill="1" applyBorder="1" applyAlignment="1">
      <alignment horizontal="center"/>
    </xf>
    <xf numFmtId="165" fontId="14" fillId="3" borderId="79" xfId="0" applyNumberFormat="1" applyFont="1" applyFill="1" applyBorder="1" applyAlignment="1">
      <alignment horizontal="center"/>
    </xf>
    <xf numFmtId="0" fontId="17" fillId="6" borderId="50" xfId="0" applyFont="1" applyFill="1" applyBorder="1" applyAlignment="1">
      <alignment horizontal="center"/>
    </xf>
    <xf numFmtId="49" fontId="16" fillId="2" borderId="48" xfId="0" applyNumberFormat="1" applyFont="1" applyFill="1" applyBorder="1" applyAlignment="1">
      <alignment wrapText="1"/>
    </xf>
    <xf numFmtId="49" fontId="16" fillId="6" borderId="59" xfId="0" applyNumberFormat="1" applyFont="1" applyFill="1" applyBorder="1" applyAlignment="1">
      <alignment horizontal="center" wrapText="1"/>
    </xf>
    <xf numFmtId="49" fontId="2" fillId="3" borderId="47" xfId="0" applyNumberFormat="1" applyFont="1" applyFill="1" applyBorder="1" applyAlignment="1">
      <alignment horizontal="center"/>
    </xf>
    <xf numFmtId="165" fontId="2" fillId="3" borderId="79" xfId="0" applyNumberFormat="1" applyFont="1" applyFill="1" applyBorder="1" applyAlignment="1">
      <alignment horizontal="center"/>
    </xf>
    <xf numFmtId="49" fontId="1" fillId="7" borderId="48" xfId="0" applyNumberFormat="1" applyFont="1" applyFill="1" applyBorder="1" applyAlignment="1">
      <alignment horizontal="center" wrapText="1"/>
    </xf>
    <xf numFmtId="49" fontId="1" fillId="7" borderId="45" xfId="0" applyNumberFormat="1" applyFont="1" applyFill="1" applyBorder="1" applyAlignment="1">
      <alignment horizontal="center" wrapText="1"/>
    </xf>
    <xf numFmtId="0" fontId="16" fillId="6" borderId="80" xfId="0" applyFont="1" applyFill="1" applyBorder="1" applyAlignment="1">
      <alignment wrapText="1"/>
    </xf>
    <xf numFmtId="49" fontId="1" fillId="7" borderId="81" xfId="0" applyNumberFormat="1" applyFont="1" applyFill="1" applyBorder="1" applyAlignment="1">
      <alignment horizontal="center" wrapText="1"/>
    </xf>
    <xf numFmtId="0" fontId="11" fillId="6" borderId="82" xfId="0" applyFont="1" applyFill="1" applyBorder="1" applyAlignment="1">
      <alignment horizontal="center"/>
    </xf>
    <xf numFmtId="0" fontId="1" fillId="6" borderId="66" xfId="0" applyFont="1" applyFill="1" applyBorder="1" applyAlignment="1">
      <alignment horizontal="center" wrapText="1"/>
    </xf>
    <xf numFmtId="0" fontId="1" fillId="6" borderId="66" xfId="0" applyFont="1" applyFill="1" applyBorder="1" applyAlignment="1">
      <alignment horizontal="center"/>
    </xf>
    <xf numFmtId="0" fontId="1" fillId="6" borderId="66" xfId="0" applyFont="1" applyFill="1" applyBorder="1" applyAlignment="1">
      <alignment wrapText="1"/>
    </xf>
    <xf numFmtId="49" fontId="1" fillId="6" borderId="83" xfId="0" applyNumberFormat="1" applyFont="1" applyFill="1" applyBorder="1" applyAlignment="1">
      <alignment horizontal="center" wrapText="1"/>
    </xf>
    <xf numFmtId="0" fontId="11" fillId="6" borderId="84" xfId="0" applyFont="1" applyFill="1" applyBorder="1" applyAlignment="1">
      <alignment horizontal="center"/>
    </xf>
    <xf numFmtId="0" fontId="4" fillId="3" borderId="85" xfId="0" applyFont="1" applyFill="1" applyBorder="1" applyAlignment="1">
      <alignment horizontal="center"/>
    </xf>
    <xf numFmtId="0" fontId="1" fillId="6" borderId="67" xfId="0" applyFont="1" applyFill="1" applyBorder="1" applyAlignment="1">
      <alignment horizontal="center" wrapText="1"/>
    </xf>
    <xf numFmtId="0" fontId="11" fillId="6" borderId="86" xfId="0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64" fontId="4" fillId="3" borderId="69" xfId="0" applyNumberFormat="1" applyFont="1" applyFill="1" applyBorder="1" applyAlignment="1">
      <alignment horizontal="center"/>
    </xf>
    <xf numFmtId="0" fontId="11" fillId="5" borderId="96" xfId="0" applyFont="1" applyFill="1" applyBorder="1" applyAlignment="1">
      <alignment horizontal="center" vertical="center" wrapText="1"/>
    </xf>
    <xf numFmtId="0" fontId="11" fillId="5" borderId="97" xfId="0" applyFont="1" applyFill="1" applyBorder="1" applyAlignment="1">
      <alignment horizontal="center" vertical="center" wrapText="1"/>
    </xf>
    <xf numFmtId="49" fontId="1" fillId="4" borderId="98" xfId="0" applyNumberFormat="1" applyFont="1" applyFill="1" applyBorder="1" applyAlignment="1">
      <alignment horizontal="center" wrapText="1"/>
    </xf>
    <xf numFmtId="0" fontId="11" fillId="0" borderId="99" xfId="0" applyFont="1" applyBorder="1" applyAlignment="1">
      <alignment horizontal="center"/>
    </xf>
    <xf numFmtId="0" fontId="11" fillId="6" borderId="100" xfId="0" applyFont="1" applyFill="1" applyBorder="1" applyAlignment="1">
      <alignment horizontal="center"/>
    </xf>
    <xf numFmtId="1" fontId="16" fillId="6" borderId="56" xfId="0" applyNumberFormat="1" applyFont="1" applyFill="1" applyBorder="1" applyAlignment="1">
      <alignment horizontal="center"/>
    </xf>
    <xf numFmtId="0" fontId="16" fillId="0" borderId="56" xfId="0" applyFont="1" applyBorder="1" applyAlignment="1">
      <alignment wrapText="1"/>
    </xf>
    <xf numFmtId="49" fontId="16" fillId="6" borderId="59" xfId="0" applyNumberFormat="1" applyFont="1" applyFill="1" applyBorder="1" applyAlignment="1">
      <alignment horizontal="center" vertical="center" wrapText="1"/>
    </xf>
    <xf numFmtId="0" fontId="17" fillId="6" borderId="78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left" wrapText="1"/>
    </xf>
    <xf numFmtId="49" fontId="1" fillId="4" borderId="59" xfId="0" applyNumberFormat="1" applyFont="1" applyFill="1" applyBorder="1" applyAlignment="1">
      <alignment horizontal="center" wrapText="1"/>
    </xf>
    <xf numFmtId="0" fontId="1" fillId="0" borderId="56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6" fillId="0" borderId="56" xfId="0" applyFont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wrapText="1"/>
    </xf>
    <xf numFmtId="0" fontId="20" fillId="8" borderId="56" xfId="0" applyFont="1" applyFill="1" applyBorder="1" applyAlignment="1">
      <alignment wrapText="1"/>
    </xf>
    <xf numFmtId="49" fontId="16" fillId="0" borderId="48" xfId="0" applyNumberFormat="1" applyFont="1" applyBorder="1" applyAlignment="1">
      <alignment horizontal="center" wrapText="1"/>
    </xf>
    <xf numFmtId="3" fontId="11" fillId="6" borderId="46" xfId="0" applyNumberFormat="1" applyFont="1" applyFill="1" applyBorder="1" applyAlignment="1">
      <alignment horizontal="center"/>
    </xf>
    <xf numFmtId="0" fontId="13" fillId="0" borderId="56" xfId="0" applyFont="1" applyBorder="1" applyAlignment="1">
      <alignment horizontal="center" vertical="center" wrapText="1"/>
    </xf>
    <xf numFmtId="0" fontId="21" fillId="6" borderId="56" xfId="0" applyFont="1" applyFill="1" applyBorder="1" applyAlignment="1">
      <alignment wrapText="1"/>
    </xf>
    <xf numFmtId="49" fontId="1" fillId="6" borderId="101" xfId="0" applyNumberFormat="1" applyFont="1" applyFill="1" applyBorder="1" applyAlignment="1">
      <alignment horizontal="center" wrapText="1"/>
    </xf>
    <xf numFmtId="1" fontId="6" fillId="6" borderId="66" xfId="0" applyNumberFormat="1" applyFont="1" applyFill="1" applyBorder="1" applyAlignment="1">
      <alignment horizontal="center"/>
    </xf>
    <xf numFmtId="165" fontId="14" fillId="3" borderId="102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7" fillId="5" borderId="96" xfId="0" applyFont="1" applyFill="1" applyBorder="1" applyAlignment="1">
      <alignment horizontal="center" wrapText="1"/>
    </xf>
    <xf numFmtId="0" fontId="17" fillId="5" borderId="108" xfId="0" applyFont="1" applyFill="1" applyBorder="1" applyAlignment="1">
      <alignment horizontal="center" wrapText="1"/>
    </xf>
    <xf numFmtId="0" fontId="17" fillId="5" borderId="109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 wrapText="1"/>
    </xf>
    <xf numFmtId="164" fontId="17" fillId="5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16" fillId="6" borderId="110" xfId="0" applyNumberFormat="1" applyFont="1" applyFill="1" applyBorder="1" applyAlignment="1">
      <alignment horizontal="center"/>
    </xf>
    <xf numFmtId="0" fontId="16" fillId="0" borderId="44" xfId="0" applyFont="1" applyBorder="1" applyAlignment="1">
      <alignment horizontal="center" wrapText="1"/>
    </xf>
    <xf numFmtId="164" fontId="16" fillId="0" borderId="44" xfId="0" applyNumberFormat="1" applyFont="1" applyBorder="1" applyAlignment="1">
      <alignment horizontal="center" wrapText="1"/>
    </xf>
    <xf numFmtId="0" fontId="16" fillId="0" borderId="44" xfId="0" applyFont="1" applyBorder="1" applyAlignment="1">
      <alignment wrapText="1"/>
    </xf>
    <xf numFmtId="49" fontId="16" fillId="0" borderId="44" xfId="0" applyNumberFormat="1" applyFont="1" applyBorder="1" applyAlignment="1">
      <alignment wrapText="1"/>
    </xf>
    <xf numFmtId="0" fontId="2" fillId="3" borderId="47" xfId="0" applyFont="1" applyFill="1" applyBorder="1" applyAlignment="1">
      <alignment horizontal="center"/>
    </xf>
    <xf numFmtId="49" fontId="2" fillId="3" borderId="111" xfId="0" applyNumberFormat="1" applyFont="1" applyFill="1" applyBorder="1" applyAlignment="1">
      <alignment horizontal="center"/>
    </xf>
    <xf numFmtId="49" fontId="16" fillId="0" borderId="44" xfId="0" applyNumberFormat="1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/>
    </xf>
    <xf numFmtId="49" fontId="16" fillId="6" borderId="98" xfId="0" applyNumberFormat="1" applyFont="1" applyFill="1" applyBorder="1" applyAlignment="1">
      <alignment horizontal="center" wrapText="1"/>
    </xf>
    <xf numFmtId="49" fontId="16" fillId="6" borderId="98" xfId="0" applyNumberFormat="1" applyFont="1" applyFill="1" applyBorder="1" applyAlignment="1">
      <alignment wrapText="1"/>
    </xf>
    <xf numFmtId="0" fontId="17" fillId="6" borderId="113" xfId="0" applyFont="1" applyFill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6" borderId="98" xfId="0" applyFont="1" applyFill="1" applyBorder="1" applyAlignment="1">
      <alignment horizontal="center"/>
    </xf>
    <xf numFmtId="0" fontId="17" fillId="6" borderId="114" xfId="0" applyFont="1" applyFill="1" applyBorder="1" applyAlignment="1">
      <alignment horizontal="center"/>
    </xf>
    <xf numFmtId="49" fontId="2" fillId="3" borderId="115" xfId="0" applyNumberFormat="1" applyFont="1" applyFill="1" applyBorder="1" applyAlignment="1">
      <alignment horizontal="center"/>
    </xf>
    <xf numFmtId="165" fontId="2" fillId="3" borderId="116" xfId="0" applyNumberFormat="1" applyFont="1" applyFill="1" applyBorder="1" applyAlignment="1">
      <alignment horizontal="center"/>
    </xf>
    <xf numFmtId="0" fontId="17" fillId="6" borderId="112" xfId="0" applyFont="1" applyFill="1" applyBorder="1" applyAlignment="1">
      <alignment horizontal="center"/>
    </xf>
    <xf numFmtId="0" fontId="17" fillId="6" borderId="45" xfId="0" applyFont="1" applyFill="1" applyBorder="1" applyAlignment="1">
      <alignment horizontal="center"/>
    </xf>
    <xf numFmtId="49" fontId="16" fillId="6" borderId="44" xfId="0" applyNumberFormat="1" applyFont="1" applyFill="1" applyBorder="1" applyAlignment="1">
      <alignment wrapText="1"/>
    </xf>
    <xf numFmtId="0" fontId="16" fillId="6" borderId="77" xfId="0" applyFont="1" applyFill="1" applyBorder="1" applyAlignment="1">
      <alignment horizontal="center"/>
    </xf>
    <xf numFmtId="0" fontId="16" fillId="0" borderId="77" xfId="0" applyFont="1" applyBorder="1" applyAlignment="1">
      <alignment wrapText="1"/>
    </xf>
    <xf numFmtId="49" fontId="2" fillId="3" borderId="117" xfId="0" applyNumberFormat="1" applyFont="1" applyFill="1" applyBorder="1" applyAlignment="1">
      <alignment horizontal="center"/>
    </xf>
    <xf numFmtId="49" fontId="16" fillId="4" borderId="48" xfId="0" applyNumberFormat="1" applyFont="1" applyFill="1" applyBorder="1" applyAlignment="1">
      <alignment horizontal="center" wrapText="1"/>
    </xf>
    <xf numFmtId="49" fontId="16" fillId="6" borderId="43" xfId="0" applyNumberFormat="1" applyFont="1" applyFill="1" applyBorder="1" applyAlignment="1">
      <alignment wrapText="1"/>
    </xf>
    <xf numFmtId="0" fontId="17" fillId="0" borderId="118" xfId="0" applyFont="1" applyBorder="1" applyAlignment="1">
      <alignment horizontal="center"/>
    </xf>
    <xf numFmtId="49" fontId="16" fillId="6" borderId="81" xfId="0" applyNumberFormat="1" applyFont="1" applyFill="1" applyBorder="1" applyAlignment="1">
      <alignment wrapText="1"/>
    </xf>
    <xf numFmtId="49" fontId="16" fillId="0" borderId="43" xfId="0" applyNumberFormat="1" applyFont="1" applyBorder="1" applyAlignment="1">
      <alignment wrapText="1"/>
    </xf>
    <xf numFmtId="0" fontId="17" fillId="0" borderId="114" xfId="0" applyFont="1" applyBorder="1" applyAlignment="1">
      <alignment horizontal="center"/>
    </xf>
    <xf numFmtId="0" fontId="16" fillId="0" borderId="43" xfId="0" applyFont="1" applyBorder="1" applyAlignment="1">
      <alignment horizontal="center" wrapText="1"/>
    </xf>
    <xf numFmtId="0" fontId="16" fillId="0" borderId="43" xfId="0" applyFont="1" applyBorder="1" applyAlignment="1">
      <alignment wrapText="1"/>
    </xf>
    <xf numFmtId="0" fontId="17" fillId="6" borderId="119" xfId="0" applyFont="1" applyFill="1" applyBorder="1" applyAlignment="1">
      <alignment horizontal="center"/>
    </xf>
    <xf numFmtId="49" fontId="16" fillId="0" borderId="120" xfId="0" applyNumberFormat="1" applyFont="1" applyBorder="1" applyAlignment="1">
      <alignment wrapText="1"/>
    </xf>
    <xf numFmtId="49" fontId="16" fillId="0" borderId="98" xfId="0" applyNumberFormat="1" applyFont="1" applyBorder="1" applyAlignment="1">
      <alignment wrapText="1"/>
    </xf>
    <xf numFmtId="0" fontId="17" fillId="6" borderId="118" xfId="0" applyFont="1" applyFill="1" applyBorder="1" applyAlignment="1">
      <alignment horizontal="center"/>
    </xf>
    <xf numFmtId="49" fontId="16" fillId="6" borderId="120" xfId="0" applyNumberFormat="1" applyFont="1" applyFill="1" applyBorder="1" applyAlignment="1">
      <alignment wrapText="1"/>
    </xf>
    <xf numFmtId="0" fontId="16" fillId="0" borderId="56" xfId="0" applyFont="1" applyBorder="1" applyAlignment="1">
      <alignment horizontal="center"/>
    </xf>
    <xf numFmtId="0" fontId="16" fillId="0" borderId="56" xfId="0" applyFont="1" applyBorder="1"/>
    <xf numFmtId="0" fontId="16" fillId="0" borderId="77" xfId="0" applyFont="1" applyBorder="1" applyAlignment="1">
      <alignment horizontal="center" wrapText="1"/>
    </xf>
    <xf numFmtId="49" fontId="16" fillId="0" borderId="81" xfId="0" applyNumberFormat="1" applyFont="1" applyBorder="1" applyAlignment="1">
      <alignment wrapText="1"/>
    </xf>
    <xf numFmtId="0" fontId="16" fillId="0" borderId="81" xfId="0" applyFont="1" applyBorder="1" applyAlignment="1">
      <alignment horizontal="center" wrapText="1"/>
    </xf>
    <xf numFmtId="0" fontId="16" fillId="0" borderId="81" xfId="0" applyFont="1" applyBorder="1" applyAlignment="1">
      <alignment wrapText="1"/>
    </xf>
    <xf numFmtId="164" fontId="16" fillId="0" borderId="56" xfId="0" applyNumberFormat="1" applyFont="1" applyBorder="1" applyAlignment="1">
      <alignment horizontal="center" wrapText="1"/>
    </xf>
    <xf numFmtId="49" fontId="16" fillId="0" borderId="56" xfId="0" applyNumberFormat="1" applyFont="1" applyBorder="1" applyAlignment="1">
      <alignment wrapText="1"/>
    </xf>
    <xf numFmtId="0" fontId="16" fillId="6" borderId="48" xfId="0" applyFont="1" applyFill="1" applyBorder="1" applyAlignment="1">
      <alignment horizontal="center" wrapText="1"/>
    </xf>
    <xf numFmtId="0" fontId="16" fillId="6" borderId="98" xfId="0" applyFont="1" applyFill="1" applyBorder="1" applyAlignment="1">
      <alignment horizontal="center" wrapText="1"/>
    </xf>
    <xf numFmtId="0" fontId="16" fillId="6" borderId="98" xfId="0" applyFont="1" applyFill="1" applyBorder="1" applyAlignment="1">
      <alignment horizontal="center" vertical="center" wrapText="1"/>
    </xf>
    <xf numFmtId="49" fontId="16" fillId="6" borderId="77" xfId="0" applyNumberFormat="1" applyFont="1" applyFill="1" applyBorder="1" applyAlignment="1">
      <alignment wrapText="1"/>
    </xf>
    <xf numFmtId="49" fontId="16" fillId="6" borderId="9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" fontId="16" fillId="6" borderId="121" xfId="0" applyNumberFormat="1" applyFont="1" applyFill="1" applyBorder="1" applyAlignment="1">
      <alignment horizontal="center"/>
    </xf>
    <xf numFmtId="49" fontId="16" fillId="6" borderId="77" xfId="0" applyNumberFormat="1" applyFont="1" applyFill="1" applyBorder="1" applyAlignment="1">
      <alignment horizontal="center" wrapText="1"/>
    </xf>
    <xf numFmtId="49" fontId="16" fillId="6" borderId="43" xfId="0" applyNumberFormat="1" applyFont="1" applyFill="1" applyBorder="1" applyAlignment="1">
      <alignment horizontal="center" wrapText="1"/>
    </xf>
    <xf numFmtId="0" fontId="16" fillId="0" borderId="59" xfId="0" applyFont="1" applyBorder="1" applyAlignment="1">
      <alignment horizontal="center" wrapText="1"/>
    </xf>
    <xf numFmtId="0" fontId="16" fillId="0" borderId="59" xfId="0" applyFont="1" applyBorder="1" applyAlignment="1">
      <alignment wrapText="1"/>
    </xf>
    <xf numFmtId="0" fontId="16" fillId="6" borderId="59" xfId="0" applyFont="1" applyFill="1" applyBorder="1" applyAlignment="1">
      <alignment horizontal="center"/>
    </xf>
    <xf numFmtId="0" fontId="16" fillId="6" borderId="59" xfId="0" applyFont="1" applyFill="1" applyBorder="1" applyAlignment="1">
      <alignment wrapText="1"/>
    </xf>
    <xf numFmtId="0" fontId="16" fillId="2" borderId="48" xfId="0" applyFont="1" applyFill="1" applyBorder="1" applyAlignment="1">
      <alignment horizontal="center" wrapText="1"/>
    </xf>
    <xf numFmtId="0" fontId="16" fillId="0" borderId="77" xfId="0" applyFont="1" applyBorder="1"/>
    <xf numFmtId="0" fontId="16" fillId="6" borderId="98" xfId="0" applyFont="1" applyFill="1" applyBorder="1" applyAlignment="1">
      <alignment wrapText="1"/>
    </xf>
    <xf numFmtId="0" fontId="16" fillId="6" borderId="77" xfId="0" applyFont="1" applyFill="1" applyBorder="1" applyAlignment="1">
      <alignment wrapText="1"/>
    </xf>
    <xf numFmtId="0" fontId="16" fillId="2" borderId="48" xfId="0" applyFont="1" applyFill="1" applyBorder="1" applyAlignment="1">
      <alignment wrapText="1"/>
    </xf>
    <xf numFmtId="0" fontId="2" fillId="3" borderId="122" xfId="0" applyFont="1" applyFill="1" applyBorder="1" applyAlignment="1">
      <alignment horizontal="center"/>
    </xf>
    <xf numFmtId="49" fontId="2" fillId="3" borderId="123" xfId="0" applyNumberFormat="1" applyFont="1" applyFill="1" applyBorder="1" applyAlignment="1">
      <alignment horizontal="center"/>
    </xf>
    <xf numFmtId="165" fontId="2" fillId="3" borderId="124" xfId="0" applyNumberFormat="1" applyFont="1" applyFill="1" applyBorder="1" applyAlignment="1">
      <alignment horizontal="center"/>
    </xf>
    <xf numFmtId="49" fontId="19" fillId="6" borderId="48" xfId="0" applyNumberFormat="1" applyFont="1" applyFill="1" applyBorder="1" applyAlignment="1">
      <alignment horizontal="center" wrapText="1"/>
    </xf>
    <xf numFmtId="0" fontId="16" fillId="6" borderId="0" xfId="0" applyFont="1" applyFill="1" applyAlignment="1">
      <alignment wrapText="1"/>
    </xf>
    <xf numFmtId="49" fontId="16" fillId="4" borderId="98" xfId="0" applyNumberFormat="1" applyFont="1" applyFill="1" applyBorder="1" applyAlignment="1">
      <alignment horizontal="center" wrapText="1"/>
    </xf>
    <xf numFmtId="0" fontId="16" fillId="0" borderId="98" xfId="0" applyFont="1" applyBorder="1" applyAlignment="1">
      <alignment wrapText="1"/>
    </xf>
    <xf numFmtId="1" fontId="16" fillId="6" borderId="125" xfId="0" applyNumberFormat="1" applyFont="1" applyFill="1" applyBorder="1" applyAlignment="1">
      <alignment horizontal="center"/>
    </xf>
    <xf numFmtId="0" fontId="16" fillId="6" borderId="66" xfId="0" applyFont="1" applyFill="1" applyBorder="1" applyAlignment="1">
      <alignment horizontal="center" wrapText="1"/>
    </xf>
    <xf numFmtId="0" fontId="16" fillId="6" borderId="126" xfId="0" applyFont="1" applyFill="1" applyBorder="1" applyAlignment="1">
      <alignment wrapText="1"/>
    </xf>
    <xf numFmtId="49" fontId="16" fillId="6" borderId="127" xfId="0" applyNumberFormat="1" applyFont="1" applyFill="1" applyBorder="1" applyAlignment="1">
      <alignment horizontal="center" wrapText="1"/>
    </xf>
    <xf numFmtId="0" fontId="17" fillId="6" borderId="128" xfId="0" applyFont="1" applyFill="1" applyBorder="1" applyAlignment="1">
      <alignment horizontal="center"/>
    </xf>
    <xf numFmtId="0" fontId="2" fillId="3" borderId="129" xfId="0" applyFont="1" applyFill="1" applyBorder="1" applyAlignment="1">
      <alignment horizontal="center"/>
    </xf>
    <xf numFmtId="49" fontId="1" fillId="4" borderId="67" xfId="0" applyNumberFormat="1" applyFont="1" applyFill="1" applyBorder="1" applyAlignment="1">
      <alignment horizontal="center" wrapText="1"/>
    </xf>
    <xf numFmtId="0" fontId="17" fillId="6" borderId="20" xfId="0" applyFont="1" applyFill="1" applyBorder="1" applyAlignment="1">
      <alignment horizontal="center"/>
    </xf>
    <xf numFmtId="49" fontId="2" fillId="3" borderId="130" xfId="0" applyNumberFormat="1" applyFont="1" applyFill="1" applyBorder="1" applyAlignment="1">
      <alignment horizontal="center"/>
    </xf>
    <xf numFmtId="0" fontId="17" fillId="6" borderId="131" xfId="0" applyFont="1" applyFill="1" applyBorder="1" applyAlignment="1">
      <alignment horizontal="center"/>
    </xf>
    <xf numFmtId="0" fontId="16" fillId="6" borderId="132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wrapText="1"/>
    </xf>
    <xf numFmtId="49" fontId="16" fillId="6" borderId="132" xfId="0" applyNumberFormat="1" applyFont="1" applyFill="1" applyBorder="1" applyAlignment="1">
      <alignment wrapText="1"/>
    </xf>
    <xf numFmtId="49" fontId="16" fillId="6" borderId="133" xfId="0" applyNumberFormat="1" applyFont="1" applyFill="1" applyBorder="1" applyAlignment="1">
      <alignment wrapText="1"/>
    </xf>
    <xf numFmtId="49" fontId="16" fillId="6" borderId="134" xfId="0" applyNumberFormat="1" applyFont="1" applyFill="1" applyBorder="1" applyAlignment="1">
      <alignment wrapText="1"/>
    </xf>
    <xf numFmtId="0" fontId="17" fillId="6" borderId="132" xfId="0" applyFont="1" applyFill="1" applyBorder="1" applyAlignment="1">
      <alignment horizontal="center"/>
    </xf>
    <xf numFmtId="49" fontId="2" fillId="3" borderId="135" xfId="0" applyNumberFormat="1" applyFont="1" applyFill="1" applyBorder="1" applyAlignment="1">
      <alignment horizontal="center"/>
    </xf>
    <xf numFmtId="165" fontId="2" fillId="3" borderId="136" xfId="0" applyNumberFormat="1" applyFont="1" applyFill="1" applyBorder="1" applyAlignment="1">
      <alignment horizontal="center"/>
    </xf>
    <xf numFmtId="0" fontId="17" fillId="5" borderId="143" xfId="0" applyFont="1" applyFill="1" applyBorder="1" applyAlignment="1">
      <alignment horizontal="center" wrapText="1"/>
    </xf>
    <xf numFmtId="0" fontId="23" fillId="5" borderId="144" xfId="0" applyFont="1" applyFill="1" applyBorder="1" applyAlignment="1">
      <alignment horizontal="center" wrapText="1"/>
    </xf>
    <xf numFmtId="164" fontId="16" fillId="5" borderId="1" xfId="0" applyNumberFormat="1" applyFont="1" applyFill="1" applyBorder="1" applyAlignment="1">
      <alignment wrapText="1"/>
    </xf>
    <xf numFmtId="49" fontId="16" fillId="9" borderId="98" xfId="0" applyNumberFormat="1" applyFont="1" applyFill="1" applyBorder="1" applyAlignment="1">
      <alignment horizontal="center" wrapText="1"/>
    </xf>
    <xf numFmtId="49" fontId="2" fillId="3" borderId="145" xfId="0" applyNumberFormat="1" applyFont="1" applyFill="1" applyBorder="1" applyAlignment="1">
      <alignment horizontal="center"/>
    </xf>
    <xf numFmtId="49" fontId="16" fillId="0" borderId="98" xfId="0" applyNumberFormat="1" applyFont="1" applyBorder="1" applyAlignment="1">
      <alignment horizontal="center" wrapText="1"/>
    </xf>
    <xf numFmtId="0" fontId="17" fillId="0" borderId="113" xfId="0" applyFont="1" applyBorder="1" applyAlignment="1">
      <alignment horizontal="center"/>
    </xf>
    <xf numFmtId="49" fontId="16" fillId="0" borderId="120" xfId="0" applyNumberFormat="1" applyFont="1" applyBorder="1" applyAlignment="1">
      <alignment horizontal="center" vertical="center" wrapText="1"/>
    </xf>
    <xf numFmtId="0" fontId="17" fillId="6" borderId="113" xfId="0" applyFont="1" applyFill="1" applyBorder="1" applyAlignment="1">
      <alignment horizontal="center" vertical="center"/>
    </xf>
    <xf numFmtId="49" fontId="2" fillId="3" borderId="146" xfId="0" applyNumberFormat="1" applyFont="1" applyFill="1" applyBorder="1" applyAlignment="1">
      <alignment horizontal="center"/>
    </xf>
    <xf numFmtId="49" fontId="16" fillId="0" borderId="147" xfId="0" applyNumberFormat="1" applyFont="1" applyBorder="1" applyAlignment="1">
      <alignment horizontal="center" vertical="center" wrapText="1"/>
    </xf>
    <xf numFmtId="0" fontId="16" fillId="6" borderId="148" xfId="0" applyFont="1" applyFill="1" applyBorder="1" applyAlignment="1">
      <alignment wrapText="1"/>
    </xf>
    <xf numFmtId="49" fontId="16" fillId="10" borderId="77" xfId="0" applyNumberFormat="1" applyFont="1" applyFill="1" applyBorder="1" applyAlignment="1">
      <alignment horizontal="center" wrapText="1"/>
    </xf>
    <xf numFmtId="49" fontId="16" fillId="6" borderId="81" xfId="0" applyNumberFormat="1" applyFont="1" applyFill="1" applyBorder="1" applyAlignment="1">
      <alignment horizontal="center" wrapText="1"/>
    </xf>
    <xf numFmtId="49" fontId="16" fillId="6" borderId="147" xfId="0" applyNumberFormat="1" applyFont="1" applyFill="1" applyBorder="1" applyAlignment="1">
      <alignment horizontal="center" vertical="center" wrapText="1"/>
    </xf>
    <xf numFmtId="49" fontId="16" fillId="6" borderId="120" xfId="0" applyNumberFormat="1" applyFont="1" applyFill="1" applyBorder="1" applyAlignment="1">
      <alignment horizontal="center" wrapText="1"/>
    </xf>
    <xf numFmtId="0" fontId="17" fillId="6" borderId="58" xfId="0" applyFont="1" applyFill="1" applyBorder="1" applyAlignment="1">
      <alignment horizontal="center"/>
    </xf>
    <xf numFmtId="49" fontId="16" fillId="6" borderId="59" xfId="0" applyNumberFormat="1" applyFont="1" applyFill="1" applyBorder="1" applyAlignment="1">
      <alignment wrapText="1"/>
    </xf>
    <xf numFmtId="49" fontId="2" fillId="3" borderId="76" xfId="0" applyNumberFormat="1" applyFont="1" applyFill="1" applyBorder="1" applyAlignment="1">
      <alignment horizontal="center"/>
    </xf>
    <xf numFmtId="49" fontId="16" fillId="6" borderId="148" xfId="0" applyNumberFormat="1" applyFont="1" applyFill="1" applyBorder="1" applyAlignment="1">
      <alignment wrapText="1"/>
    </xf>
    <xf numFmtId="0" fontId="16" fillId="6" borderId="120" xfId="0" applyFont="1" applyFill="1" applyBorder="1" applyAlignment="1">
      <alignment horizontal="center" wrapText="1"/>
    </xf>
    <xf numFmtId="0" fontId="16" fillId="6" borderId="120" xfId="0" applyFont="1" applyFill="1" applyBorder="1" applyAlignment="1">
      <alignment wrapText="1"/>
    </xf>
    <xf numFmtId="49" fontId="16" fillId="2" borderId="98" xfId="0" applyNumberFormat="1" applyFont="1" applyFill="1" applyBorder="1" applyAlignment="1">
      <alignment wrapText="1"/>
    </xf>
    <xf numFmtId="0" fontId="16" fillId="2" borderId="98" xfId="0" applyFont="1" applyFill="1" applyBorder="1" applyAlignment="1">
      <alignment wrapText="1"/>
    </xf>
    <xf numFmtId="1" fontId="16" fillId="6" borderId="56" xfId="0" applyNumberFormat="1" applyFont="1" applyFill="1" applyBorder="1" applyAlignment="1">
      <alignment wrapText="1"/>
    </xf>
    <xf numFmtId="1" fontId="16" fillId="6" borderId="66" xfId="0" applyNumberFormat="1" applyFont="1" applyFill="1" applyBorder="1" applyAlignment="1">
      <alignment wrapText="1"/>
    </xf>
    <xf numFmtId="0" fontId="16" fillId="6" borderId="66" xfId="0" applyFont="1" applyFill="1" applyBorder="1" applyAlignment="1">
      <alignment wrapText="1"/>
    </xf>
    <xf numFmtId="49" fontId="16" fillId="6" borderId="41" xfId="0" applyNumberFormat="1" applyFont="1" applyFill="1" applyBorder="1" applyAlignment="1">
      <alignment wrapText="1"/>
    </xf>
    <xf numFmtId="0" fontId="16" fillId="6" borderId="149" xfId="0" applyFont="1" applyFill="1" applyBorder="1" applyAlignment="1">
      <alignment wrapText="1"/>
    </xf>
    <xf numFmtId="0" fontId="16" fillId="3" borderId="69" xfId="0" applyFont="1" applyFill="1" applyBorder="1" applyAlignment="1">
      <alignment wrapText="1"/>
    </xf>
    <xf numFmtId="0" fontId="16" fillId="6" borderId="41" xfId="0" applyFont="1" applyFill="1" applyBorder="1" applyAlignment="1">
      <alignment wrapText="1"/>
    </xf>
    <xf numFmtId="49" fontId="16" fillId="6" borderId="150" xfId="0" applyNumberFormat="1" applyFont="1" applyFill="1" applyBorder="1" applyAlignment="1">
      <alignment wrapText="1"/>
    </xf>
    <xf numFmtId="0" fontId="16" fillId="6" borderId="151" xfId="0" applyFont="1" applyFill="1" applyBorder="1" applyAlignment="1">
      <alignment wrapText="1"/>
    </xf>
    <xf numFmtId="49" fontId="16" fillId="3" borderId="130" xfId="0" applyNumberFormat="1" applyFont="1" applyFill="1" applyBorder="1" applyAlignment="1">
      <alignment wrapText="1"/>
    </xf>
    <xf numFmtId="49" fontId="16" fillId="6" borderId="152" xfId="0" applyNumberFormat="1" applyFont="1" applyFill="1" applyBorder="1" applyAlignment="1">
      <alignment wrapText="1"/>
    </xf>
    <xf numFmtId="49" fontId="16" fillId="3" borderId="85" xfId="0" applyNumberFormat="1" applyFont="1" applyFill="1" applyBorder="1" applyAlignment="1">
      <alignment wrapText="1"/>
    </xf>
    <xf numFmtId="49" fontId="16" fillId="3" borderId="153" xfId="0" applyNumberFormat="1" applyFont="1" applyFill="1" applyBorder="1" applyAlignment="1">
      <alignment wrapText="1"/>
    </xf>
    <xf numFmtId="49" fontId="16" fillId="0" borderId="21" xfId="0" applyNumberFormat="1" applyFont="1" applyBorder="1" applyAlignment="1">
      <alignment wrapText="1"/>
    </xf>
    <xf numFmtId="164" fontId="16" fillId="3" borderId="154" xfId="0" applyNumberFormat="1" applyFont="1" applyFill="1" applyBorder="1" applyAlignment="1">
      <alignment wrapText="1"/>
    </xf>
    <xf numFmtId="0" fontId="17" fillId="5" borderId="41" xfId="0" applyFont="1" applyFill="1" applyBorder="1" applyAlignment="1">
      <alignment horizontal="center" wrapText="1"/>
    </xf>
    <xf numFmtId="0" fontId="17" fillId="5" borderId="42" xfId="0" applyFont="1" applyFill="1" applyBorder="1" applyAlignment="1">
      <alignment horizontal="center" wrapText="1"/>
    </xf>
    <xf numFmtId="0" fontId="23" fillId="5" borderId="42" xfId="0" applyFont="1" applyFill="1" applyBorder="1" applyAlignment="1">
      <alignment horizontal="center" wrapText="1"/>
    </xf>
    <xf numFmtId="0" fontId="17" fillId="5" borderId="132" xfId="0" applyFont="1" applyFill="1" applyBorder="1" applyAlignment="1">
      <alignment horizontal="center" wrapText="1"/>
    </xf>
    <xf numFmtId="0" fontId="17" fillId="5" borderId="161" xfId="0" applyFont="1" applyFill="1" applyBorder="1" applyAlignment="1">
      <alignment horizontal="center" wrapText="1"/>
    </xf>
    <xf numFmtId="164" fontId="17" fillId="5" borderId="41" xfId="0" applyNumberFormat="1" applyFont="1" applyFill="1" applyBorder="1" applyAlignment="1">
      <alignment horizontal="center" wrapText="1"/>
    </xf>
    <xf numFmtId="0" fontId="2" fillId="3" borderId="162" xfId="0" applyFont="1" applyFill="1" applyBorder="1" applyAlignment="1">
      <alignment horizontal="center" wrapText="1"/>
    </xf>
    <xf numFmtId="0" fontId="16" fillId="0" borderId="163" xfId="0" applyFont="1" applyBorder="1" applyAlignment="1">
      <alignment horizontal="center" wrapText="1"/>
    </xf>
    <xf numFmtId="49" fontId="16" fillId="0" borderId="164" xfId="0" applyNumberFormat="1" applyFont="1" applyBorder="1" applyAlignment="1">
      <alignment horizontal="center" wrapText="1"/>
    </xf>
    <xf numFmtId="49" fontId="16" fillId="4" borderId="120" xfId="0" applyNumberFormat="1" applyFont="1" applyFill="1" applyBorder="1" applyAlignment="1">
      <alignment horizontal="center" wrapText="1"/>
    </xf>
    <xf numFmtId="0" fontId="17" fillId="6" borderId="48" xfId="0" applyFont="1" applyFill="1" applyBorder="1" applyAlignment="1">
      <alignment horizontal="center"/>
    </xf>
    <xf numFmtId="0" fontId="16" fillId="0" borderId="165" xfId="0" applyFont="1" applyBorder="1" applyAlignment="1">
      <alignment horizontal="center" wrapText="1"/>
    </xf>
    <xf numFmtId="49" fontId="1" fillId="4" borderId="98" xfId="0" applyNumberFormat="1" applyFont="1" applyFill="1" applyBorder="1" applyAlignment="1">
      <alignment horizontal="center" vertical="center" wrapText="1"/>
    </xf>
    <xf numFmtId="49" fontId="16" fillId="0" borderId="59" xfId="0" applyNumberFormat="1" applyFont="1" applyBorder="1" applyAlignment="1">
      <alignment horizontal="center" wrapText="1"/>
    </xf>
    <xf numFmtId="49" fontId="16" fillId="6" borderId="164" xfId="0" applyNumberFormat="1" applyFont="1" applyFill="1" applyBorder="1" applyAlignment="1">
      <alignment horizontal="center" wrapText="1"/>
    </xf>
    <xf numFmtId="0" fontId="16" fillId="6" borderId="81" xfId="0" applyFont="1" applyFill="1" applyBorder="1" applyAlignment="1">
      <alignment wrapText="1"/>
    </xf>
    <xf numFmtId="0" fontId="16" fillId="6" borderId="165" xfId="0" applyFont="1" applyFill="1" applyBorder="1" applyAlignment="1">
      <alignment horizontal="center" wrapText="1"/>
    </xf>
    <xf numFmtId="49" fontId="1" fillId="6" borderId="98" xfId="0" applyNumberFormat="1" applyFont="1" applyFill="1" applyBorder="1" applyAlignment="1">
      <alignment horizontal="center" vertical="center" wrapText="1"/>
    </xf>
    <xf numFmtId="0" fontId="16" fillId="6" borderId="59" xfId="0" applyFont="1" applyFill="1" applyBorder="1" applyAlignment="1">
      <alignment horizontal="center" wrapText="1"/>
    </xf>
    <xf numFmtId="49" fontId="16" fillId="0" borderId="101" xfId="0" applyNumberFormat="1" applyFont="1" applyBorder="1" applyAlignment="1">
      <alignment horizontal="center" wrapText="1"/>
    </xf>
    <xf numFmtId="49" fontId="16" fillId="0" borderId="77" xfId="0" applyNumberFormat="1" applyFont="1" applyBorder="1" applyAlignment="1">
      <alignment wrapText="1"/>
    </xf>
    <xf numFmtId="49" fontId="16" fillId="6" borderId="166" xfId="0" applyNumberFormat="1" applyFont="1" applyFill="1" applyBorder="1" applyAlignment="1">
      <alignment horizontal="center" wrapText="1"/>
    </xf>
    <xf numFmtId="49" fontId="16" fillId="6" borderId="101" xfId="0" applyNumberFormat="1" applyFont="1" applyFill="1" applyBorder="1" applyAlignment="1">
      <alignment horizontal="center" wrapText="1"/>
    </xf>
    <xf numFmtId="1" fontId="19" fillId="6" borderId="56" xfId="0" applyNumberFormat="1" applyFont="1" applyFill="1" applyBorder="1" applyAlignment="1">
      <alignment horizontal="center"/>
    </xf>
    <xf numFmtId="0" fontId="19" fillId="6" borderId="56" xfId="0" applyFont="1" applyFill="1" applyBorder="1" applyAlignment="1">
      <alignment horizontal="center" wrapText="1"/>
    </xf>
    <xf numFmtId="0" fontId="19" fillId="6" borderId="56" xfId="0" applyFont="1" applyFill="1" applyBorder="1" applyAlignment="1">
      <alignment horizontal="center"/>
    </xf>
    <xf numFmtId="0" fontId="19" fillId="6" borderId="56" xfId="0" applyFont="1" applyFill="1" applyBorder="1" applyAlignment="1">
      <alignment wrapText="1"/>
    </xf>
    <xf numFmtId="0" fontId="19" fillId="6" borderId="165" xfId="0" applyFont="1" applyFill="1" applyBorder="1" applyAlignment="1">
      <alignment horizontal="center" wrapText="1"/>
    </xf>
    <xf numFmtId="49" fontId="16" fillId="6" borderId="45" xfId="0" applyNumberFormat="1" applyFont="1" applyFill="1" applyBorder="1" applyAlignment="1">
      <alignment horizontal="center" wrapText="1"/>
    </xf>
    <xf numFmtId="164" fontId="16" fillId="0" borderId="56" xfId="0" applyNumberFormat="1" applyFont="1" applyBorder="1" applyAlignment="1">
      <alignment wrapText="1"/>
    </xf>
    <xf numFmtId="0" fontId="16" fillId="6" borderId="77" xfId="0" applyFont="1" applyFill="1" applyBorder="1" applyAlignment="1">
      <alignment horizontal="center" vertical="center" wrapText="1"/>
    </xf>
    <xf numFmtId="0" fontId="16" fillId="6" borderId="48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101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wrapText="1"/>
    </xf>
    <xf numFmtId="0" fontId="16" fillId="3" borderId="51" xfId="0" applyFont="1" applyFill="1" applyBorder="1" applyAlignment="1">
      <alignment wrapText="1"/>
    </xf>
    <xf numFmtId="0" fontId="16" fillId="6" borderId="48" xfId="0" applyFont="1" applyFill="1" applyBorder="1" applyAlignment="1">
      <alignment wrapText="1"/>
    </xf>
    <xf numFmtId="0" fontId="16" fillId="6" borderId="50" xfId="0" applyFont="1" applyFill="1" applyBorder="1" applyAlignment="1">
      <alignment wrapText="1"/>
    </xf>
    <xf numFmtId="49" fontId="16" fillId="3" borderId="146" xfId="0" applyNumberFormat="1" applyFont="1" applyFill="1" applyBorder="1" applyAlignment="1">
      <alignment wrapText="1"/>
    </xf>
    <xf numFmtId="0" fontId="16" fillId="6" borderId="113" xfId="0" applyFont="1" applyFill="1" applyBorder="1" applyAlignment="1">
      <alignment wrapText="1"/>
    </xf>
    <xf numFmtId="49" fontId="16" fillId="3" borderId="51" xfId="0" applyNumberFormat="1" applyFont="1" applyFill="1" applyBorder="1" applyAlignment="1">
      <alignment wrapText="1"/>
    </xf>
    <xf numFmtId="49" fontId="16" fillId="6" borderId="83" xfId="0" applyNumberFormat="1" applyFont="1" applyFill="1" applyBorder="1" applyAlignment="1">
      <alignment wrapText="1"/>
    </xf>
    <xf numFmtId="0" fontId="16" fillId="6" borderId="167" xfId="0" applyFont="1" applyFill="1" applyBorder="1" applyAlignment="1">
      <alignment wrapText="1"/>
    </xf>
    <xf numFmtId="0" fontId="16" fillId="3" borderId="85" xfId="0" applyFont="1" applyFill="1" applyBorder="1" applyAlignment="1">
      <alignment wrapText="1"/>
    </xf>
    <xf numFmtId="0" fontId="16" fillId="6" borderId="83" xfId="0" applyFont="1" applyFill="1" applyBorder="1" applyAlignment="1">
      <alignment wrapText="1"/>
    </xf>
    <xf numFmtId="0" fontId="16" fillId="6" borderId="84" xfId="0" applyFont="1" applyFill="1" applyBorder="1" applyAlignment="1">
      <alignment wrapText="1"/>
    </xf>
    <xf numFmtId="49" fontId="16" fillId="3" borderId="168" xfId="0" applyNumberFormat="1" applyFont="1" applyFill="1" applyBorder="1" applyAlignment="1">
      <alignment wrapText="1"/>
    </xf>
    <xf numFmtId="49" fontId="16" fillId="6" borderId="169" xfId="0" applyNumberFormat="1" applyFont="1" applyFill="1" applyBorder="1" applyAlignment="1">
      <alignment wrapText="1"/>
    </xf>
    <xf numFmtId="0" fontId="16" fillId="6" borderId="170" xfId="0" applyFont="1" applyFill="1" applyBorder="1" applyAlignment="1">
      <alignment wrapText="1"/>
    </xf>
    <xf numFmtId="49" fontId="16" fillId="3" borderId="171" xfId="0" applyNumberFormat="1" applyFont="1" applyFill="1" applyBorder="1" applyAlignment="1">
      <alignment wrapText="1"/>
    </xf>
    <xf numFmtId="0" fontId="16" fillId="6" borderId="172" xfId="0" applyFont="1" applyFill="1" applyBorder="1" applyAlignment="1">
      <alignment wrapText="1"/>
    </xf>
    <xf numFmtId="0" fontId="16" fillId="6" borderId="169" xfId="0" applyFont="1" applyFill="1" applyBorder="1" applyAlignment="1">
      <alignment wrapText="1"/>
    </xf>
    <xf numFmtId="49" fontId="16" fillId="3" borderId="173" xfId="0" applyNumberFormat="1" applyFont="1" applyFill="1" applyBorder="1" applyAlignment="1">
      <alignment wrapText="1"/>
    </xf>
    <xf numFmtId="49" fontId="16" fillId="0" borderId="19" xfId="0" applyNumberFormat="1" applyFont="1" applyBorder="1" applyAlignment="1">
      <alignment wrapText="1"/>
    </xf>
    <xf numFmtId="164" fontId="16" fillId="3" borderId="85" xfId="0" applyNumberFormat="1" applyFont="1" applyFill="1" applyBorder="1" applyAlignment="1">
      <alignment wrapText="1"/>
    </xf>
    <xf numFmtId="0" fontId="25" fillId="11" borderId="185" xfId="0" applyFont="1" applyFill="1" applyBorder="1" applyAlignment="1">
      <alignment horizontal="center" wrapText="1"/>
    </xf>
    <xf numFmtId="0" fontId="1" fillId="11" borderId="192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2" fillId="0" borderId="193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195" xfId="0" applyFont="1" applyBorder="1" applyAlignment="1">
      <alignment horizontal="center" wrapText="1"/>
    </xf>
    <xf numFmtId="0" fontId="29" fillId="0" borderId="197" xfId="0" applyFont="1" applyBorder="1" applyAlignment="1">
      <alignment wrapText="1"/>
    </xf>
    <xf numFmtId="0" fontId="1" fillId="0" borderId="19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19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29" fillId="0" borderId="203" xfId="0" applyFont="1" applyBorder="1" applyAlignment="1">
      <alignment wrapText="1"/>
    </xf>
    <xf numFmtId="1" fontId="1" fillId="0" borderId="205" xfId="0" applyNumberFormat="1" applyFont="1" applyBorder="1" applyAlignment="1">
      <alignment wrapText="1"/>
    </xf>
    <xf numFmtId="1" fontId="1" fillId="0" borderId="201" xfId="0" applyNumberFormat="1" applyFont="1" applyBorder="1" applyAlignment="1">
      <alignment wrapText="1"/>
    </xf>
    <xf numFmtId="0" fontId="1" fillId="0" borderId="205" xfId="0" applyFont="1" applyBorder="1" applyAlignment="1">
      <alignment wrapText="1"/>
    </xf>
    <xf numFmtId="0" fontId="1" fillId="11" borderId="206" xfId="0" applyFont="1" applyFill="1" applyBorder="1" applyAlignment="1">
      <alignment wrapText="1"/>
    </xf>
    <xf numFmtId="0" fontId="6" fillId="0" borderId="201" xfId="0" applyFont="1" applyBorder="1" applyAlignment="1">
      <alignment horizontal="center"/>
    </xf>
    <xf numFmtId="0" fontId="1" fillId="0" borderId="201" xfId="0" applyFont="1" applyBorder="1" applyAlignment="1">
      <alignment wrapText="1"/>
    </xf>
    <xf numFmtId="0" fontId="30" fillId="5" borderId="207" xfId="0" applyFont="1" applyFill="1" applyBorder="1" applyAlignment="1">
      <alignment horizontal="center" vertical="center" wrapText="1"/>
    </xf>
    <xf numFmtId="0" fontId="30" fillId="5" borderId="208" xfId="0" applyFont="1" applyFill="1" applyBorder="1" applyAlignment="1">
      <alignment horizontal="center" vertical="center" wrapText="1"/>
    </xf>
    <xf numFmtId="0" fontId="30" fillId="5" borderId="209" xfId="0" applyFont="1" applyFill="1" applyBorder="1" applyAlignment="1">
      <alignment horizontal="center" vertical="center" wrapText="1"/>
    </xf>
    <xf numFmtId="0" fontId="30" fillId="5" borderId="210" xfId="0" applyFont="1" applyFill="1" applyBorder="1" applyAlignment="1">
      <alignment horizontal="center" vertical="center" wrapText="1"/>
    </xf>
    <xf numFmtId="0" fontId="30" fillId="5" borderId="211" xfId="0" applyFont="1" applyFill="1" applyBorder="1" applyAlignment="1">
      <alignment horizontal="center" vertical="center" wrapText="1"/>
    </xf>
    <xf numFmtId="0" fontId="31" fillId="5" borderId="212" xfId="0" applyFont="1" applyFill="1" applyBorder="1" applyAlignment="1">
      <alignment horizontal="center" wrapText="1"/>
    </xf>
    <xf numFmtId="0" fontId="31" fillId="5" borderId="98" xfId="0" applyFont="1" applyFill="1" applyBorder="1" applyAlignment="1">
      <alignment horizontal="center" wrapText="1"/>
    </xf>
    <xf numFmtId="0" fontId="1" fillId="5" borderId="213" xfId="0" applyFont="1" applyFill="1" applyBorder="1" applyAlignment="1">
      <alignment wrapText="1"/>
    </xf>
    <xf numFmtId="0" fontId="31" fillId="5" borderId="213" xfId="0" applyFont="1" applyFill="1" applyBorder="1" applyAlignment="1">
      <alignment horizontal="center" wrapText="1"/>
    </xf>
    <xf numFmtId="164" fontId="31" fillId="5" borderId="98" xfId="0" applyNumberFormat="1" applyFont="1" applyFill="1" applyBorder="1" applyAlignment="1">
      <alignment horizontal="center" wrapText="1"/>
    </xf>
    <xf numFmtId="0" fontId="25" fillId="11" borderId="213" xfId="0" applyFont="1" applyFill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1" fillId="6" borderId="214" xfId="0" applyFont="1" applyFill="1" applyBorder="1" applyAlignment="1">
      <alignment horizontal="center" wrapText="1"/>
    </xf>
    <xf numFmtId="0" fontId="11" fillId="6" borderId="56" xfId="0" applyFont="1" applyFill="1" applyBorder="1" applyAlignment="1">
      <alignment horizontal="center"/>
    </xf>
    <xf numFmtId="0" fontId="27" fillId="12" borderId="56" xfId="0" applyFont="1" applyFill="1" applyBorder="1" applyAlignment="1">
      <alignment horizontal="center"/>
    </xf>
    <xf numFmtId="0" fontId="27" fillId="12" borderId="193" xfId="0" applyFont="1" applyFill="1" applyBorder="1" applyAlignment="1">
      <alignment horizontal="center"/>
    </xf>
    <xf numFmtId="49" fontId="1" fillId="6" borderId="212" xfId="0" applyNumberFormat="1" applyFont="1" applyFill="1" applyBorder="1" applyAlignment="1">
      <alignment wrapText="1"/>
    </xf>
    <xf numFmtId="0" fontId="11" fillId="6" borderId="98" xfId="0" applyFont="1" applyFill="1" applyBorder="1" applyAlignment="1">
      <alignment horizontal="center"/>
    </xf>
    <xf numFmtId="49" fontId="1" fillId="6" borderId="98" xfId="0" applyNumberFormat="1" applyFont="1" applyFill="1" applyBorder="1" applyAlignment="1">
      <alignment wrapText="1"/>
    </xf>
    <xf numFmtId="49" fontId="11" fillId="6" borderId="213" xfId="0" applyNumberFormat="1" applyFont="1" applyFill="1" applyBorder="1" applyAlignment="1">
      <alignment horizontal="center"/>
    </xf>
    <xf numFmtId="0" fontId="11" fillId="6" borderId="213" xfId="0" applyFont="1" applyFill="1" applyBorder="1" applyAlignment="1">
      <alignment horizontal="center"/>
    </xf>
    <xf numFmtId="0" fontId="1" fillId="6" borderId="98" xfId="0" applyFont="1" applyFill="1" applyBorder="1" applyAlignment="1">
      <alignment wrapText="1"/>
    </xf>
    <xf numFmtId="164" fontId="34" fillId="6" borderId="213" xfId="0" applyNumberFormat="1" applyFont="1" applyFill="1" applyBorder="1" applyAlignment="1">
      <alignment horizontal="center"/>
    </xf>
    <xf numFmtId="0" fontId="6" fillId="0" borderId="56" xfId="0" applyFont="1" applyBorder="1" applyAlignment="1">
      <alignment wrapText="1"/>
    </xf>
    <xf numFmtId="0" fontId="33" fillId="0" borderId="56" xfId="0" applyFont="1" applyBorder="1" applyAlignment="1">
      <alignment wrapText="1"/>
    </xf>
    <xf numFmtId="0" fontId="6" fillId="6" borderId="56" xfId="0" applyFont="1" applyFill="1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164" fontId="11" fillId="6" borderId="98" xfId="0" applyNumberFormat="1" applyFont="1" applyFill="1" applyBorder="1" applyAlignment="1">
      <alignment horizontal="center"/>
    </xf>
    <xf numFmtId="0" fontId="1" fillId="12" borderId="56" xfId="0" applyFont="1" applyFill="1" applyBorder="1" applyAlignment="1">
      <alignment horizontal="center" wrapText="1"/>
    </xf>
    <xf numFmtId="0" fontId="1" fillId="12" borderId="56" xfId="0" applyFont="1" applyFill="1" applyBorder="1" applyAlignment="1">
      <alignment horizontal="center"/>
    </xf>
    <xf numFmtId="0" fontId="1" fillId="12" borderId="56" xfId="0" applyFont="1" applyFill="1" applyBorder="1" applyAlignment="1">
      <alignment wrapText="1"/>
    </xf>
    <xf numFmtId="0" fontId="1" fillId="12" borderId="214" xfId="0" applyFont="1" applyFill="1" applyBorder="1" applyAlignment="1">
      <alignment horizontal="center" wrapText="1"/>
    </xf>
    <xf numFmtId="0" fontId="1" fillId="6" borderId="80" xfId="0" applyFont="1" applyFill="1" applyBorder="1" applyAlignment="1">
      <alignment horizontal="center" wrapText="1"/>
    </xf>
    <xf numFmtId="0" fontId="1" fillId="6" borderId="212" xfId="0" applyFont="1" applyFill="1" applyBorder="1" applyAlignment="1">
      <alignment wrapText="1"/>
    </xf>
    <xf numFmtId="0" fontId="1" fillId="0" borderId="81" xfId="0" applyFont="1" applyBorder="1" applyAlignment="1">
      <alignment wrapText="1"/>
    </xf>
    <xf numFmtId="0" fontId="1" fillId="6" borderId="215" xfId="0" applyFont="1" applyFill="1" applyBorder="1" applyAlignment="1">
      <alignment wrapText="1"/>
    </xf>
    <xf numFmtId="0" fontId="11" fillId="6" borderId="216" xfId="0" applyFont="1" applyFill="1" applyBorder="1" applyAlignment="1">
      <alignment horizontal="center"/>
    </xf>
    <xf numFmtId="49" fontId="1" fillId="6" borderId="216" xfId="0" applyNumberFormat="1" applyFont="1" applyFill="1" applyBorder="1" applyAlignment="1">
      <alignment wrapText="1"/>
    </xf>
    <xf numFmtId="49" fontId="11" fillId="6" borderId="192" xfId="0" applyNumberFormat="1" applyFont="1" applyFill="1" applyBorder="1" applyAlignment="1">
      <alignment horizontal="center"/>
    </xf>
    <xf numFmtId="0" fontId="11" fillId="6" borderId="206" xfId="0" applyFont="1" applyFill="1" applyBorder="1" applyAlignment="1">
      <alignment horizontal="center"/>
    </xf>
    <xf numFmtId="0" fontId="1" fillId="6" borderId="210" xfId="0" applyFont="1" applyFill="1" applyBorder="1" applyAlignment="1">
      <alignment wrapText="1"/>
    </xf>
    <xf numFmtId="164" fontId="11" fillId="6" borderId="210" xfId="0" applyNumberFormat="1" applyFont="1" applyFill="1" applyBorder="1" applyAlignment="1">
      <alignment horizontal="center"/>
    </xf>
    <xf numFmtId="49" fontId="1" fillId="6" borderId="210" xfId="0" applyNumberFormat="1" applyFont="1" applyFill="1" applyBorder="1" applyAlignment="1">
      <alignment wrapText="1"/>
    </xf>
    <xf numFmtId="0" fontId="11" fillId="6" borderId="210" xfId="0" applyFont="1" applyFill="1" applyBorder="1" applyAlignment="1">
      <alignment horizontal="center"/>
    </xf>
    <xf numFmtId="0" fontId="11" fillId="6" borderId="192" xfId="0" applyFont="1" applyFill="1" applyBorder="1" applyAlignment="1">
      <alignment horizontal="center"/>
    </xf>
    <xf numFmtId="0" fontId="1" fillId="0" borderId="196" xfId="0" applyFont="1" applyBorder="1" applyAlignment="1">
      <alignment wrapText="1"/>
    </xf>
    <xf numFmtId="0" fontId="6" fillId="0" borderId="217" xfId="0" applyFont="1" applyBorder="1" applyAlignment="1">
      <alignment wrapText="1"/>
    </xf>
    <xf numFmtId="0" fontId="25" fillId="0" borderId="0" xfId="0" applyFont="1"/>
    <xf numFmtId="0" fontId="6" fillId="0" borderId="0" xfId="0" applyFont="1"/>
    <xf numFmtId="0" fontId="1" fillId="6" borderId="218" xfId="0" applyFont="1" applyFill="1" applyBorder="1" applyAlignment="1">
      <alignment wrapText="1"/>
    </xf>
    <xf numFmtId="0" fontId="11" fillId="6" borderId="218" xfId="0" applyFont="1" applyFill="1" applyBorder="1" applyAlignment="1">
      <alignment horizontal="center"/>
    </xf>
    <xf numFmtId="49" fontId="1" fillId="6" borderId="218" xfId="0" applyNumberFormat="1" applyFont="1" applyFill="1" applyBorder="1" applyAlignment="1">
      <alignment wrapText="1"/>
    </xf>
    <xf numFmtId="49" fontId="11" fillId="6" borderId="218" xfId="0" applyNumberFormat="1" applyFont="1" applyFill="1" applyBorder="1" applyAlignment="1">
      <alignment horizontal="center"/>
    </xf>
    <xf numFmtId="164" fontId="11" fillId="6" borderId="218" xfId="0" applyNumberFormat="1" applyFont="1" applyFill="1" applyBorder="1" applyAlignment="1">
      <alignment horizontal="center"/>
    </xf>
    <xf numFmtId="0" fontId="1" fillId="0" borderId="175" xfId="0" applyFont="1" applyBorder="1" applyAlignment="1">
      <alignment wrapText="1"/>
    </xf>
    <xf numFmtId="164" fontId="34" fillId="6" borderId="218" xfId="0" applyNumberFormat="1" applyFont="1" applyFill="1" applyBorder="1" applyAlignment="1">
      <alignment horizontal="center"/>
    </xf>
    <xf numFmtId="0" fontId="1" fillId="6" borderId="80" xfId="0" applyFont="1" applyFill="1" applyBorder="1" applyAlignment="1">
      <alignment wrapText="1"/>
    </xf>
    <xf numFmtId="0" fontId="11" fillId="6" borderId="80" xfId="0" applyFont="1" applyFill="1" applyBorder="1" applyAlignment="1">
      <alignment horizontal="center"/>
    </xf>
    <xf numFmtId="49" fontId="1" fillId="6" borderId="80" xfId="0" applyNumberFormat="1" applyFont="1" applyFill="1" applyBorder="1" applyAlignment="1">
      <alignment wrapText="1"/>
    </xf>
    <xf numFmtId="49" fontId="11" fillId="6" borderId="80" xfId="0" applyNumberFormat="1" applyFont="1" applyFill="1" applyBorder="1" applyAlignment="1">
      <alignment horizontal="center"/>
    </xf>
    <xf numFmtId="164" fontId="11" fillId="6" borderId="80" xfId="0" applyNumberFormat="1" applyFont="1" applyFill="1" applyBorder="1" applyAlignment="1">
      <alignment horizontal="center"/>
    </xf>
    <xf numFmtId="164" fontId="34" fillId="6" borderId="80" xfId="0" applyNumberFormat="1" applyFont="1" applyFill="1" applyBorder="1" applyAlignment="1">
      <alignment horizontal="center"/>
    </xf>
    <xf numFmtId="0" fontId="12" fillId="0" borderId="219" xfId="0" applyFont="1" applyBorder="1" applyAlignment="1">
      <alignment horizontal="center" wrapText="1"/>
    </xf>
    <xf numFmtId="0" fontId="1" fillId="0" borderId="197" xfId="0" applyFont="1" applyBorder="1" applyAlignment="1">
      <alignment wrapText="1"/>
    </xf>
    <xf numFmtId="49" fontId="1" fillId="0" borderId="197" xfId="0" applyNumberFormat="1" applyFont="1" applyBorder="1" applyAlignment="1">
      <alignment wrapText="1"/>
    </xf>
    <xf numFmtId="0" fontId="29" fillId="0" borderId="219" xfId="0" applyFont="1" applyBorder="1" applyAlignment="1">
      <alignment wrapText="1"/>
    </xf>
    <xf numFmtId="1" fontId="1" fillId="0" borderId="219" xfId="0" applyNumberFormat="1" applyFont="1" applyBorder="1" applyAlignment="1">
      <alignment wrapText="1"/>
    </xf>
    <xf numFmtId="1" fontId="1" fillId="0" borderId="45" xfId="0" applyNumberFormat="1" applyFont="1" applyBorder="1" applyAlignment="1">
      <alignment wrapText="1"/>
    </xf>
    <xf numFmtId="0" fontId="30" fillId="5" borderId="220" xfId="0" applyFont="1" applyFill="1" applyBorder="1" applyAlignment="1">
      <alignment horizontal="center" vertical="center" wrapText="1"/>
    </xf>
    <xf numFmtId="0" fontId="30" fillId="5" borderId="221" xfId="0" applyFont="1" applyFill="1" applyBorder="1" applyAlignment="1">
      <alignment horizontal="center" vertical="center" wrapText="1"/>
    </xf>
    <xf numFmtId="0" fontId="30" fillId="5" borderId="222" xfId="0" applyFont="1" applyFill="1" applyBorder="1" applyAlignment="1">
      <alignment horizontal="center" vertical="center" wrapText="1"/>
    </xf>
    <xf numFmtId="0" fontId="30" fillId="5" borderId="223" xfId="0" applyFont="1" applyFill="1" applyBorder="1" applyAlignment="1">
      <alignment horizontal="center" vertical="center" wrapText="1"/>
    </xf>
    <xf numFmtId="0" fontId="30" fillId="5" borderId="224" xfId="0" applyFont="1" applyFill="1" applyBorder="1" applyAlignment="1">
      <alignment horizontal="center" vertical="center" wrapText="1"/>
    </xf>
    <xf numFmtId="0" fontId="31" fillId="5" borderId="48" xfId="0" applyFont="1" applyFill="1" applyBorder="1" applyAlignment="1">
      <alignment horizontal="center" wrapText="1"/>
    </xf>
    <xf numFmtId="0" fontId="1" fillId="5" borderId="225" xfId="0" applyFont="1" applyFill="1" applyBorder="1" applyAlignment="1">
      <alignment wrapText="1"/>
    </xf>
    <xf numFmtId="0" fontId="11" fillId="6" borderId="48" xfId="0" applyFont="1" applyFill="1" applyBorder="1" applyAlignment="1">
      <alignment horizontal="center"/>
    </xf>
    <xf numFmtId="49" fontId="11" fillId="6" borderId="225" xfId="0" applyNumberFormat="1" applyFont="1" applyFill="1" applyBorder="1" applyAlignment="1">
      <alignment horizontal="center"/>
    </xf>
    <xf numFmtId="0" fontId="27" fillId="12" borderId="80" xfId="0" applyFont="1" applyFill="1" applyBorder="1" applyAlignment="1">
      <alignment horizontal="center"/>
    </xf>
    <xf numFmtId="0" fontId="1" fillId="12" borderId="80" xfId="0" applyFont="1" applyFill="1" applyBorder="1" applyAlignment="1">
      <alignment horizontal="center" wrapText="1"/>
    </xf>
    <xf numFmtId="0" fontId="1" fillId="6" borderId="226" xfId="0" applyFont="1" applyFill="1" applyBorder="1" applyAlignment="1">
      <alignment wrapText="1"/>
    </xf>
    <xf numFmtId="164" fontId="11" fillId="6" borderId="77" xfId="0" applyNumberFormat="1" applyFont="1" applyFill="1" applyBorder="1" applyAlignment="1">
      <alignment horizontal="center"/>
    </xf>
    <xf numFmtId="49" fontId="1" fillId="6" borderId="77" xfId="0" applyNumberFormat="1" applyFont="1" applyFill="1" applyBorder="1" applyAlignment="1">
      <alignment wrapText="1"/>
    </xf>
    <xf numFmtId="0" fontId="11" fillId="6" borderId="227" xfId="0" applyFont="1" applyFill="1" applyBorder="1" applyAlignment="1">
      <alignment horizontal="center"/>
    </xf>
    <xf numFmtId="0" fontId="1" fillId="0" borderId="59" xfId="0" applyFont="1" applyBorder="1" applyAlignment="1">
      <alignment wrapText="1"/>
    </xf>
    <xf numFmtId="0" fontId="27" fillId="12" borderId="214" xfId="0" applyFont="1" applyFill="1" applyBorder="1" applyAlignment="1">
      <alignment horizontal="center"/>
    </xf>
    <xf numFmtId="164" fontId="11" fillId="6" borderId="216" xfId="0" applyNumberFormat="1" applyFont="1" applyFill="1" applyBorder="1" applyAlignment="1">
      <alignment horizontal="center"/>
    </xf>
    <xf numFmtId="0" fontId="1" fillId="0" borderId="202" xfId="0" applyFont="1" applyBorder="1" applyAlignment="1">
      <alignment wrapText="1"/>
    </xf>
    <xf numFmtId="0" fontId="12" fillId="0" borderId="219" xfId="0" applyFont="1" applyBorder="1" applyAlignment="1">
      <alignment horizontal="center" vertical="center" wrapText="1"/>
    </xf>
    <xf numFmtId="0" fontId="12" fillId="0" borderId="228" xfId="0" applyFont="1" applyBorder="1" applyAlignment="1">
      <alignment horizontal="center" wrapText="1"/>
    </xf>
    <xf numFmtId="1" fontId="1" fillId="0" borderId="190" xfId="0" applyNumberFormat="1" applyFont="1" applyBorder="1" applyAlignment="1">
      <alignment wrapText="1"/>
    </xf>
    <xf numFmtId="0" fontId="1" fillId="0" borderId="190" xfId="0" applyFont="1" applyBorder="1" applyAlignment="1">
      <alignment wrapText="1"/>
    </xf>
    <xf numFmtId="0" fontId="30" fillId="5" borderId="56" xfId="0" applyFont="1" applyFill="1" applyBorder="1" applyAlignment="1">
      <alignment horizontal="center" vertical="center" wrapText="1"/>
    </xf>
    <xf numFmtId="0" fontId="30" fillId="5" borderId="229" xfId="0" applyFont="1" applyFill="1" applyBorder="1" applyAlignment="1">
      <alignment horizontal="center" vertical="center" wrapText="1"/>
    </xf>
    <xf numFmtId="49" fontId="11" fillId="6" borderId="56" xfId="0" applyNumberFormat="1" applyFont="1" applyFill="1" applyBorder="1" applyAlignment="1">
      <alignment horizontal="center"/>
    </xf>
    <xf numFmtId="0" fontId="1" fillId="6" borderId="207" xfId="0" applyFont="1" applyFill="1" applyBorder="1" applyAlignment="1">
      <alignment wrapText="1"/>
    </xf>
    <xf numFmtId="0" fontId="1" fillId="12" borderId="80" xfId="0" applyFont="1" applyFill="1" applyBorder="1" applyAlignment="1">
      <alignment horizontal="center"/>
    </xf>
    <xf numFmtId="49" fontId="6" fillId="0" borderId="0" xfId="0" applyNumberFormat="1" applyFont="1" applyAlignment="1">
      <alignment wrapText="1"/>
    </xf>
    <xf numFmtId="0" fontId="7" fillId="3" borderId="25" xfId="0" applyFont="1" applyFill="1" applyBorder="1" applyAlignment="1">
      <alignment vertic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7" fillId="2" borderId="25" xfId="0" applyFont="1" applyFill="1" applyBorder="1" applyAlignment="1">
      <alignment wrapText="1"/>
    </xf>
    <xf numFmtId="0" fontId="8" fillId="4" borderId="2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9" fillId="3" borderId="31" xfId="0" applyFont="1" applyFill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2" fontId="7" fillId="2" borderId="36" xfId="0" applyNumberFormat="1" applyFont="1" applyFill="1" applyBorder="1"/>
    <xf numFmtId="0" fontId="2" fillId="2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7" fillId="2" borderId="11" xfId="0" applyFont="1" applyFill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9" fillId="0" borderId="73" xfId="0" applyFont="1" applyBorder="1" applyAlignment="1">
      <alignment vertical="center" wrapText="1"/>
    </xf>
    <xf numFmtId="0" fontId="3" fillId="0" borderId="73" xfId="0" applyFont="1" applyBorder="1" applyAlignment="1">
      <alignment wrapText="1"/>
    </xf>
    <xf numFmtId="0" fontId="9" fillId="3" borderId="28" xfId="0" applyFont="1" applyFill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8" fillId="4" borderId="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9" fillId="3" borderId="30" xfId="0" applyFont="1" applyFill="1" applyBorder="1" applyAlignment="1">
      <alignment wrapText="1"/>
    </xf>
    <xf numFmtId="0" fontId="10" fillId="4" borderId="25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wrapText="1"/>
    </xf>
    <xf numFmtId="0" fontId="3" fillId="0" borderId="75" xfId="0" applyFont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19" fillId="0" borderId="73" xfId="0" applyFont="1" applyBorder="1" applyAlignment="1">
      <alignment wrapText="1"/>
    </xf>
    <xf numFmtId="0" fontId="9" fillId="3" borderId="91" xfId="0" applyFont="1" applyFill="1" applyBorder="1" applyAlignment="1">
      <alignment wrapText="1"/>
    </xf>
    <xf numFmtId="0" fontId="3" fillId="0" borderId="93" xfId="0" applyFont="1" applyBorder="1" applyAlignment="1">
      <alignment wrapText="1"/>
    </xf>
    <xf numFmtId="0" fontId="3" fillId="0" borderId="95" xfId="0" applyFont="1" applyBorder="1" applyAlignment="1">
      <alignment wrapText="1"/>
    </xf>
    <xf numFmtId="0" fontId="4" fillId="2" borderId="87" xfId="0" applyFont="1" applyFill="1" applyBorder="1" applyAlignment="1">
      <alignment horizontal="center" wrapText="1"/>
    </xf>
    <xf numFmtId="0" fontId="3" fillId="0" borderId="88" xfId="0" applyFont="1" applyBorder="1" applyAlignment="1">
      <alignment wrapText="1"/>
    </xf>
    <xf numFmtId="0" fontId="22" fillId="8" borderId="103" xfId="0" applyFont="1" applyFill="1" applyBorder="1" applyAlignment="1">
      <alignment vertical="top" wrapText="1"/>
    </xf>
    <xf numFmtId="0" fontId="3" fillId="0" borderId="76" xfId="0" applyFont="1" applyBorder="1" applyAlignment="1">
      <alignment wrapText="1"/>
    </xf>
    <xf numFmtId="0" fontId="9" fillId="3" borderId="89" xfId="0" applyFont="1" applyFill="1" applyBorder="1" applyAlignment="1">
      <alignment wrapText="1"/>
    </xf>
    <xf numFmtId="0" fontId="3" fillId="0" borderId="92" xfId="0" applyFont="1" applyBorder="1" applyAlignment="1">
      <alignment wrapText="1"/>
    </xf>
    <xf numFmtId="0" fontId="3" fillId="0" borderId="94" xfId="0" applyFont="1" applyBorder="1" applyAlignment="1">
      <alignment wrapText="1"/>
    </xf>
    <xf numFmtId="0" fontId="9" fillId="3" borderId="90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8" fillId="4" borderId="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vertical="center" wrapText="1"/>
    </xf>
    <xf numFmtId="0" fontId="16" fillId="3" borderId="105" xfId="0" applyFont="1" applyFill="1" applyBorder="1" applyAlignment="1">
      <alignment wrapText="1"/>
    </xf>
    <xf numFmtId="0" fontId="3" fillId="0" borderId="107" xfId="0" applyFont="1" applyBorder="1" applyAlignment="1">
      <alignment wrapText="1"/>
    </xf>
    <xf numFmtId="0" fontId="5" fillId="2" borderId="10" xfId="0" applyFont="1" applyFill="1" applyBorder="1" applyAlignment="1">
      <alignment horizontal="center" vertical="top" wrapText="1"/>
    </xf>
    <xf numFmtId="0" fontId="16" fillId="3" borderId="104" xfId="0" applyFont="1" applyFill="1" applyBorder="1" applyAlignment="1">
      <alignment wrapText="1"/>
    </xf>
    <xf numFmtId="0" fontId="3" fillId="0" borderId="106" xfId="0" applyFont="1" applyBorder="1" applyAlignment="1">
      <alignment wrapText="1"/>
    </xf>
    <xf numFmtId="0" fontId="8" fillId="4" borderId="7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6" fillId="3" borderId="137" xfId="0" applyFont="1" applyFill="1" applyBorder="1" applyAlignment="1">
      <alignment wrapText="1"/>
    </xf>
    <xf numFmtId="0" fontId="3" fillId="0" borderId="139" xfId="0" applyFont="1" applyBorder="1" applyAlignment="1">
      <alignment wrapText="1"/>
    </xf>
    <xf numFmtId="0" fontId="3" fillId="0" borderId="141" xfId="0" applyFont="1" applyBorder="1" applyAlignment="1">
      <alignment wrapText="1"/>
    </xf>
    <xf numFmtId="0" fontId="16" fillId="3" borderId="138" xfId="0" applyFont="1" applyFill="1" applyBorder="1" applyAlignment="1">
      <alignment wrapText="1"/>
    </xf>
    <xf numFmtId="0" fontId="3" fillId="0" borderId="140" xfId="0" applyFont="1" applyBorder="1" applyAlignment="1">
      <alignment wrapText="1"/>
    </xf>
    <xf numFmtId="0" fontId="3" fillId="0" borderId="142" xfId="0" applyFont="1" applyBorder="1" applyAlignment="1">
      <alignment wrapText="1"/>
    </xf>
    <xf numFmtId="0" fontId="8" fillId="4" borderId="25" xfId="0" applyFont="1" applyFill="1" applyBorder="1" applyAlignment="1">
      <alignment horizontal="center" wrapText="1"/>
    </xf>
    <xf numFmtId="0" fontId="2" fillId="2" borderId="74" xfId="0" applyFont="1" applyFill="1" applyBorder="1" applyAlignment="1">
      <alignment horizontal="center" vertical="center" wrapText="1"/>
    </xf>
    <xf numFmtId="0" fontId="3" fillId="0" borderId="156" xfId="0" applyFont="1" applyBorder="1" applyAlignment="1">
      <alignment wrapText="1"/>
    </xf>
    <xf numFmtId="0" fontId="3" fillId="0" borderId="157" xfId="0" applyFont="1" applyBorder="1" applyAlignment="1">
      <alignment wrapText="1"/>
    </xf>
    <xf numFmtId="0" fontId="3" fillId="0" borderId="158" xfId="0" applyFont="1" applyBorder="1" applyAlignment="1">
      <alignment wrapText="1"/>
    </xf>
    <xf numFmtId="0" fontId="2" fillId="2" borderId="155" xfId="0" applyFont="1" applyFill="1" applyBorder="1" applyAlignment="1">
      <alignment horizontal="center" vertical="center" wrapText="1"/>
    </xf>
    <xf numFmtId="0" fontId="22" fillId="8" borderId="103" xfId="0" applyFont="1" applyFill="1" applyBorder="1" applyAlignment="1">
      <alignment wrapText="1"/>
    </xf>
    <xf numFmtId="0" fontId="16" fillId="3" borderId="25" xfId="0" applyFont="1" applyFill="1" applyBorder="1" applyAlignment="1">
      <alignment wrapText="1"/>
    </xf>
    <xf numFmtId="0" fontId="16" fillId="3" borderId="159" xfId="0" applyFont="1" applyFill="1" applyBorder="1" applyAlignment="1">
      <alignment wrapText="1"/>
    </xf>
    <xf numFmtId="0" fontId="3" fillId="0" borderId="160" xfId="0" applyFont="1" applyBorder="1" applyAlignment="1">
      <alignment wrapText="1"/>
    </xf>
    <xf numFmtId="0" fontId="16" fillId="3" borderId="31" xfId="0" applyFont="1" applyFill="1" applyBorder="1" applyAlignment="1">
      <alignment wrapText="1"/>
    </xf>
    <xf numFmtId="0" fontId="24" fillId="6" borderId="176" xfId="0" applyFont="1" applyFill="1" applyBorder="1" applyAlignment="1">
      <alignment horizontal="center" wrapText="1"/>
    </xf>
    <xf numFmtId="0" fontId="3" fillId="0" borderId="182" xfId="0" applyFont="1" applyBorder="1" applyAlignment="1">
      <alignment wrapText="1"/>
    </xf>
    <xf numFmtId="0" fontId="24" fillId="6" borderId="183" xfId="0" applyFont="1" applyFill="1" applyBorder="1" applyAlignment="1">
      <alignment horizontal="center" wrapText="1"/>
    </xf>
    <xf numFmtId="0" fontId="3" fillId="0" borderId="184" xfId="0" applyFont="1" applyBorder="1" applyAlignment="1">
      <alignment wrapText="1"/>
    </xf>
    <xf numFmtId="0" fontId="24" fillId="6" borderId="183" xfId="0" applyFont="1" applyFill="1" applyBorder="1" applyAlignment="1">
      <alignment vertical="top"/>
    </xf>
    <xf numFmtId="0" fontId="3" fillId="0" borderId="187" xfId="0" applyFont="1" applyBorder="1" applyAlignment="1">
      <alignment wrapText="1"/>
    </xf>
    <xf numFmtId="0" fontId="24" fillId="6" borderId="183" xfId="0" applyFont="1" applyFill="1" applyBorder="1" applyAlignment="1">
      <alignment horizontal="right" wrapText="1"/>
    </xf>
    <xf numFmtId="0" fontId="3" fillId="0" borderId="188" xfId="0" applyFont="1" applyBorder="1" applyAlignment="1">
      <alignment wrapText="1"/>
    </xf>
    <xf numFmtId="0" fontId="26" fillId="0" borderId="58" xfId="0" applyFont="1" applyBorder="1" applyAlignment="1">
      <alignment horizontal="center" vertical="center" wrapText="1"/>
    </xf>
    <xf numFmtId="0" fontId="3" fillId="0" borderId="65" xfId="0" applyFont="1" applyBorder="1" applyAlignment="1">
      <alignment wrapText="1"/>
    </xf>
    <xf numFmtId="0" fontId="3" fillId="0" borderId="179" xfId="0" applyFont="1" applyBorder="1" applyAlignment="1">
      <alignment wrapText="1"/>
    </xf>
    <xf numFmtId="0" fontId="12" fillId="0" borderId="189" xfId="0" applyFont="1" applyBorder="1" applyAlignment="1">
      <alignment horizontal="center" wrapText="1"/>
    </xf>
    <xf numFmtId="0" fontId="3" fillId="0" borderId="45" xfId="0" applyFont="1" applyBorder="1" applyAlignment="1">
      <alignment wrapText="1"/>
    </xf>
    <xf numFmtId="0" fontId="3" fillId="0" borderId="190" xfId="0" applyFont="1" applyBorder="1" applyAlignment="1">
      <alignment wrapText="1"/>
    </xf>
    <xf numFmtId="0" fontId="24" fillId="6" borderId="183" xfId="0" applyFont="1" applyFill="1" applyBorder="1" applyAlignment="1">
      <alignment horizontal="right" vertical="top" wrapText="1"/>
    </xf>
    <xf numFmtId="0" fontId="27" fillId="6" borderId="50" xfId="0" applyFont="1" applyFill="1" applyBorder="1" applyAlignment="1">
      <alignment horizontal="center" vertical="center" wrapText="1"/>
    </xf>
    <xf numFmtId="0" fontId="3" fillId="0" borderId="164" xfId="0" applyFont="1" applyBorder="1" applyAlignment="1">
      <alignment wrapText="1"/>
    </xf>
    <xf numFmtId="0" fontId="11" fillId="6" borderId="180" xfId="0" applyFont="1" applyFill="1" applyBorder="1" applyAlignment="1">
      <alignment horizontal="center" wrapText="1"/>
    </xf>
    <xf numFmtId="0" fontId="3" fillId="0" borderId="181" xfId="0" applyFont="1" applyBorder="1" applyAlignment="1">
      <alignment wrapText="1"/>
    </xf>
    <xf numFmtId="0" fontId="11" fillId="6" borderId="114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191" xfId="0" applyFont="1" applyBorder="1" applyAlignment="1">
      <alignment wrapText="1"/>
    </xf>
    <xf numFmtId="0" fontId="11" fillId="6" borderId="194" xfId="0" applyFont="1" applyFill="1" applyBorder="1" applyAlignment="1">
      <alignment horizontal="center" wrapText="1"/>
    </xf>
    <xf numFmtId="0" fontId="3" fillId="0" borderId="5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86" xfId="0" applyFont="1" applyBorder="1" applyAlignment="1">
      <alignment horizontal="center"/>
    </xf>
    <xf numFmtId="0" fontId="3" fillId="0" borderId="196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1" fillId="6" borderId="58" xfId="0" applyFont="1" applyFill="1" applyBorder="1" applyAlignment="1">
      <alignment horizontal="center" wrapText="1"/>
    </xf>
    <xf numFmtId="0" fontId="6" fillId="0" borderId="174" xfId="0" applyFont="1" applyBorder="1" applyAlignment="1">
      <alignment horizontal="center" wrapText="1"/>
    </xf>
    <xf numFmtId="0" fontId="3" fillId="0" borderId="175" xfId="0" applyFont="1" applyBorder="1" applyAlignment="1">
      <alignment wrapText="1"/>
    </xf>
    <xf numFmtId="0" fontId="3" fillId="0" borderId="186" xfId="0" applyFont="1" applyBorder="1" applyAlignment="1">
      <alignment wrapText="1"/>
    </xf>
    <xf numFmtId="0" fontId="24" fillId="6" borderId="176" xfId="0" applyFont="1" applyFill="1" applyBorder="1" applyAlignment="1">
      <alignment horizontal="left" wrapText="1"/>
    </xf>
    <xf numFmtId="0" fontId="3" fillId="0" borderId="177" xfId="0" applyFont="1" applyBorder="1" applyAlignment="1">
      <alignment wrapText="1"/>
    </xf>
    <xf numFmtId="0" fontId="24" fillId="6" borderId="176" xfId="0" applyFont="1" applyFill="1" applyBorder="1" applyAlignment="1">
      <alignment horizontal="right" wrapText="1"/>
    </xf>
    <xf numFmtId="0" fontId="3" fillId="0" borderId="178" xfId="0" applyFont="1" applyBorder="1" applyAlignment="1">
      <alignment wrapText="1"/>
    </xf>
    <xf numFmtId="0" fontId="24" fillId="6" borderId="58" xfId="0" applyFont="1" applyFill="1" applyBorder="1" applyAlignment="1">
      <alignment horizontal="center" vertical="center" wrapText="1"/>
    </xf>
    <xf numFmtId="0" fontId="24" fillId="6" borderId="180" xfId="0" applyFont="1" applyFill="1" applyBorder="1" applyAlignment="1">
      <alignment horizontal="center" wrapText="1"/>
    </xf>
    <xf numFmtId="0" fontId="3" fillId="0" borderId="119" xfId="0" applyFont="1" applyBorder="1" applyAlignment="1">
      <alignment wrapText="1"/>
    </xf>
    <xf numFmtId="0" fontId="24" fillId="6" borderId="114" xfId="0" applyFont="1" applyFill="1" applyBorder="1" applyAlignment="1">
      <alignment horizontal="center" wrapText="1"/>
    </xf>
    <xf numFmtId="0" fontId="1" fillId="0" borderId="18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98" xfId="0" applyFont="1" applyBorder="1" applyAlignment="1">
      <alignment horizontal="center" wrapText="1"/>
    </xf>
    <xf numFmtId="0" fontId="1" fillId="0" borderId="199" xfId="0" applyFont="1" applyBorder="1" applyAlignment="1">
      <alignment horizontal="center" wrapText="1"/>
    </xf>
    <xf numFmtId="0" fontId="3" fillId="0" borderId="200" xfId="0" applyFont="1" applyBorder="1" applyAlignment="1">
      <alignment wrapText="1"/>
    </xf>
    <xf numFmtId="0" fontId="29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1" fillId="0" borderId="186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201" xfId="0" applyNumberFormat="1" applyFont="1" applyBorder="1" applyAlignment="1">
      <alignment horizontal="center"/>
    </xf>
    <xf numFmtId="0" fontId="3" fillId="0" borderId="202" xfId="0" applyFont="1" applyBorder="1" applyAlignment="1">
      <alignment wrapText="1"/>
    </xf>
    <xf numFmtId="2" fontId="28" fillId="0" borderId="186" xfId="0" applyNumberFormat="1" applyFont="1" applyBorder="1" applyAlignment="1">
      <alignment horizontal="center" vertical="center"/>
    </xf>
    <xf numFmtId="0" fontId="3" fillId="0" borderId="189" xfId="0" applyFont="1" applyBorder="1" applyAlignment="1">
      <alignment wrapText="1"/>
    </xf>
    <xf numFmtId="49" fontId="6" fillId="0" borderId="186" xfId="0" applyNumberFormat="1" applyFont="1" applyBorder="1" applyAlignment="1">
      <alignment horizontal="center"/>
    </xf>
    <xf numFmtId="49" fontId="6" fillId="0" borderId="198" xfId="0" applyNumberFormat="1" applyFont="1" applyBorder="1" applyAlignment="1">
      <alignment horizontal="center"/>
    </xf>
    <xf numFmtId="1" fontId="6" fillId="0" borderId="201" xfId="0" applyNumberFormat="1" applyFont="1" applyBorder="1" applyAlignment="1">
      <alignment horizontal="center"/>
    </xf>
    <xf numFmtId="1" fontId="1" fillId="0" borderId="204" xfId="0" applyNumberFormat="1" applyFont="1" applyBorder="1" applyAlignment="1">
      <alignment horizontal="center"/>
    </xf>
    <xf numFmtId="0" fontId="3" fillId="0" borderId="205" xfId="0" applyFont="1" applyBorder="1" applyAlignment="1">
      <alignment wrapText="1"/>
    </xf>
    <xf numFmtId="0" fontId="29" fillId="0" borderId="201" xfId="0" applyFont="1" applyBorder="1" applyAlignment="1">
      <alignment horizontal="center" wrapText="1"/>
    </xf>
    <xf numFmtId="1" fontId="1" fillId="0" borderId="45" xfId="0" applyNumberFormat="1" applyFont="1" applyBorder="1" applyAlignment="1">
      <alignment horizontal="center"/>
    </xf>
    <xf numFmtId="0" fontId="3" fillId="0" borderId="81" xfId="0" applyFont="1" applyBorder="1" applyAlignment="1">
      <alignment wrapText="1"/>
    </xf>
    <xf numFmtId="1" fontId="6" fillId="0" borderId="0" xfId="0" applyNumberFormat="1" applyFont="1" applyAlignment="1">
      <alignment horizontal="center"/>
    </xf>
    <xf numFmtId="1" fontId="6" fillId="0" borderId="45" xfId="0" applyNumberFormat="1" applyFont="1" applyBorder="1" applyAlignment="1">
      <alignment horizontal="center"/>
    </xf>
    <xf numFmtId="1" fontId="1" fillId="0" borderId="189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95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33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33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3350" cy="190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99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1" width="9.3984375" customWidth="1"/>
    <col min="2" max="2" width="8.59765625" customWidth="1"/>
    <col min="3" max="3" width="0.3984375" customWidth="1"/>
    <col min="4" max="5" width="17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486" t="s">
        <v>0</v>
      </c>
      <c r="I1" s="487"/>
      <c r="J1" s="461"/>
      <c r="K1" s="472" t="s">
        <v>1</v>
      </c>
      <c r="L1" s="473"/>
      <c r="M1" s="473"/>
      <c r="N1" s="473"/>
      <c r="O1" s="474"/>
      <c r="P1" s="472" t="s">
        <v>2</v>
      </c>
      <c r="Q1" s="473"/>
      <c r="R1" s="473"/>
      <c r="S1" s="473"/>
      <c r="T1" s="473"/>
      <c r="U1" s="473"/>
      <c r="V1" s="473"/>
      <c r="W1" s="473"/>
      <c r="X1" s="473"/>
      <c r="Y1" s="473"/>
      <c r="Z1" s="474"/>
      <c r="AA1" s="472" t="s">
        <v>3</v>
      </c>
      <c r="AB1" s="473"/>
      <c r="AC1" s="473"/>
      <c r="AD1" s="473"/>
      <c r="AE1" s="473"/>
      <c r="AF1" s="473"/>
      <c r="AG1" s="474"/>
      <c r="AH1" s="479" t="s">
        <v>4</v>
      </c>
      <c r="AI1" s="461"/>
      <c r="AJ1" s="479" t="s">
        <v>5</v>
      </c>
      <c r="AK1" s="461"/>
      <c r="AL1" s="480" t="s">
        <v>6</v>
      </c>
    </row>
    <row r="2" spans="1:38" ht="39.75" customHeight="1" x14ac:dyDescent="0.2">
      <c r="A2" s="483"/>
      <c r="B2" s="484"/>
      <c r="C2" s="488" t="s">
        <v>7</v>
      </c>
      <c r="D2" s="489"/>
      <c r="E2" s="489"/>
      <c r="F2" s="489"/>
      <c r="G2" s="490"/>
      <c r="H2" s="464"/>
      <c r="I2" s="477"/>
      <c r="J2" s="465"/>
      <c r="K2" s="457"/>
      <c r="L2" s="458"/>
      <c r="M2" s="458"/>
      <c r="N2" s="458"/>
      <c r="O2" s="475"/>
      <c r="P2" s="476"/>
      <c r="Q2" s="477"/>
      <c r="R2" s="477"/>
      <c r="S2" s="477"/>
      <c r="T2" s="477"/>
      <c r="U2" s="477"/>
      <c r="V2" s="477"/>
      <c r="W2" s="477"/>
      <c r="X2" s="477"/>
      <c r="Y2" s="477"/>
      <c r="Z2" s="478"/>
      <c r="AA2" s="457"/>
      <c r="AB2" s="458"/>
      <c r="AC2" s="458"/>
      <c r="AD2" s="458"/>
      <c r="AE2" s="458"/>
      <c r="AF2" s="458"/>
      <c r="AG2" s="475"/>
      <c r="AH2" s="462"/>
      <c r="AI2" s="463"/>
      <c r="AJ2" s="462"/>
      <c r="AK2" s="463"/>
      <c r="AL2" s="481"/>
    </row>
    <row r="3" spans="1:38" ht="30.75" customHeight="1" x14ac:dyDescent="0.2">
      <c r="A3" s="484"/>
      <c r="B3" s="484"/>
      <c r="C3" s="454" t="s">
        <v>8</v>
      </c>
      <c r="D3" s="455"/>
      <c r="E3" s="455"/>
      <c r="F3" s="455"/>
      <c r="G3" s="456"/>
      <c r="H3" s="460" t="s">
        <v>9</v>
      </c>
      <c r="I3" s="461"/>
      <c r="J3" s="493"/>
      <c r="K3" s="496" t="s">
        <v>10</v>
      </c>
      <c r="L3" s="497"/>
      <c r="M3" s="496" t="s">
        <v>11</v>
      </c>
      <c r="N3" s="497"/>
      <c r="O3" s="498"/>
      <c r="P3" s="467" t="s">
        <v>12</v>
      </c>
      <c r="Q3" s="456"/>
      <c r="R3" s="467" t="s">
        <v>13</v>
      </c>
      <c r="S3" s="456"/>
      <c r="T3" s="467" t="s">
        <v>14</v>
      </c>
      <c r="U3" s="456"/>
      <c r="V3" s="467" t="s">
        <v>15</v>
      </c>
      <c r="W3" s="456"/>
      <c r="X3" s="499" t="s">
        <v>16</v>
      </c>
      <c r="Y3" s="456"/>
      <c r="Z3" s="469"/>
      <c r="AA3" s="467" t="s">
        <v>17</v>
      </c>
      <c r="AB3" s="456"/>
      <c r="AC3" s="467" t="s">
        <v>18</v>
      </c>
      <c r="AD3" s="456"/>
      <c r="AE3" s="467" t="s">
        <v>19</v>
      </c>
      <c r="AF3" s="456"/>
      <c r="AG3" s="469"/>
      <c r="AH3" s="462"/>
      <c r="AI3" s="463"/>
      <c r="AJ3" s="462"/>
      <c r="AK3" s="463"/>
      <c r="AL3" s="481"/>
    </row>
    <row r="4" spans="1:38" ht="15.75" customHeight="1" x14ac:dyDescent="0.2">
      <c r="A4" s="484"/>
      <c r="B4" s="484"/>
      <c r="C4" s="457"/>
      <c r="D4" s="458"/>
      <c r="E4" s="458"/>
      <c r="F4" s="458"/>
      <c r="G4" s="459"/>
      <c r="H4" s="462"/>
      <c r="I4" s="463"/>
      <c r="J4" s="494"/>
      <c r="K4" s="468"/>
      <c r="L4" s="463"/>
      <c r="M4" s="468"/>
      <c r="N4" s="463"/>
      <c r="O4" s="470"/>
      <c r="P4" s="468"/>
      <c r="Q4" s="463"/>
      <c r="R4" s="468"/>
      <c r="S4" s="463"/>
      <c r="T4" s="468"/>
      <c r="U4" s="463"/>
      <c r="V4" s="468"/>
      <c r="W4" s="463"/>
      <c r="X4" s="468"/>
      <c r="Y4" s="463"/>
      <c r="Z4" s="470"/>
      <c r="AA4" s="468"/>
      <c r="AB4" s="463"/>
      <c r="AC4" s="468"/>
      <c r="AD4" s="463"/>
      <c r="AE4" s="468"/>
      <c r="AF4" s="463"/>
      <c r="AG4" s="470"/>
      <c r="AH4" s="462"/>
      <c r="AI4" s="463"/>
      <c r="AJ4" s="462"/>
      <c r="AK4" s="463"/>
      <c r="AL4" s="481"/>
    </row>
    <row r="5" spans="1:38" ht="18.75" customHeight="1" x14ac:dyDescent="0.2">
      <c r="A5" s="484"/>
      <c r="B5" s="484"/>
      <c r="C5" s="466" t="s">
        <v>20</v>
      </c>
      <c r="D5" s="455"/>
      <c r="E5" s="455"/>
      <c r="F5" s="455"/>
      <c r="G5" s="456"/>
      <c r="H5" s="462"/>
      <c r="I5" s="463"/>
      <c r="J5" s="494"/>
      <c r="K5" s="468"/>
      <c r="L5" s="463"/>
      <c r="M5" s="468"/>
      <c r="N5" s="463"/>
      <c r="O5" s="470"/>
      <c r="P5" s="468"/>
      <c r="Q5" s="463"/>
      <c r="R5" s="468"/>
      <c r="S5" s="463"/>
      <c r="T5" s="468"/>
      <c r="U5" s="463"/>
      <c r="V5" s="468"/>
      <c r="W5" s="463"/>
      <c r="X5" s="468"/>
      <c r="Y5" s="463"/>
      <c r="Z5" s="470"/>
      <c r="AA5" s="468"/>
      <c r="AB5" s="463"/>
      <c r="AC5" s="468"/>
      <c r="AD5" s="463"/>
      <c r="AE5" s="468"/>
      <c r="AF5" s="463"/>
      <c r="AG5" s="470"/>
      <c r="AH5" s="462"/>
      <c r="AI5" s="463"/>
      <c r="AJ5" s="462"/>
      <c r="AK5" s="463"/>
      <c r="AL5" s="481"/>
    </row>
    <row r="6" spans="1:38" ht="15.75" customHeight="1" x14ac:dyDescent="0.2">
      <c r="A6" s="484"/>
      <c r="B6" s="484"/>
      <c r="C6" s="457"/>
      <c r="D6" s="458"/>
      <c r="E6" s="458"/>
      <c r="F6" s="458"/>
      <c r="G6" s="459"/>
      <c r="H6" s="462"/>
      <c r="I6" s="463"/>
      <c r="J6" s="494"/>
      <c r="K6" s="468"/>
      <c r="L6" s="463"/>
      <c r="M6" s="468"/>
      <c r="N6" s="463"/>
      <c r="O6" s="470"/>
      <c r="P6" s="468"/>
      <c r="Q6" s="463"/>
      <c r="R6" s="468"/>
      <c r="S6" s="463"/>
      <c r="T6" s="468"/>
      <c r="U6" s="463"/>
      <c r="V6" s="468"/>
      <c r="W6" s="463"/>
      <c r="X6" s="468"/>
      <c r="Y6" s="463"/>
      <c r="Z6" s="470"/>
      <c r="AA6" s="468"/>
      <c r="AB6" s="463"/>
      <c r="AC6" s="468"/>
      <c r="AD6" s="463"/>
      <c r="AE6" s="468"/>
      <c r="AF6" s="463"/>
      <c r="AG6" s="470"/>
      <c r="AH6" s="462"/>
      <c r="AI6" s="463"/>
      <c r="AJ6" s="462"/>
      <c r="AK6" s="463"/>
      <c r="AL6" s="481"/>
    </row>
    <row r="7" spans="1:38" ht="18.75" customHeight="1" x14ac:dyDescent="0.2">
      <c r="A7" s="485" t="s">
        <v>21</v>
      </c>
      <c r="B7" s="455"/>
      <c r="C7" s="455"/>
      <c r="D7" s="455"/>
      <c r="E7" s="455"/>
      <c r="F7" s="455"/>
      <c r="G7" s="456"/>
      <c r="H7" s="462"/>
      <c r="I7" s="463"/>
      <c r="J7" s="494"/>
      <c r="K7" s="468"/>
      <c r="L7" s="463"/>
      <c r="M7" s="468"/>
      <c r="N7" s="463"/>
      <c r="O7" s="470"/>
      <c r="P7" s="468"/>
      <c r="Q7" s="463"/>
      <c r="R7" s="468"/>
      <c r="S7" s="463"/>
      <c r="T7" s="468"/>
      <c r="U7" s="463"/>
      <c r="V7" s="468"/>
      <c r="W7" s="463"/>
      <c r="X7" s="468"/>
      <c r="Y7" s="463"/>
      <c r="Z7" s="470"/>
      <c r="AA7" s="468"/>
      <c r="AB7" s="463"/>
      <c r="AC7" s="468"/>
      <c r="AD7" s="463"/>
      <c r="AE7" s="468"/>
      <c r="AF7" s="463"/>
      <c r="AG7" s="470"/>
      <c r="AH7" s="462"/>
      <c r="AI7" s="463"/>
      <c r="AJ7" s="462"/>
      <c r="AK7" s="463"/>
      <c r="AL7" s="481"/>
    </row>
    <row r="8" spans="1:38" ht="18.75" customHeight="1" x14ac:dyDescent="0.2">
      <c r="A8" s="464"/>
      <c r="B8" s="477"/>
      <c r="C8" s="477"/>
      <c r="D8" s="477"/>
      <c r="E8" s="477"/>
      <c r="F8" s="477"/>
      <c r="G8" s="465"/>
      <c r="H8" s="464"/>
      <c r="I8" s="465"/>
      <c r="J8" s="495"/>
      <c r="K8" s="457"/>
      <c r="L8" s="459"/>
      <c r="M8" s="457"/>
      <c r="N8" s="459"/>
      <c r="O8" s="471"/>
      <c r="P8" s="457"/>
      <c r="Q8" s="459"/>
      <c r="R8" s="457"/>
      <c r="S8" s="459"/>
      <c r="T8" s="457"/>
      <c r="U8" s="459"/>
      <c r="V8" s="457"/>
      <c r="W8" s="459"/>
      <c r="X8" s="457"/>
      <c r="Y8" s="459"/>
      <c r="Z8" s="471"/>
      <c r="AA8" s="457"/>
      <c r="AB8" s="459"/>
      <c r="AC8" s="457"/>
      <c r="AD8" s="459"/>
      <c r="AE8" s="457"/>
      <c r="AF8" s="459"/>
      <c r="AG8" s="471"/>
      <c r="AH8" s="464"/>
      <c r="AI8" s="465"/>
      <c r="AJ8" s="464"/>
      <c r="AK8" s="465"/>
      <c r="AL8" s="482"/>
    </row>
    <row r="9" spans="1:38" ht="30.75" customHeight="1" x14ac:dyDescent="0.2">
      <c r="A9" s="5" t="s">
        <v>22</v>
      </c>
      <c r="B9" s="5" t="s">
        <v>23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5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8" t="s">
        <v>29</v>
      </c>
      <c r="AF9" s="5" t="s">
        <v>30</v>
      </c>
      <c r="AG9" s="5" t="s">
        <v>31</v>
      </c>
      <c r="AH9" s="9" t="s">
        <v>29</v>
      </c>
      <c r="AI9" s="10" t="s">
        <v>30</v>
      </c>
      <c r="AJ9" s="5" t="s">
        <v>29</v>
      </c>
      <c r="AK9" s="5" t="s">
        <v>30</v>
      </c>
      <c r="AL9" s="11" t="s">
        <v>32</v>
      </c>
    </row>
    <row r="10" spans="1:38" ht="12.75" customHeight="1" x14ac:dyDescent="0.2">
      <c r="A10" s="12">
        <f t="shared" ref="A10:A48" si="0">RANK(AL10, $AL$10:$AL$49)</f>
        <v>1</v>
      </c>
      <c r="B10" s="13">
        <v>1997</v>
      </c>
      <c r="C10" s="14" t="s">
        <v>33</v>
      </c>
      <c r="D10" s="15" t="s">
        <v>34</v>
      </c>
      <c r="E10" s="16" t="s">
        <v>35</v>
      </c>
      <c r="F10" s="13" t="s">
        <v>36</v>
      </c>
      <c r="G10" s="13" t="s">
        <v>37</v>
      </c>
      <c r="H10" s="17" t="s">
        <v>38</v>
      </c>
      <c r="I10" s="18">
        <v>400</v>
      </c>
      <c r="J10" s="19">
        <f t="shared" ref="J10:J17" si="1">LARGE(I10,1)</f>
        <v>400</v>
      </c>
      <c r="K10" s="20" t="s">
        <v>39</v>
      </c>
      <c r="L10" s="21">
        <v>0</v>
      </c>
      <c r="M10" s="22" t="s">
        <v>40</v>
      </c>
      <c r="N10" s="23">
        <v>100</v>
      </c>
      <c r="O10" s="24">
        <f t="shared" ref="O10:O40" si="2">LARGE(L10:N10,1)</f>
        <v>100</v>
      </c>
      <c r="P10" s="25" t="s">
        <v>41</v>
      </c>
      <c r="Q10" s="18">
        <v>0</v>
      </c>
      <c r="R10" s="26" t="s">
        <v>42</v>
      </c>
      <c r="S10" s="18">
        <v>20000</v>
      </c>
      <c r="T10" s="26"/>
      <c r="U10" s="18">
        <v>0</v>
      </c>
      <c r="V10" s="26"/>
      <c r="W10" s="18">
        <v>0</v>
      </c>
      <c r="X10" s="26"/>
      <c r="Y10" s="27">
        <v>0</v>
      </c>
      <c r="Z10" s="28">
        <f t="shared" ref="Z10:Z20" si="3">LARGE(Q10:Y10,1)+LARGE(Q10:Y10,2)+LARGE(Q10:Y10,3)+LARGE(Q10:Y10,4)</f>
        <v>20000</v>
      </c>
      <c r="AA10" s="29"/>
      <c r="AB10" s="18">
        <v>0</v>
      </c>
      <c r="AC10" s="30"/>
      <c r="AD10" s="27">
        <v>0</v>
      </c>
      <c r="AE10" s="26"/>
      <c r="AF10" s="27">
        <v>0</v>
      </c>
      <c r="AG10" s="28">
        <f t="shared" ref="AG10:AG20" si="4">LARGE(AB10:AD10:AF10,1)</f>
        <v>0</v>
      </c>
      <c r="AH10" s="26"/>
      <c r="AI10" s="27">
        <v>0</v>
      </c>
      <c r="AJ10" s="26"/>
      <c r="AK10" s="27">
        <v>0</v>
      </c>
      <c r="AL10" s="31">
        <f>AG10+Z10+O10+J10</f>
        <v>20500</v>
      </c>
    </row>
    <row r="11" spans="1:38" ht="12.75" customHeight="1" x14ac:dyDescent="0.2">
      <c r="A11" s="32">
        <f t="shared" si="0"/>
        <v>2</v>
      </c>
      <c r="B11" s="33">
        <v>2003</v>
      </c>
      <c r="C11" s="34" t="s">
        <v>43</v>
      </c>
      <c r="D11" s="35" t="s">
        <v>44</v>
      </c>
      <c r="E11" s="35" t="s">
        <v>45</v>
      </c>
      <c r="F11" s="33" t="s">
        <v>46</v>
      </c>
      <c r="G11" s="33" t="s">
        <v>47</v>
      </c>
      <c r="H11" s="22" t="s">
        <v>48</v>
      </c>
      <c r="I11" s="21">
        <v>150</v>
      </c>
      <c r="J11" s="36">
        <f t="shared" si="1"/>
        <v>150</v>
      </c>
      <c r="K11" s="37" t="s">
        <v>49</v>
      </c>
      <c r="L11" s="38">
        <v>250</v>
      </c>
      <c r="M11" s="22" t="s">
        <v>50</v>
      </c>
      <c r="N11" s="39">
        <v>4000</v>
      </c>
      <c r="O11" s="24">
        <f t="shared" si="2"/>
        <v>4000</v>
      </c>
      <c r="P11" s="22" t="s">
        <v>51</v>
      </c>
      <c r="Q11" s="21">
        <v>0</v>
      </c>
      <c r="R11" s="22" t="s">
        <v>52</v>
      </c>
      <c r="S11" s="21">
        <v>4000</v>
      </c>
      <c r="T11" s="22"/>
      <c r="U11" s="21">
        <v>0</v>
      </c>
      <c r="V11" s="22"/>
      <c r="W11" s="21">
        <v>0</v>
      </c>
      <c r="X11" s="22"/>
      <c r="Y11" s="18">
        <v>0</v>
      </c>
      <c r="Z11" s="24">
        <f t="shared" si="3"/>
        <v>4000</v>
      </c>
      <c r="AA11" s="40"/>
      <c r="AB11" s="21">
        <v>0</v>
      </c>
      <c r="AC11" s="41"/>
      <c r="AD11" s="18">
        <v>0</v>
      </c>
      <c r="AE11" s="22"/>
      <c r="AF11" s="18">
        <v>0</v>
      </c>
      <c r="AG11" s="24">
        <f t="shared" si="4"/>
        <v>0</v>
      </c>
      <c r="AH11" s="22"/>
      <c r="AI11" s="18">
        <v>0</v>
      </c>
      <c r="AJ11" s="22"/>
      <c r="AK11" s="18">
        <v>0</v>
      </c>
      <c r="AL11" s="42">
        <f t="shared" ref="AL11:AL13" si="5">AG11+Z11+O11+J11+AI11</f>
        <v>8150</v>
      </c>
    </row>
    <row r="12" spans="1:38" ht="12.75" customHeight="1" x14ac:dyDescent="0.2">
      <c r="A12" s="32">
        <f t="shared" si="0"/>
        <v>3</v>
      </c>
      <c r="B12" s="33">
        <v>2003</v>
      </c>
      <c r="C12" s="34" t="s">
        <v>53</v>
      </c>
      <c r="D12" s="35" t="s">
        <v>54</v>
      </c>
      <c r="E12" s="35" t="s">
        <v>55</v>
      </c>
      <c r="F12" s="33" t="s">
        <v>56</v>
      </c>
      <c r="G12" s="33" t="s">
        <v>47</v>
      </c>
      <c r="H12" s="43" t="s">
        <v>42</v>
      </c>
      <c r="I12" s="21">
        <v>300</v>
      </c>
      <c r="J12" s="36">
        <f t="shared" si="1"/>
        <v>300</v>
      </c>
      <c r="K12" s="44" t="s">
        <v>57</v>
      </c>
      <c r="L12" s="38">
        <v>250</v>
      </c>
      <c r="M12" s="22" t="s">
        <v>58</v>
      </c>
      <c r="N12" s="39">
        <v>100</v>
      </c>
      <c r="O12" s="24">
        <f t="shared" si="2"/>
        <v>250</v>
      </c>
      <c r="P12" s="22" t="s">
        <v>59</v>
      </c>
      <c r="Q12" s="21">
        <v>0</v>
      </c>
      <c r="R12" s="22" t="s">
        <v>60</v>
      </c>
      <c r="S12" s="21">
        <v>1000</v>
      </c>
      <c r="T12" s="22"/>
      <c r="U12" s="21">
        <v>0</v>
      </c>
      <c r="V12" s="22"/>
      <c r="W12" s="21">
        <v>0</v>
      </c>
      <c r="X12" s="22"/>
      <c r="Y12" s="18">
        <v>0</v>
      </c>
      <c r="Z12" s="24">
        <f t="shared" si="3"/>
        <v>1000</v>
      </c>
      <c r="AA12" s="40"/>
      <c r="AB12" s="45">
        <v>0</v>
      </c>
      <c r="AC12" s="41"/>
      <c r="AD12" s="18">
        <v>0</v>
      </c>
      <c r="AE12" s="22"/>
      <c r="AF12" s="18">
        <v>0</v>
      </c>
      <c r="AG12" s="24">
        <f t="shared" si="4"/>
        <v>0</v>
      </c>
      <c r="AH12" s="22"/>
      <c r="AI12" s="18">
        <v>0</v>
      </c>
      <c r="AJ12" s="22"/>
      <c r="AK12" s="18">
        <v>0</v>
      </c>
      <c r="AL12" s="46">
        <f t="shared" si="5"/>
        <v>1550</v>
      </c>
    </row>
    <row r="13" spans="1:38" ht="12.75" customHeight="1" x14ac:dyDescent="0.2">
      <c r="A13" s="32">
        <f t="shared" si="0"/>
        <v>4</v>
      </c>
      <c r="B13" s="33">
        <v>2010</v>
      </c>
      <c r="C13" s="34" t="s">
        <v>61</v>
      </c>
      <c r="D13" s="35" t="s">
        <v>62</v>
      </c>
      <c r="E13" s="35" t="s">
        <v>63</v>
      </c>
      <c r="F13" s="33" t="s">
        <v>64</v>
      </c>
      <c r="G13" s="33" t="s">
        <v>37</v>
      </c>
      <c r="H13" s="22" t="s">
        <v>42</v>
      </c>
      <c r="I13" s="21">
        <v>300</v>
      </c>
      <c r="J13" s="36">
        <f t="shared" si="1"/>
        <v>300</v>
      </c>
      <c r="K13" s="44" t="s">
        <v>65</v>
      </c>
      <c r="L13" s="21">
        <v>500</v>
      </c>
      <c r="M13" s="22" t="s">
        <v>66</v>
      </c>
      <c r="N13" s="39">
        <v>500</v>
      </c>
      <c r="O13" s="24">
        <f t="shared" si="2"/>
        <v>500</v>
      </c>
      <c r="P13" s="25" t="s">
        <v>41</v>
      </c>
      <c r="Q13" s="21">
        <v>0</v>
      </c>
      <c r="R13" s="22" t="s">
        <v>67</v>
      </c>
      <c r="S13" s="21">
        <v>0</v>
      </c>
      <c r="T13" s="22"/>
      <c r="U13" s="21">
        <v>0</v>
      </c>
      <c r="V13" s="22"/>
      <c r="W13" s="21">
        <v>0</v>
      </c>
      <c r="X13" s="22"/>
      <c r="Y13" s="18">
        <v>0</v>
      </c>
      <c r="Z13" s="24">
        <f t="shared" si="3"/>
        <v>0</v>
      </c>
      <c r="AA13" s="47"/>
      <c r="AB13" s="21">
        <v>0</v>
      </c>
      <c r="AC13" s="41"/>
      <c r="AD13" s="18">
        <v>0</v>
      </c>
      <c r="AE13" s="22"/>
      <c r="AF13" s="18">
        <v>0</v>
      </c>
      <c r="AG13" s="24">
        <f t="shared" si="4"/>
        <v>0</v>
      </c>
      <c r="AH13" s="22"/>
      <c r="AI13" s="18">
        <v>0</v>
      </c>
      <c r="AJ13" s="22"/>
      <c r="AK13" s="18">
        <v>0</v>
      </c>
      <c r="AL13" s="31">
        <f t="shared" si="5"/>
        <v>800</v>
      </c>
    </row>
    <row r="14" spans="1:38" ht="12.75" customHeight="1" x14ac:dyDescent="0.2">
      <c r="A14" s="32">
        <f t="shared" si="0"/>
        <v>5</v>
      </c>
      <c r="B14" s="48">
        <v>2000</v>
      </c>
      <c r="C14" s="49" t="s">
        <v>68</v>
      </c>
      <c r="D14" s="35" t="s">
        <v>69</v>
      </c>
      <c r="E14" s="35" t="s">
        <v>70</v>
      </c>
      <c r="F14" s="33" t="s">
        <v>64</v>
      </c>
      <c r="G14" s="33" t="s">
        <v>37</v>
      </c>
      <c r="H14" s="22" t="s">
        <v>50</v>
      </c>
      <c r="I14" s="18">
        <v>500</v>
      </c>
      <c r="J14" s="36">
        <f t="shared" si="1"/>
        <v>500</v>
      </c>
      <c r="K14" s="25" t="s">
        <v>41</v>
      </c>
      <c r="L14" s="18">
        <v>0</v>
      </c>
      <c r="M14" s="25" t="s">
        <v>41</v>
      </c>
      <c r="N14" s="50">
        <v>0</v>
      </c>
      <c r="O14" s="24">
        <f t="shared" si="2"/>
        <v>0</v>
      </c>
      <c r="P14" s="51" t="s">
        <v>71</v>
      </c>
      <c r="Q14" s="18">
        <v>0</v>
      </c>
      <c r="R14" s="22" t="s">
        <v>72</v>
      </c>
      <c r="S14" s="18">
        <v>0</v>
      </c>
      <c r="T14" s="22"/>
      <c r="U14" s="18">
        <v>0</v>
      </c>
      <c r="V14" s="22"/>
      <c r="W14" s="18">
        <v>0</v>
      </c>
      <c r="X14" s="22"/>
      <c r="Y14" s="18">
        <v>0</v>
      </c>
      <c r="Z14" s="24">
        <f t="shared" si="3"/>
        <v>0</v>
      </c>
      <c r="AA14" s="17"/>
      <c r="AB14" s="52">
        <v>0</v>
      </c>
      <c r="AC14" s="41"/>
      <c r="AD14" s="18">
        <v>0</v>
      </c>
      <c r="AE14" s="22"/>
      <c r="AF14" s="18">
        <v>0</v>
      </c>
      <c r="AG14" s="24">
        <f t="shared" si="4"/>
        <v>0</v>
      </c>
      <c r="AH14" s="22"/>
      <c r="AI14" s="18">
        <v>0</v>
      </c>
      <c r="AJ14" s="22"/>
      <c r="AK14" s="18">
        <v>0</v>
      </c>
      <c r="AL14" s="31">
        <f t="shared" ref="AL14:AL16" si="6">AG14+Z14+O14+J14</f>
        <v>500</v>
      </c>
    </row>
    <row r="15" spans="1:38" ht="12.75" customHeight="1" x14ac:dyDescent="0.2">
      <c r="A15" s="32">
        <f t="shared" si="0"/>
        <v>6</v>
      </c>
      <c r="B15" s="48">
        <v>2006</v>
      </c>
      <c r="C15" s="34" t="s">
        <v>73</v>
      </c>
      <c r="D15" s="35" t="s">
        <v>74</v>
      </c>
      <c r="E15" s="35" t="s">
        <v>75</v>
      </c>
      <c r="F15" s="33" t="s">
        <v>64</v>
      </c>
      <c r="G15" s="33" t="s">
        <v>37</v>
      </c>
      <c r="H15" s="25" t="s">
        <v>41</v>
      </c>
      <c r="I15" s="21">
        <v>0</v>
      </c>
      <c r="J15" s="36">
        <f t="shared" si="1"/>
        <v>0</v>
      </c>
      <c r="K15" s="44" t="s">
        <v>52</v>
      </c>
      <c r="L15" s="53">
        <v>250</v>
      </c>
      <c r="M15" s="25" t="s">
        <v>41</v>
      </c>
      <c r="N15" s="50">
        <v>0</v>
      </c>
      <c r="O15" s="24">
        <f t="shared" si="2"/>
        <v>250</v>
      </c>
      <c r="P15" s="25" t="s">
        <v>41</v>
      </c>
      <c r="Q15" s="18">
        <v>0</v>
      </c>
      <c r="R15" s="22" t="s">
        <v>76</v>
      </c>
      <c r="S15" s="18">
        <v>0</v>
      </c>
      <c r="T15" s="22"/>
      <c r="U15" s="18">
        <v>0</v>
      </c>
      <c r="V15" s="22"/>
      <c r="W15" s="18">
        <v>0</v>
      </c>
      <c r="X15" s="22"/>
      <c r="Y15" s="18">
        <v>0</v>
      </c>
      <c r="Z15" s="24">
        <f t="shared" si="3"/>
        <v>0</v>
      </c>
      <c r="AA15" s="17"/>
      <c r="AB15" s="52">
        <v>0</v>
      </c>
      <c r="AC15" s="41"/>
      <c r="AD15" s="18">
        <v>0</v>
      </c>
      <c r="AE15" s="22"/>
      <c r="AF15" s="18">
        <v>0</v>
      </c>
      <c r="AG15" s="24">
        <f t="shared" si="4"/>
        <v>0</v>
      </c>
      <c r="AH15" s="22"/>
      <c r="AI15" s="18">
        <v>0</v>
      </c>
      <c r="AJ15" s="22"/>
      <c r="AK15" s="18">
        <v>0</v>
      </c>
      <c r="AL15" s="31">
        <f t="shared" si="6"/>
        <v>250</v>
      </c>
    </row>
    <row r="16" spans="1:38" ht="12.75" customHeight="1" x14ac:dyDescent="0.2">
      <c r="A16" s="32">
        <f t="shared" si="0"/>
        <v>7</v>
      </c>
      <c r="B16" s="33">
        <v>2001</v>
      </c>
      <c r="C16" s="54" t="s">
        <v>77</v>
      </c>
      <c r="D16" s="35" t="s">
        <v>78</v>
      </c>
      <c r="E16" s="35" t="s">
        <v>79</v>
      </c>
      <c r="F16" s="33" t="s">
        <v>80</v>
      </c>
      <c r="G16" s="33" t="s">
        <v>37</v>
      </c>
      <c r="H16" s="22" t="s">
        <v>81</v>
      </c>
      <c r="I16" s="21">
        <v>150</v>
      </c>
      <c r="J16" s="36">
        <f t="shared" si="1"/>
        <v>150</v>
      </c>
      <c r="K16" s="25" t="s">
        <v>41</v>
      </c>
      <c r="L16" s="18">
        <v>0</v>
      </c>
      <c r="M16" s="25" t="s">
        <v>41</v>
      </c>
      <c r="N16" s="50">
        <v>0</v>
      </c>
      <c r="O16" s="24">
        <f t="shared" si="2"/>
        <v>0</v>
      </c>
      <c r="P16" s="25" t="s">
        <v>41</v>
      </c>
      <c r="Q16" s="18">
        <v>0</v>
      </c>
      <c r="R16" s="22" t="s">
        <v>82</v>
      </c>
      <c r="S16" s="18">
        <v>0</v>
      </c>
      <c r="T16" s="22"/>
      <c r="U16" s="18">
        <v>0</v>
      </c>
      <c r="V16" s="22"/>
      <c r="W16" s="18">
        <v>0</v>
      </c>
      <c r="X16" s="22"/>
      <c r="Y16" s="18">
        <v>0</v>
      </c>
      <c r="Z16" s="24">
        <f t="shared" si="3"/>
        <v>0</v>
      </c>
      <c r="AA16" s="43"/>
      <c r="AB16" s="52">
        <v>0</v>
      </c>
      <c r="AC16" s="41"/>
      <c r="AD16" s="18">
        <v>0</v>
      </c>
      <c r="AE16" s="22"/>
      <c r="AF16" s="18">
        <v>0</v>
      </c>
      <c r="AG16" s="24">
        <f t="shared" si="4"/>
        <v>0</v>
      </c>
      <c r="AH16" s="22"/>
      <c r="AI16" s="18">
        <v>0</v>
      </c>
      <c r="AJ16" s="22"/>
      <c r="AK16" s="18">
        <v>0</v>
      </c>
      <c r="AL16" s="31">
        <f t="shared" si="6"/>
        <v>150</v>
      </c>
    </row>
    <row r="17" spans="1:38" ht="12.75" customHeight="1" x14ac:dyDescent="0.2">
      <c r="A17" s="32">
        <f t="shared" si="0"/>
        <v>8</v>
      </c>
      <c r="B17" s="33">
        <v>2005</v>
      </c>
      <c r="C17" s="54" t="s">
        <v>83</v>
      </c>
      <c r="D17" s="35" t="s">
        <v>84</v>
      </c>
      <c r="E17" s="35" t="s">
        <v>85</v>
      </c>
      <c r="F17" s="33" t="s">
        <v>86</v>
      </c>
      <c r="G17" s="33" t="s">
        <v>47</v>
      </c>
      <c r="H17" s="22" t="s">
        <v>87</v>
      </c>
      <c r="I17" s="21">
        <v>0</v>
      </c>
      <c r="J17" s="36">
        <f t="shared" si="1"/>
        <v>0</v>
      </c>
      <c r="K17" s="44" t="s">
        <v>88</v>
      </c>
      <c r="L17" s="53">
        <v>100</v>
      </c>
      <c r="M17" s="22" t="s">
        <v>89</v>
      </c>
      <c r="N17" s="50">
        <v>100</v>
      </c>
      <c r="O17" s="24">
        <f t="shared" si="2"/>
        <v>100</v>
      </c>
      <c r="P17" s="25" t="s">
        <v>41</v>
      </c>
      <c r="Q17" s="18">
        <v>0</v>
      </c>
      <c r="R17" s="22" t="s">
        <v>90</v>
      </c>
      <c r="S17" s="18">
        <v>0</v>
      </c>
      <c r="T17" s="22"/>
      <c r="U17" s="18">
        <v>0</v>
      </c>
      <c r="V17" s="22"/>
      <c r="W17" s="18">
        <v>0</v>
      </c>
      <c r="X17" s="22"/>
      <c r="Y17" s="18">
        <v>0</v>
      </c>
      <c r="Z17" s="24">
        <f t="shared" si="3"/>
        <v>0</v>
      </c>
      <c r="AA17" s="43"/>
      <c r="AB17" s="52">
        <v>0</v>
      </c>
      <c r="AC17" s="41"/>
      <c r="AD17" s="18">
        <v>0</v>
      </c>
      <c r="AE17" s="22"/>
      <c r="AF17" s="18">
        <v>0</v>
      </c>
      <c r="AG17" s="24">
        <f t="shared" si="4"/>
        <v>0</v>
      </c>
      <c r="AH17" s="22"/>
      <c r="AI17" s="18">
        <v>0</v>
      </c>
      <c r="AJ17" s="22"/>
      <c r="AK17" s="18">
        <v>0</v>
      </c>
      <c r="AL17" s="31">
        <f>AG17+Z17+O17+J17+AI17</f>
        <v>100</v>
      </c>
    </row>
    <row r="18" spans="1:38" ht="12.75" customHeight="1" x14ac:dyDescent="0.2">
      <c r="A18" s="32">
        <f t="shared" si="0"/>
        <v>8</v>
      </c>
      <c r="B18" s="33">
        <v>2009</v>
      </c>
      <c r="C18" s="34" t="s">
        <v>91</v>
      </c>
      <c r="D18" s="35" t="s">
        <v>92</v>
      </c>
      <c r="E18" s="35" t="s">
        <v>93</v>
      </c>
      <c r="F18" s="33" t="s">
        <v>64</v>
      </c>
      <c r="G18" s="33" t="s">
        <v>37</v>
      </c>
      <c r="H18" s="22" t="s">
        <v>94</v>
      </c>
      <c r="I18" s="21">
        <v>150</v>
      </c>
      <c r="J18" s="36">
        <v>0</v>
      </c>
      <c r="K18" s="44" t="s">
        <v>95</v>
      </c>
      <c r="L18" s="18">
        <v>0</v>
      </c>
      <c r="M18" s="22" t="s">
        <v>88</v>
      </c>
      <c r="N18" s="50">
        <v>100</v>
      </c>
      <c r="O18" s="24">
        <f t="shared" si="2"/>
        <v>100</v>
      </c>
      <c r="P18" s="22" t="s">
        <v>41</v>
      </c>
      <c r="Q18" s="18">
        <v>0</v>
      </c>
      <c r="R18" s="22" t="s">
        <v>96</v>
      </c>
      <c r="S18" s="18">
        <v>0</v>
      </c>
      <c r="T18" s="22"/>
      <c r="U18" s="18">
        <v>0</v>
      </c>
      <c r="V18" s="22"/>
      <c r="W18" s="18">
        <v>0</v>
      </c>
      <c r="X18" s="22"/>
      <c r="Y18" s="18">
        <v>0</v>
      </c>
      <c r="Z18" s="24">
        <f t="shared" si="3"/>
        <v>0</v>
      </c>
      <c r="AA18" s="47"/>
      <c r="AB18" s="55">
        <v>0</v>
      </c>
      <c r="AC18" s="41"/>
      <c r="AD18" s="18">
        <v>0</v>
      </c>
      <c r="AE18" s="22"/>
      <c r="AF18" s="18">
        <v>0</v>
      </c>
      <c r="AG18" s="24">
        <f t="shared" si="4"/>
        <v>0</v>
      </c>
      <c r="AH18" s="22"/>
      <c r="AI18" s="18">
        <v>0</v>
      </c>
      <c r="AJ18" s="22"/>
      <c r="AK18" s="18">
        <v>0</v>
      </c>
      <c r="AL18" s="31">
        <f t="shared" ref="AL18:AL22" si="7">AG18+Z18+O18+J18</f>
        <v>100</v>
      </c>
    </row>
    <row r="19" spans="1:38" ht="12.75" customHeight="1" x14ac:dyDescent="0.2">
      <c r="A19" s="32">
        <f t="shared" si="0"/>
        <v>10</v>
      </c>
      <c r="B19" s="33">
        <v>2007</v>
      </c>
      <c r="C19" s="56" t="s">
        <v>97</v>
      </c>
      <c r="D19" s="35" t="s">
        <v>98</v>
      </c>
      <c r="E19" s="35" t="s">
        <v>99</v>
      </c>
      <c r="F19" s="33" t="s">
        <v>100</v>
      </c>
      <c r="G19" s="33" t="s">
        <v>101</v>
      </c>
      <c r="H19" s="22" t="s">
        <v>102</v>
      </c>
      <c r="I19" s="21">
        <v>75</v>
      </c>
      <c r="J19" s="36">
        <f t="shared" ref="J19:J20" si="8">LARGE(I19,1)</f>
        <v>75</v>
      </c>
      <c r="K19" s="44" t="s">
        <v>103</v>
      </c>
      <c r="L19" s="18">
        <v>0</v>
      </c>
      <c r="M19" s="25" t="s">
        <v>41</v>
      </c>
      <c r="N19" s="50">
        <v>0</v>
      </c>
      <c r="O19" s="24">
        <f t="shared" si="2"/>
        <v>0</v>
      </c>
      <c r="P19" s="25" t="s">
        <v>41</v>
      </c>
      <c r="Q19" s="18">
        <v>0</v>
      </c>
      <c r="R19" s="22" t="s">
        <v>104</v>
      </c>
      <c r="S19" s="18">
        <v>0</v>
      </c>
      <c r="T19" s="22"/>
      <c r="U19" s="18">
        <v>0</v>
      </c>
      <c r="V19" s="22"/>
      <c r="W19" s="18">
        <v>0</v>
      </c>
      <c r="X19" s="22"/>
      <c r="Y19" s="18">
        <v>0</v>
      </c>
      <c r="Z19" s="24">
        <f t="shared" si="3"/>
        <v>0</v>
      </c>
      <c r="AA19" s="22"/>
      <c r="AB19" s="18">
        <v>0</v>
      </c>
      <c r="AC19" s="41"/>
      <c r="AD19" s="18">
        <v>0</v>
      </c>
      <c r="AE19" s="22"/>
      <c r="AF19" s="18">
        <v>0</v>
      </c>
      <c r="AG19" s="24">
        <f t="shared" si="4"/>
        <v>0</v>
      </c>
      <c r="AH19" s="22"/>
      <c r="AI19" s="18">
        <v>0</v>
      </c>
      <c r="AJ19" s="22"/>
      <c r="AK19" s="18">
        <v>0</v>
      </c>
      <c r="AL19" s="31">
        <f t="shared" si="7"/>
        <v>75</v>
      </c>
    </row>
    <row r="20" spans="1:38" ht="12.75" customHeight="1" x14ac:dyDescent="0.2">
      <c r="A20" s="32">
        <f t="shared" si="0"/>
        <v>10</v>
      </c>
      <c r="B20" s="33">
        <v>2009</v>
      </c>
      <c r="C20" s="54" t="s">
        <v>105</v>
      </c>
      <c r="D20" s="35" t="s">
        <v>106</v>
      </c>
      <c r="E20" s="35" t="s">
        <v>107</v>
      </c>
      <c r="F20" s="33" t="s">
        <v>64</v>
      </c>
      <c r="G20" s="33" t="s">
        <v>37</v>
      </c>
      <c r="H20" s="43" t="s">
        <v>108</v>
      </c>
      <c r="I20" s="21">
        <v>75</v>
      </c>
      <c r="J20" s="36">
        <f t="shared" si="8"/>
        <v>75</v>
      </c>
      <c r="K20" s="25" t="s">
        <v>41</v>
      </c>
      <c r="L20" s="18">
        <v>0</v>
      </c>
      <c r="M20" s="22" t="s">
        <v>109</v>
      </c>
      <c r="N20" s="50">
        <v>0</v>
      </c>
      <c r="O20" s="24">
        <f t="shared" si="2"/>
        <v>0</v>
      </c>
      <c r="P20" s="25" t="s">
        <v>41</v>
      </c>
      <c r="Q20" s="18">
        <v>0</v>
      </c>
      <c r="R20" s="22" t="s">
        <v>110</v>
      </c>
      <c r="S20" s="18">
        <v>0</v>
      </c>
      <c r="T20" s="22"/>
      <c r="U20" s="18">
        <v>0</v>
      </c>
      <c r="V20" s="22"/>
      <c r="W20" s="18">
        <v>0</v>
      </c>
      <c r="X20" s="22"/>
      <c r="Y20" s="18">
        <v>0</v>
      </c>
      <c r="Z20" s="24">
        <f t="shared" si="3"/>
        <v>0</v>
      </c>
      <c r="AA20" s="43"/>
      <c r="AB20" s="52">
        <v>0</v>
      </c>
      <c r="AC20" s="41"/>
      <c r="AD20" s="18">
        <v>0</v>
      </c>
      <c r="AE20" s="22"/>
      <c r="AF20" s="18">
        <v>0</v>
      </c>
      <c r="AG20" s="24">
        <f t="shared" si="4"/>
        <v>0</v>
      </c>
      <c r="AH20" s="22"/>
      <c r="AI20" s="18">
        <v>0</v>
      </c>
      <c r="AJ20" s="22"/>
      <c r="AK20" s="18">
        <v>0</v>
      </c>
      <c r="AL20" s="31">
        <f t="shared" si="7"/>
        <v>75</v>
      </c>
    </row>
    <row r="21" spans="1:38" ht="12.75" customHeight="1" x14ac:dyDescent="0.2">
      <c r="A21" s="32">
        <f t="shared" si="0"/>
        <v>10</v>
      </c>
      <c r="B21" s="57">
        <v>2006</v>
      </c>
      <c r="C21" s="58" t="s">
        <v>111</v>
      </c>
      <c r="D21" s="59" t="s">
        <v>112</v>
      </c>
      <c r="E21" s="59" t="s">
        <v>113</v>
      </c>
      <c r="F21" s="57" t="s">
        <v>100</v>
      </c>
      <c r="G21" s="57" t="s">
        <v>101</v>
      </c>
      <c r="H21" s="60" t="s">
        <v>114</v>
      </c>
      <c r="I21" s="61">
        <v>75</v>
      </c>
      <c r="J21" s="62">
        <f>LARGE(I21,1)</f>
        <v>75</v>
      </c>
      <c r="K21" s="63" t="s">
        <v>115</v>
      </c>
      <c r="L21" s="64">
        <v>0</v>
      </c>
      <c r="M21" s="25" t="s">
        <v>41</v>
      </c>
      <c r="N21" s="65">
        <v>0</v>
      </c>
      <c r="O21" s="24">
        <f t="shared" si="2"/>
        <v>0</v>
      </c>
      <c r="P21" s="25" t="s">
        <v>41</v>
      </c>
      <c r="Q21" s="64">
        <v>0</v>
      </c>
      <c r="R21" s="60" t="s">
        <v>116</v>
      </c>
      <c r="S21" s="64">
        <v>0</v>
      </c>
      <c r="T21" s="66"/>
      <c r="U21" s="64">
        <v>0</v>
      </c>
      <c r="V21" s="66"/>
      <c r="W21" s="64">
        <v>0</v>
      </c>
      <c r="X21" s="66"/>
      <c r="Y21" s="64">
        <v>0</v>
      </c>
      <c r="Z21" s="67">
        <f>LARGE(Q21:Y21,1)+LARGE(Q21:Y21,2)+LARGE(Q21:Y21,3)+LARGE(Q21:Y21,4)</f>
        <v>0</v>
      </c>
      <c r="AA21" s="66"/>
      <c r="AB21" s="64">
        <v>0</v>
      </c>
      <c r="AC21" s="66"/>
      <c r="AD21" s="64">
        <v>0</v>
      </c>
      <c r="AE21" s="66"/>
      <c r="AF21" s="64">
        <v>0</v>
      </c>
      <c r="AG21" s="67">
        <f>LARGE(AB21:AD21:AF21,1)</f>
        <v>0</v>
      </c>
      <c r="AH21" s="66"/>
      <c r="AI21" s="64">
        <v>0</v>
      </c>
      <c r="AJ21" s="66"/>
      <c r="AK21" s="64">
        <v>0</v>
      </c>
      <c r="AL21" s="31">
        <f t="shared" si="7"/>
        <v>75</v>
      </c>
    </row>
    <row r="22" spans="1:38" ht="12.75" customHeight="1" x14ac:dyDescent="0.2">
      <c r="A22" s="32">
        <f t="shared" si="0"/>
        <v>10</v>
      </c>
      <c r="B22" s="48">
        <v>2010</v>
      </c>
      <c r="C22" s="68" t="s">
        <v>117</v>
      </c>
      <c r="D22" s="69" t="s">
        <v>118</v>
      </c>
      <c r="E22" s="70" t="s">
        <v>119</v>
      </c>
      <c r="F22" s="48" t="s">
        <v>120</v>
      </c>
      <c r="G22" s="48" t="s">
        <v>47</v>
      </c>
      <c r="H22" s="71" t="s">
        <v>121</v>
      </c>
      <c r="I22" s="18">
        <v>75</v>
      </c>
      <c r="J22" s="36">
        <f t="shared" ref="J22:J28" si="9">LARGE(I22,1)</f>
        <v>75</v>
      </c>
      <c r="K22" s="44" t="s">
        <v>122</v>
      </c>
      <c r="L22" s="18">
        <v>0</v>
      </c>
      <c r="M22" s="22" t="s">
        <v>123</v>
      </c>
      <c r="N22" s="50">
        <v>0</v>
      </c>
      <c r="O22" s="24">
        <f t="shared" si="2"/>
        <v>0</v>
      </c>
      <c r="P22" s="25" t="s">
        <v>41</v>
      </c>
      <c r="Q22" s="18">
        <v>0</v>
      </c>
      <c r="R22" s="25" t="s">
        <v>41</v>
      </c>
      <c r="S22" s="18">
        <v>0</v>
      </c>
      <c r="T22" s="22"/>
      <c r="U22" s="18">
        <v>0</v>
      </c>
      <c r="V22" s="22"/>
      <c r="W22" s="18">
        <v>0</v>
      </c>
      <c r="X22" s="22"/>
      <c r="Y22" s="18">
        <v>0</v>
      </c>
      <c r="Z22" s="24">
        <f t="shared" ref="Z22:Z28" si="10">LARGE(Q22:Y22,1)+LARGE(Q22:Y22,2)+LARGE(Q22:Y22,3)+LARGE(Q22:Y22,4)</f>
        <v>0</v>
      </c>
      <c r="AA22" s="71"/>
      <c r="AB22" s="72">
        <v>0</v>
      </c>
      <c r="AC22" s="22"/>
      <c r="AD22" s="18">
        <v>0</v>
      </c>
      <c r="AE22" s="22"/>
      <c r="AF22" s="18">
        <v>0</v>
      </c>
      <c r="AG22" s="24">
        <f t="shared" ref="AG22:AG28" si="11">LARGE(AB22:AD22:AF22,1)</f>
        <v>0</v>
      </c>
      <c r="AH22" s="22"/>
      <c r="AI22" s="18">
        <v>0</v>
      </c>
      <c r="AJ22" s="22"/>
      <c r="AK22" s="18">
        <v>0</v>
      </c>
      <c r="AL22" s="31">
        <f t="shared" si="7"/>
        <v>75</v>
      </c>
    </row>
    <row r="23" spans="1:38" ht="12.75" customHeight="1" x14ac:dyDescent="0.2">
      <c r="A23" s="32">
        <f t="shared" si="0"/>
        <v>10</v>
      </c>
      <c r="B23" s="48">
        <v>2009</v>
      </c>
      <c r="C23" s="34" t="s">
        <v>124</v>
      </c>
      <c r="D23" s="35" t="s">
        <v>125</v>
      </c>
      <c r="E23" s="35" t="s">
        <v>126</v>
      </c>
      <c r="F23" s="33" t="s">
        <v>64</v>
      </c>
      <c r="G23" s="33" t="s">
        <v>37</v>
      </c>
      <c r="H23" s="22" t="s">
        <v>65</v>
      </c>
      <c r="I23" s="18">
        <v>75</v>
      </c>
      <c r="J23" s="36">
        <f t="shared" si="9"/>
        <v>75</v>
      </c>
      <c r="K23" s="44" t="s">
        <v>127</v>
      </c>
      <c r="L23" s="18">
        <v>0</v>
      </c>
      <c r="M23" s="22" t="s">
        <v>128</v>
      </c>
      <c r="N23" s="50">
        <v>0</v>
      </c>
      <c r="O23" s="24">
        <f t="shared" si="2"/>
        <v>0</v>
      </c>
      <c r="P23" s="25" t="s">
        <v>41</v>
      </c>
      <c r="Q23" s="18">
        <v>0</v>
      </c>
      <c r="R23" s="22" t="s">
        <v>129</v>
      </c>
      <c r="S23" s="18">
        <v>0</v>
      </c>
      <c r="T23" s="22"/>
      <c r="U23" s="18">
        <v>0</v>
      </c>
      <c r="V23" s="22"/>
      <c r="W23" s="18">
        <v>0</v>
      </c>
      <c r="X23" s="22"/>
      <c r="Y23" s="18">
        <v>0</v>
      </c>
      <c r="Z23" s="24">
        <f t="shared" si="10"/>
        <v>0</v>
      </c>
      <c r="AA23" s="22"/>
      <c r="AB23" s="18">
        <v>0</v>
      </c>
      <c r="AC23" s="22"/>
      <c r="AD23" s="18">
        <v>0</v>
      </c>
      <c r="AE23" s="22"/>
      <c r="AF23" s="18">
        <v>0</v>
      </c>
      <c r="AG23" s="24">
        <f t="shared" si="11"/>
        <v>0</v>
      </c>
      <c r="AH23" s="22"/>
      <c r="AI23" s="18">
        <v>0</v>
      </c>
      <c r="AJ23" s="22"/>
      <c r="AK23" s="18">
        <v>0</v>
      </c>
      <c r="AL23" s="31">
        <f>AG23+Z23+O23+J23+AI23</f>
        <v>75</v>
      </c>
    </row>
    <row r="24" spans="1:38" ht="12.75" customHeight="1" x14ac:dyDescent="0.2">
      <c r="A24" s="32">
        <f t="shared" si="0"/>
        <v>15</v>
      </c>
      <c r="B24" s="33">
        <v>2007</v>
      </c>
      <c r="C24" s="34" t="s">
        <v>130</v>
      </c>
      <c r="D24" s="35" t="s">
        <v>131</v>
      </c>
      <c r="E24" s="35" t="s">
        <v>132</v>
      </c>
      <c r="F24" s="33" t="s">
        <v>100</v>
      </c>
      <c r="G24" s="33" t="s">
        <v>47</v>
      </c>
      <c r="H24" s="22" t="s">
        <v>133</v>
      </c>
      <c r="I24" s="18">
        <v>0</v>
      </c>
      <c r="J24" s="36">
        <f t="shared" si="9"/>
        <v>0</v>
      </c>
      <c r="K24" s="44" t="s">
        <v>134</v>
      </c>
      <c r="L24" s="18">
        <v>0</v>
      </c>
      <c r="M24" s="25" t="s">
        <v>41</v>
      </c>
      <c r="N24" s="50">
        <v>0</v>
      </c>
      <c r="O24" s="24">
        <f t="shared" si="2"/>
        <v>0</v>
      </c>
      <c r="P24" s="25" t="s">
        <v>41</v>
      </c>
      <c r="Q24" s="18">
        <v>0</v>
      </c>
      <c r="R24" s="22" t="s">
        <v>41</v>
      </c>
      <c r="S24" s="18">
        <v>0</v>
      </c>
      <c r="T24" s="22"/>
      <c r="U24" s="18">
        <v>0</v>
      </c>
      <c r="V24" s="22"/>
      <c r="W24" s="18">
        <v>0</v>
      </c>
      <c r="X24" s="22"/>
      <c r="Y24" s="18">
        <v>0</v>
      </c>
      <c r="Z24" s="24">
        <f t="shared" si="10"/>
        <v>0</v>
      </c>
      <c r="AA24" s="71"/>
      <c r="AB24" s="72">
        <v>0</v>
      </c>
      <c r="AC24" s="22"/>
      <c r="AD24" s="18">
        <v>0</v>
      </c>
      <c r="AE24" s="22"/>
      <c r="AF24" s="18">
        <v>0</v>
      </c>
      <c r="AG24" s="24">
        <f t="shared" si="11"/>
        <v>0</v>
      </c>
      <c r="AH24" s="22"/>
      <c r="AI24" s="18">
        <v>0</v>
      </c>
      <c r="AJ24" s="22"/>
      <c r="AK24" s="18">
        <v>0</v>
      </c>
      <c r="AL24" s="31">
        <f t="shared" ref="AL24:AL37" si="12">AG24+Z24+O24+J24</f>
        <v>0</v>
      </c>
    </row>
    <row r="25" spans="1:38" ht="12.75" customHeight="1" x14ac:dyDescent="0.2">
      <c r="A25" s="32">
        <f t="shared" si="0"/>
        <v>15</v>
      </c>
      <c r="B25" s="33">
        <v>2006</v>
      </c>
      <c r="C25" s="54" t="s">
        <v>135</v>
      </c>
      <c r="D25" s="35" t="s">
        <v>136</v>
      </c>
      <c r="E25" s="35" t="s">
        <v>137</v>
      </c>
      <c r="F25" s="33" t="s">
        <v>138</v>
      </c>
      <c r="G25" s="33" t="s">
        <v>101</v>
      </c>
      <c r="H25" s="43" t="s">
        <v>139</v>
      </c>
      <c r="I25" s="18">
        <v>0</v>
      </c>
      <c r="J25" s="36">
        <f t="shared" si="9"/>
        <v>0</v>
      </c>
      <c r="K25" s="44" t="s">
        <v>140</v>
      </c>
      <c r="L25" s="18">
        <v>0</v>
      </c>
      <c r="M25" s="25" t="s">
        <v>41</v>
      </c>
      <c r="N25" s="50">
        <v>0</v>
      </c>
      <c r="O25" s="24">
        <f t="shared" si="2"/>
        <v>0</v>
      </c>
      <c r="P25" s="25" t="s">
        <v>41</v>
      </c>
      <c r="Q25" s="18">
        <v>0</v>
      </c>
      <c r="R25" s="22" t="s">
        <v>141</v>
      </c>
      <c r="S25" s="18">
        <v>0</v>
      </c>
      <c r="T25" s="22"/>
      <c r="U25" s="18">
        <v>0</v>
      </c>
      <c r="V25" s="22"/>
      <c r="W25" s="18">
        <v>0</v>
      </c>
      <c r="X25" s="22"/>
      <c r="Y25" s="18">
        <v>0</v>
      </c>
      <c r="Z25" s="24">
        <f t="shared" si="10"/>
        <v>0</v>
      </c>
      <c r="AA25" s="22"/>
      <c r="AB25" s="18">
        <v>0</v>
      </c>
      <c r="AC25" s="22"/>
      <c r="AD25" s="18">
        <v>0</v>
      </c>
      <c r="AE25" s="22"/>
      <c r="AF25" s="18">
        <v>0</v>
      </c>
      <c r="AG25" s="24">
        <f t="shared" si="11"/>
        <v>0</v>
      </c>
      <c r="AH25" s="22"/>
      <c r="AI25" s="18">
        <v>0</v>
      </c>
      <c r="AJ25" s="22"/>
      <c r="AK25" s="18">
        <v>0</v>
      </c>
      <c r="AL25" s="31">
        <f t="shared" si="12"/>
        <v>0</v>
      </c>
    </row>
    <row r="26" spans="1:38" ht="12.75" customHeight="1" x14ac:dyDescent="0.2">
      <c r="A26" s="32">
        <f t="shared" si="0"/>
        <v>15</v>
      </c>
      <c r="B26" s="33">
        <v>1982</v>
      </c>
      <c r="C26" s="73" t="s">
        <v>142</v>
      </c>
      <c r="D26" s="35" t="s">
        <v>143</v>
      </c>
      <c r="E26" s="35" t="s">
        <v>144</v>
      </c>
      <c r="F26" s="33" t="s">
        <v>138</v>
      </c>
      <c r="G26" s="33" t="s">
        <v>101</v>
      </c>
      <c r="H26" s="22" t="s">
        <v>41</v>
      </c>
      <c r="I26" s="18">
        <v>0</v>
      </c>
      <c r="J26" s="36">
        <f t="shared" si="9"/>
        <v>0</v>
      </c>
      <c r="K26" s="25" t="s">
        <v>41</v>
      </c>
      <c r="L26" s="18">
        <v>0</v>
      </c>
      <c r="M26" s="25" t="s">
        <v>41</v>
      </c>
      <c r="N26" s="50">
        <v>0</v>
      </c>
      <c r="O26" s="24">
        <f t="shared" si="2"/>
        <v>0</v>
      </c>
      <c r="P26" s="25" t="s">
        <v>41</v>
      </c>
      <c r="Q26" s="18">
        <v>0</v>
      </c>
      <c r="R26" s="25" t="s">
        <v>41</v>
      </c>
      <c r="S26" s="18">
        <v>0</v>
      </c>
      <c r="T26" s="22"/>
      <c r="U26" s="18">
        <v>0</v>
      </c>
      <c r="V26" s="22"/>
      <c r="W26" s="18">
        <v>0</v>
      </c>
      <c r="X26" s="22"/>
      <c r="Y26" s="18">
        <v>0</v>
      </c>
      <c r="Z26" s="24">
        <f t="shared" si="10"/>
        <v>0</v>
      </c>
      <c r="AA26" s="22"/>
      <c r="AB26" s="18">
        <v>0</v>
      </c>
      <c r="AC26" s="22"/>
      <c r="AD26" s="18">
        <v>0</v>
      </c>
      <c r="AE26" s="22"/>
      <c r="AF26" s="18">
        <v>0</v>
      </c>
      <c r="AG26" s="24">
        <f t="shared" si="11"/>
        <v>0</v>
      </c>
      <c r="AH26" s="22"/>
      <c r="AI26" s="18">
        <v>0</v>
      </c>
      <c r="AJ26" s="22"/>
      <c r="AK26" s="18">
        <v>0</v>
      </c>
      <c r="AL26" s="31">
        <f t="shared" si="12"/>
        <v>0</v>
      </c>
    </row>
    <row r="27" spans="1:38" ht="12.75" customHeight="1" x14ac:dyDescent="0.2">
      <c r="A27" s="32">
        <f t="shared" si="0"/>
        <v>15</v>
      </c>
      <c r="B27" s="33">
        <v>2007</v>
      </c>
      <c r="C27" s="54" t="s">
        <v>145</v>
      </c>
      <c r="D27" s="35" t="s">
        <v>146</v>
      </c>
      <c r="E27" s="35" t="s">
        <v>147</v>
      </c>
      <c r="F27" s="33" t="s">
        <v>148</v>
      </c>
      <c r="G27" s="33" t="s">
        <v>101</v>
      </c>
      <c r="H27" s="22" t="s">
        <v>149</v>
      </c>
      <c r="I27" s="18">
        <v>0</v>
      </c>
      <c r="J27" s="36">
        <f t="shared" si="9"/>
        <v>0</v>
      </c>
      <c r="K27" s="25" t="s">
        <v>41</v>
      </c>
      <c r="L27" s="18">
        <v>0</v>
      </c>
      <c r="M27" s="25" t="s">
        <v>41</v>
      </c>
      <c r="N27" s="50">
        <v>0</v>
      </c>
      <c r="O27" s="24">
        <f t="shared" si="2"/>
        <v>0</v>
      </c>
      <c r="P27" s="25" t="s">
        <v>41</v>
      </c>
      <c r="Q27" s="18">
        <v>0</v>
      </c>
      <c r="R27" s="25" t="s">
        <v>41</v>
      </c>
      <c r="S27" s="18">
        <v>0</v>
      </c>
      <c r="T27" s="22"/>
      <c r="U27" s="18">
        <v>0</v>
      </c>
      <c r="V27" s="22"/>
      <c r="W27" s="18">
        <v>0</v>
      </c>
      <c r="X27" s="22"/>
      <c r="Y27" s="18">
        <v>0</v>
      </c>
      <c r="Z27" s="24">
        <f t="shared" si="10"/>
        <v>0</v>
      </c>
      <c r="AA27" s="22"/>
      <c r="AB27" s="18">
        <v>0</v>
      </c>
      <c r="AC27" s="22"/>
      <c r="AD27" s="18">
        <v>0</v>
      </c>
      <c r="AE27" s="22"/>
      <c r="AF27" s="18">
        <v>0</v>
      </c>
      <c r="AG27" s="24">
        <f t="shared" si="11"/>
        <v>0</v>
      </c>
      <c r="AH27" s="22"/>
      <c r="AI27" s="18">
        <v>0</v>
      </c>
      <c r="AJ27" s="22"/>
      <c r="AK27" s="18">
        <v>0</v>
      </c>
      <c r="AL27" s="31">
        <f t="shared" si="12"/>
        <v>0</v>
      </c>
    </row>
    <row r="28" spans="1:38" ht="12.75" customHeight="1" x14ac:dyDescent="0.2">
      <c r="A28" s="32">
        <f t="shared" si="0"/>
        <v>15</v>
      </c>
      <c r="B28" s="33">
        <v>2010</v>
      </c>
      <c r="C28" s="74" t="s">
        <v>150</v>
      </c>
      <c r="D28" s="35" t="s">
        <v>151</v>
      </c>
      <c r="E28" s="35" t="s">
        <v>152</v>
      </c>
      <c r="F28" s="33" t="s">
        <v>80</v>
      </c>
      <c r="G28" s="33" t="s">
        <v>37</v>
      </c>
      <c r="H28" s="22" t="s">
        <v>153</v>
      </c>
      <c r="I28" s="18">
        <v>0</v>
      </c>
      <c r="J28" s="36">
        <f t="shared" si="9"/>
        <v>0</v>
      </c>
      <c r="K28" s="44" t="s">
        <v>154</v>
      </c>
      <c r="L28" s="18">
        <v>0</v>
      </c>
      <c r="M28" s="22" t="s">
        <v>155</v>
      </c>
      <c r="N28" s="50">
        <v>0</v>
      </c>
      <c r="O28" s="24">
        <f t="shared" si="2"/>
        <v>0</v>
      </c>
      <c r="P28" s="25" t="s">
        <v>41</v>
      </c>
      <c r="Q28" s="18">
        <v>0</v>
      </c>
      <c r="R28" s="22" t="s">
        <v>156</v>
      </c>
      <c r="S28" s="18">
        <v>0</v>
      </c>
      <c r="T28" s="22"/>
      <c r="U28" s="18">
        <v>0</v>
      </c>
      <c r="V28" s="22"/>
      <c r="W28" s="18">
        <v>0</v>
      </c>
      <c r="X28" s="22"/>
      <c r="Y28" s="18">
        <v>0</v>
      </c>
      <c r="Z28" s="24">
        <f t="shared" si="10"/>
        <v>0</v>
      </c>
      <c r="AA28" s="22"/>
      <c r="AB28" s="18">
        <v>0</v>
      </c>
      <c r="AC28" s="22"/>
      <c r="AD28" s="18">
        <v>0</v>
      </c>
      <c r="AE28" s="22"/>
      <c r="AF28" s="18">
        <v>0</v>
      </c>
      <c r="AG28" s="24">
        <f t="shared" si="11"/>
        <v>0</v>
      </c>
      <c r="AH28" s="22"/>
      <c r="AI28" s="18">
        <v>0</v>
      </c>
      <c r="AJ28" s="22"/>
      <c r="AK28" s="18">
        <v>0</v>
      </c>
      <c r="AL28" s="31">
        <f t="shared" si="12"/>
        <v>0</v>
      </c>
    </row>
    <row r="29" spans="1:38" ht="12.75" customHeight="1" x14ac:dyDescent="0.2">
      <c r="A29" s="32">
        <f t="shared" si="0"/>
        <v>15</v>
      </c>
      <c r="B29" s="57">
        <v>2006</v>
      </c>
      <c r="C29" s="75" t="s">
        <v>157</v>
      </c>
      <c r="D29" s="59" t="s">
        <v>158</v>
      </c>
      <c r="E29" s="59" t="s">
        <v>113</v>
      </c>
      <c r="F29" s="57" t="s">
        <v>100</v>
      </c>
      <c r="G29" s="57" t="s">
        <v>101</v>
      </c>
      <c r="H29" s="63" t="s">
        <v>159</v>
      </c>
      <c r="I29" s="64">
        <v>0</v>
      </c>
      <c r="J29" s="62">
        <f>LARGE(I29,1)</f>
        <v>0</v>
      </c>
      <c r="K29" s="63" t="s">
        <v>160</v>
      </c>
      <c r="L29" s="64">
        <v>0</v>
      </c>
      <c r="M29" s="60" t="s">
        <v>161</v>
      </c>
      <c r="N29" s="65">
        <v>0</v>
      </c>
      <c r="O29" s="24">
        <f t="shared" si="2"/>
        <v>0</v>
      </c>
      <c r="P29" s="25" t="s">
        <v>41</v>
      </c>
      <c r="Q29" s="64">
        <v>0</v>
      </c>
      <c r="R29" s="25" t="s">
        <v>41</v>
      </c>
      <c r="S29" s="64">
        <v>0</v>
      </c>
      <c r="T29" s="66"/>
      <c r="U29" s="64">
        <v>0</v>
      </c>
      <c r="V29" s="66"/>
      <c r="W29" s="64">
        <v>0</v>
      </c>
      <c r="X29" s="66"/>
      <c r="Y29" s="64">
        <v>0</v>
      </c>
      <c r="Z29" s="67">
        <f>LARGE(Q29:Y29,1)+LARGE(Q29:Y29,2)+LARGE(Q29:Y29,3)+LARGE(Q29:Y29,4)</f>
        <v>0</v>
      </c>
      <c r="AA29" s="66"/>
      <c r="AB29" s="64">
        <v>0</v>
      </c>
      <c r="AC29" s="66"/>
      <c r="AD29" s="64">
        <v>0</v>
      </c>
      <c r="AE29" s="66"/>
      <c r="AF29" s="64">
        <v>0</v>
      </c>
      <c r="AG29" s="67">
        <f>LARGE(AB29:AD29:AF29,1)</f>
        <v>0</v>
      </c>
      <c r="AH29" s="66"/>
      <c r="AI29" s="64">
        <v>0</v>
      </c>
      <c r="AJ29" s="66"/>
      <c r="AK29" s="64">
        <v>0</v>
      </c>
      <c r="AL29" s="31">
        <f t="shared" si="12"/>
        <v>0</v>
      </c>
    </row>
    <row r="30" spans="1:38" ht="12.75" customHeight="1" x14ac:dyDescent="0.2">
      <c r="A30" s="32">
        <f t="shared" si="0"/>
        <v>15</v>
      </c>
      <c r="B30" s="33">
        <v>2009</v>
      </c>
      <c r="C30" s="54" t="s">
        <v>162</v>
      </c>
      <c r="D30" s="35" t="s">
        <v>163</v>
      </c>
      <c r="E30" s="35" t="s">
        <v>164</v>
      </c>
      <c r="F30" s="33" t="s">
        <v>165</v>
      </c>
      <c r="G30" s="33" t="s">
        <v>47</v>
      </c>
      <c r="H30" s="22" t="s">
        <v>166</v>
      </c>
      <c r="I30" s="18">
        <v>0</v>
      </c>
      <c r="J30" s="36">
        <f>LARGE(I30,1)</f>
        <v>0</v>
      </c>
      <c r="K30" s="25" t="s">
        <v>41</v>
      </c>
      <c r="L30" s="18">
        <v>0</v>
      </c>
      <c r="M30" s="22" t="s">
        <v>167</v>
      </c>
      <c r="N30" s="50">
        <v>0</v>
      </c>
      <c r="O30" s="24">
        <f t="shared" si="2"/>
        <v>0</v>
      </c>
      <c r="P30" s="25" t="s">
        <v>41</v>
      </c>
      <c r="Q30" s="18">
        <v>0</v>
      </c>
      <c r="R30" s="25" t="s">
        <v>41</v>
      </c>
      <c r="S30" s="18">
        <v>0</v>
      </c>
      <c r="T30" s="22"/>
      <c r="U30" s="18">
        <v>0</v>
      </c>
      <c r="V30" s="22"/>
      <c r="W30" s="18">
        <v>0</v>
      </c>
      <c r="X30" s="22"/>
      <c r="Y30" s="18">
        <v>0</v>
      </c>
      <c r="Z30" s="24">
        <f t="shared" ref="Z30:Z34" si="13">LARGE(Q30:Y30,1)+LARGE(Q30:Y30,2)+LARGE(Q30:Y30,3)+LARGE(Q30:Y30,4)</f>
        <v>0</v>
      </c>
      <c r="AA30" s="22"/>
      <c r="AB30" s="18">
        <v>0</v>
      </c>
      <c r="AC30" s="22"/>
      <c r="AD30" s="18">
        <v>0</v>
      </c>
      <c r="AE30" s="22"/>
      <c r="AF30" s="18">
        <v>0</v>
      </c>
      <c r="AG30" s="24">
        <f t="shared" ref="AG30:AG34" si="14">LARGE(AB30:AD30:AF30,1)</f>
        <v>0</v>
      </c>
      <c r="AH30" s="22"/>
      <c r="AI30" s="18">
        <v>0</v>
      </c>
      <c r="AJ30" s="22"/>
      <c r="AK30" s="18">
        <v>0</v>
      </c>
      <c r="AL30" s="31">
        <f t="shared" si="12"/>
        <v>0</v>
      </c>
    </row>
    <row r="31" spans="1:38" ht="12.75" customHeight="1" x14ac:dyDescent="0.2">
      <c r="A31" s="32">
        <f t="shared" si="0"/>
        <v>15</v>
      </c>
      <c r="B31" s="33">
        <v>2007</v>
      </c>
      <c r="C31" s="54" t="s">
        <v>118</v>
      </c>
      <c r="D31" s="35" t="s">
        <v>118</v>
      </c>
      <c r="E31" s="35" t="s">
        <v>168</v>
      </c>
      <c r="F31" s="33" t="s">
        <v>80</v>
      </c>
      <c r="G31" s="33" t="s">
        <v>37</v>
      </c>
      <c r="H31" s="22" t="s">
        <v>169</v>
      </c>
      <c r="I31" s="18">
        <v>0</v>
      </c>
      <c r="J31" s="36">
        <v>0</v>
      </c>
      <c r="K31" s="25" t="s">
        <v>41</v>
      </c>
      <c r="L31" s="18">
        <v>0</v>
      </c>
      <c r="M31" s="25" t="s">
        <v>41</v>
      </c>
      <c r="N31" s="50">
        <v>0</v>
      </c>
      <c r="O31" s="24">
        <f t="shared" si="2"/>
        <v>0</v>
      </c>
      <c r="P31" s="25" t="s">
        <v>41</v>
      </c>
      <c r="Q31" s="18">
        <v>0</v>
      </c>
      <c r="R31" s="25" t="s">
        <v>41</v>
      </c>
      <c r="S31" s="18">
        <v>0</v>
      </c>
      <c r="T31" s="22"/>
      <c r="U31" s="18">
        <v>0</v>
      </c>
      <c r="V31" s="22"/>
      <c r="W31" s="18">
        <v>0</v>
      </c>
      <c r="X31" s="22"/>
      <c r="Y31" s="18">
        <v>0</v>
      </c>
      <c r="Z31" s="24">
        <f t="shared" si="13"/>
        <v>0</v>
      </c>
      <c r="AA31" s="22"/>
      <c r="AB31" s="18">
        <v>0</v>
      </c>
      <c r="AC31" s="22"/>
      <c r="AD31" s="18">
        <v>0</v>
      </c>
      <c r="AE31" s="22"/>
      <c r="AF31" s="18">
        <v>0</v>
      </c>
      <c r="AG31" s="24">
        <f t="shared" si="14"/>
        <v>0</v>
      </c>
      <c r="AH31" s="22"/>
      <c r="AI31" s="18">
        <v>0</v>
      </c>
      <c r="AJ31" s="22"/>
      <c r="AK31" s="18">
        <v>0</v>
      </c>
      <c r="AL31" s="31">
        <f t="shared" si="12"/>
        <v>0</v>
      </c>
    </row>
    <row r="32" spans="1:38" ht="12.75" customHeight="1" x14ac:dyDescent="0.2">
      <c r="A32" s="32">
        <f t="shared" si="0"/>
        <v>15</v>
      </c>
      <c r="B32" s="33">
        <v>2008</v>
      </c>
      <c r="C32" s="76" t="s">
        <v>170</v>
      </c>
      <c r="D32" s="35" t="s">
        <v>171</v>
      </c>
      <c r="E32" s="35" t="s">
        <v>172</v>
      </c>
      <c r="F32" s="33" t="s">
        <v>46</v>
      </c>
      <c r="G32" s="33" t="s">
        <v>47</v>
      </c>
      <c r="H32" s="22" t="s">
        <v>173</v>
      </c>
      <c r="I32" s="18">
        <v>0</v>
      </c>
      <c r="J32" s="36">
        <f t="shared" ref="J32:J34" si="15">LARGE(I32,1)</f>
        <v>0</v>
      </c>
      <c r="K32" s="44" t="s">
        <v>174</v>
      </c>
      <c r="L32" s="18">
        <v>0</v>
      </c>
      <c r="M32" s="22" t="s">
        <v>175</v>
      </c>
      <c r="N32" s="50">
        <v>0</v>
      </c>
      <c r="O32" s="24">
        <f t="shared" si="2"/>
        <v>0</v>
      </c>
      <c r="P32" s="22" t="s">
        <v>41</v>
      </c>
      <c r="Q32" s="18">
        <v>0</v>
      </c>
      <c r="R32" s="22" t="s">
        <v>71</v>
      </c>
      <c r="S32" s="18">
        <v>0</v>
      </c>
      <c r="T32" s="22"/>
      <c r="U32" s="18">
        <v>0</v>
      </c>
      <c r="V32" s="22"/>
      <c r="W32" s="18">
        <v>0</v>
      </c>
      <c r="X32" s="22"/>
      <c r="Y32" s="18">
        <v>0</v>
      </c>
      <c r="Z32" s="24">
        <f t="shared" si="13"/>
        <v>0</v>
      </c>
      <c r="AA32" s="22"/>
      <c r="AB32" s="18">
        <v>0</v>
      </c>
      <c r="AC32" s="22"/>
      <c r="AD32" s="18">
        <v>0</v>
      </c>
      <c r="AE32" s="22"/>
      <c r="AF32" s="18">
        <v>0</v>
      </c>
      <c r="AG32" s="24">
        <f t="shared" si="14"/>
        <v>0</v>
      </c>
      <c r="AH32" s="22"/>
      <c r="AI32" s="18">
        <v>0</v>
      </c>
      <c r="AJ32" s="22"/>
      <c r="AK32" s="18">
        <v>0</v>
      </c>
      <c r="AL32" s="31">
        <f t="shared" si="12"/>
        <v>0</v>
      </c>
    </row>
    <row r="33" spans="1:38" ht="12.75" customHeight="1" x14ac:dyDescent="0.2">
      <c r="A33" s="32">
        <f t="shared" si="0"/>
        <v>15</v>
      </c>
      <c r="B33" s="48">
        <v>2003</v>
      </c>
      <c r="C33" s="54" t="s">
        <v>176</v>
      </c>
      <c r="D33" s="35" t="s">
        <v>177</v>
      </c>
      <c r="E33" s="35" t="s">
        <v>178</v>
      </c>
      <c r="F33" s="33" t="s">
        <v>179</v>
      </c>
      <c r="G33" s="33" t="s">
        <v>180</v>
      </c>
      <c r="H33" s="22" t="s">
        <v>181</v>
      </c>
      <c r="I33" s="18">
        <v>0</v>
      </c>
      <c r="J33" s="36">
        <f t="shared" si="15"/>
        <v>0</v>
      </c>
      <c r="K33" s="25" t="s">
        <v>41</v>
      </c>
      <c r="L33" s="18">
        <v>0</v>
      </c>
      <c r="M33" s="25" t="s">
        <v>41</v>
      </c>
      <c r="N33" s="50">
        <v>0</v>
      </c>
      <c r="O33" s="24">
        <f t="shared" si="2"/>
        <v>0</v>
      </c>
      <c r="P33" s="22" t="s">
        <v>41</v>
      </c>
      <c r="Q33" s="18">
        <v>0</v>
      </c>
      <c r="R33" s="22" t="s">
        <v>182</v>
      </c>
      <c r="S33" s="18">
        <v>0</v>
      </c>
      <c r="T33" s="22"/>
      <c r="U33" s="18">
        <v>0</v>
      </c>
      <c r="V33" s="22"/>
      <c r="W33" s="18">
        <v>0</v>
      </c>
      <c r="X33" s="22"/>
      <c r="Y33" s="18">
        <v>0</v>
      </c>
      <c r="Z33" s="24">
        <f t="shared" si="13"/>
        <v>0</v>
      </c>
      <c r="AA33" s="22"/>
      <c r="AB33" s="18">
        <v>0</v>
      </c>
      <c r="AC33" s="22"/>
      <c r="AD33" s="18">
        <v>0</v>
      </c>
      <c r="AE33" s="22"/>
      <c r="AF33" s="18">
        <v>0</v>
      </c>
      <c r="AG33" s="24">
        <f t="shared" si="14"/>
        <v>0</v>
      </c>
      <c r="AH33" s="22"/>
      <c r="AI33" s="18">
        <v>0</v>
      </c>
      <c r="AJ33" s="22"/>
      <c r="AK33" s="18">
        <v>0</v>
      </c>
      <c r="AL33" s="31">
        <f t="shared" si="12"/>
        <v>0</v>
      </c>
    </row>
    <row r="34" spans="1:38" ht="12.75" customHeight="1" x14ac:dyDescent="0.2">
      <c r="A34" s="32">
        <f t="shared" si="0"/>
        <v>15</v>
      </c>
      <c r="B34" s="33">
        <v>2007</v>
      </c>
      <c r="C34" s="34" t="s">
        <v>183</v>
      </c>
      <c r="D34" s="35" t="s">
        <v>184</v>
      </c>
      <c r="E34" s="35" t="s">
        <v>185</v>
      </c>
      <c r="F34" s="33" t="s">
        <v>179</v>
      </c>
      <c r="G34" s="33" t="s">
        <v>180</v>
      </c>
      <c r="H34" s="22" t="s">
        <v>186</v>
      </c>
      <c r="I34" s="18">
        <v>0</v>
      </c>
      <c r="J34" s="36">
        <f t="shared" si="15"/>
        <v>0</v>
      </c>
      <c r="K34" s="25" t="s">
        <v>41</v>
      </c>
      <c r="L34" s="18">
        <v>0</v>
      </c>
      <c r="M34" s="25" t="s">
        <v>41</v>
      </c>
      <c r="N34" s="50">
        <v>0</v>
      </c>
      <c r="O34" s="24">
        <f t="shared" si="2"/>
        <v>0</v>
      </c>
      <c r="P34" s="22" t="s">
        <v>41</v>
      </c>
      <c r="Q34" s="18">
        <v>0</v>
      </c>
      <c r="R34" s="22" t="s">
        <v>187</v>
      </c>
      <c r="S34" s="18">
        <v>0</v>
      </c>
      <c r="T34" s="22"/>
      <c r="U34" s="18">
        <v>0</v>
      </c>
      <c r="V34" s="22"/>
      <c r="W34" s="18">
        <v>0</v>
      </c>
      <c r="X34" s="22"/>
      <c r="Y34" s="18">
        <v>0</v>
      </c>
      <c r="Z34" s="24">
        <f t="shared" si="13"/>
        <v>0</v>
      </c>
      <c r="AA34" s="22"/>
      <c r="AB34" s="18">
        <v>0</v>
      </c>
      <c r="AC34" s="22"/>
      <c r="AD34" s="18">
        <v>0</v>
      </c>
      <c r="AE34" s="22"/>
      <c r="AF34" s="18">
        <v>0</v>
      </c>
      <c r="AG34" s="24">
        <f t="shared" si="14"/>
        <v>0</v>
      </c>
      <c r="AH34" s="22"/>
      <c r="AI34" s="18">
        <v>0</v>
      </c>
      <c r="AJ34" s="22"/>
      <c r="AK34" s="18">
        <v>0</v>
      </c>
      <c r="AL34" s="31">
        <f t="shared" si="12"/>
        <v>0</v>
      </c>
    </row>
    <row r="35" spans="1:38" ht="12.75" customHeight="1" x14ac:dyDescent="0.2">
      <c r="A35" s="32">
        <f t="shared" si="0"/>
        <v>15</v>
      </c>
      <c r="B35" s="57">
        <v>1994</v>
      </c>
      <c r="C35" s="77" t="s">
        <v>188</v>
      </c>
      <c r="D35" s="59" t="s">
        <v>188</v>
      </c>
      <c r="E35" s="59" t="s">
        <v>189</v>
      </c>
      <c r="F35" s="57" t="s">
        <v>190</v>
      </c>
      <c r="G35" s="57" t="s">
        <v>101</v>
      </c>
      <c r="H35" s="60" t="s">
        <v>191</v>
      </c>
      <c r="I35" s="64">
        <v>0</v>
      </c>
      <c r="J35" s="62">
        <f>LARGE(I35,1)</f>
        <v>0</v>
      </c>
      <c r="K35" s="25" t="s">
        <v>41</v>
      </c>
      <c r="L35" s="64">
        <v>0</v>
      </c>
      <c r="M35" s="25" t="s">
        <v>41</v>
      </c>
      <c r="N35" s="65">
        <v>0</v>
      </c>
      <c r="O35" s="24">
        <f t="shared" si="2"/>
        <v>0</v>
      </c>
      <c r="P35" s="22" t="s">
        <v>41</v>
      </c>
      <c r="Q35" s="64">
        <v>0</v>
      </c>
      <c r="R35" s="60" t="s">
        <v>192</v>
      </c>
      <c r="S35" s="64">
        <v>0</v>
      </c>
      <c r="T35" s="66"/>
      <c r="U35" s="64">
        <v>0</v>
      </c>
      <c r="V35" s="66"/>
      <c r="W35" s="64">
        <v>0</v>
      </c>
      <c r="X35" s="66"/>
      <c r="Y35" s="64">
        <v>0</v>
      </c>
      <c r="Z35" s="67">
        <f>LARGE(Q35:Y35,1)+LARGE(Q35:Y35,2)+LARGE(Q35:Y35,3)+LARGE(Q35:Y35,4)</f>
        <v>0</v>
      </c>
      <c r="AA35" s="66"/>
      <c r="AB35" s="64">
        <v>0</v>
      </c>
      <c r="AC35" s="66"/>
      <c r="AD35" s="64">
        <v>0</v>
      </c>
      <c r="AE35" s="66"/>
      <c r="AF35" s="64">
        <v>0</v>
      </c>
      <c r="AG35" s="67">
        <f>LARGE(AB35:AD35:AF35,1)</f>
        <v>0</v>
      </c>
      <c r="AH35" s="66"/>
      <c r="AI35" s="64">
        <v>0</v>
      </c>
      <c r="AJ35" s="66"/>
      <c r="AK35" s="64">
        <v>0</v>
      </c>
      <c r="AL35" s="78">
        <f t="shared" si="12"/>
        <v>0</v>
      </c>
    </row>
    <row r="36" spans="1:38" ht="12.75" customHeight="1" x14ac:dyDescent="0.2">
      <c r="A36" s="32">
        <f t="shared" si="0"/>
        <v>15</v>
      </c>
      <c r="B36" s="33">
        <v>2005</v>
      </c>
      <c r="C36" s="56" t="s">
        <v>193</v>
      </c>
      <c r="D36" s="35" t="s">
        <v>194</v>
      </c>
      <c r="E36" s="35" t="s">
        <v>195</v>
      </c>
      <c r="F36" s="33" t="s">
        <v>100</v>
      </c>
      <c r="G36" s="33" t="s">
        <v>101</v>
      </c>
      <c r="H36" s="22" t="s">
        <v>196</v>
      </c>
      <c r="I36" s="18">
        <v>0</v>
      </c>
      <c r="J36" s="36">
        <f t="shared" ref="J36:J47" si="16">LARGE(I36,1)</f>
        <v>0</v>
      </c>
      <c r="K36" s="25" t="s">
        <v>41</v>
      </c>
      <c r="L36" s="18">
        <v>0</v>
      </c>
      <c r="M36" s="22" t="s">
        <v>197</v>
      </c>
      <c r="N36" s="50">
        <v>0</v>
      </c>
      <c r="O36" s="24">
        <f t="shared" si="2"/>
        <v>0</v>
      </c>
      <c r="P36" s="22" t="s">
        <v>41</v>
      </c>
      <c r="Q36" s="18">
        <v>0</v>
      </c>
      <c r="R36" s="22" t="s">
        <v>198</v>
      </c>
      <c r="S36" s="18">
        <v>0</v>
      </c>
      <c r="T36" s="22"/>
      <c r="U36" s="18">
        <v>0</v>
      </c>
      <c r="V36" s="22"/>
      <c r="W36" s="18">
        <v>0</v>
      </c>
      <c r="X36" s="22"/>
      <c r="Y36" s="18">
        <v>0</v>
      </c>
      <c r="Z36" s="24">
        <f t="shared" ref="Z36:Z47" si="17">LARGE(Q36:Y36,1)+LARGE(Q36:Y36,2)+LARGE(Q36:Y36,3)+LARGE(Q36:Y36,4)</f>
        <v>0</v>
      </c>
      <c r="AA36" s="22"/>
      <c r="AB36" s="18">
        <v>0</v>
      </c>
      <c r="AC36" s="22"/>
      <c r="AD36" s="18">
        <v>0</v>
      </c>
      <c r="AE36" s="22"/>
      <c r="AF36" s="18">
        <v>0</v>
      </c>
      <c r="AG36" s="24">
        <f t="shared" ref="AG36:AG47" si="18">LARGE(AB36:AD36:AF36,1)</f>
        <v>0</v>
      </c>
      <c r="AH36" s="22"/>
      <c r="AI36" s="18">
        <v>0</v>
      </c>
      <c r="AJ36" s="22"/>
      <c r="AK36" s="18">
        <v>0</v>
      </c>
      <c r="AL36" s="31">
        <f t="shared" si="12"/>
        <v>0</v>
      </c>
    </row>
    <row r="37" spans="1:38" ht="12.75" customHeight="1" x14ac:dyDescent="0.2">
      <c r="A37" s="32">
        <f t="shared" si="0"/>
        <v>15</v>
      </c>
      <c r="B37" s="33">
        <v>2008</v>
      </c>
      <c r="C37" s="56" t="s">
        <v>199</v>
      </c>
      <c r="D37" s="35" t="s">
        <v>200</v>
      </c>
      <c r="E37" s="35" t="s">
        <v>201</v>
      </c>
      <c r="F37" s="33" t="s">
        <v>120</v>
      </c>
      <c r="G37" s="33" t="s">
        <v>47</v>
      </c>
      <c r="H37" s="22" t="s">
        <v>57</v>
      </c>
      <c r="I37" s="18">
        <v>0</v>
      </c>
      <c r="J37" s="36">
        <f t="shared" si="16"/>
        <v>0</v>
      </c>
      <c r="K37" s="44" t="s">
        <v>202</v>
      </c>
      <c r="L37" s="18">
        <v>0</v>
      </c>
      <c r="M37" s="22" t="s">
        <v>203</v>
      </c>
      <c r="N37" s="50">
        <v>0</v>
      </c>
      <c r="O37" s="24">
        <f t="shared" si="2"/>
        <v>0</v>
      </c>
      <c r="P37" s="22" t="s">
        <v>41</v>
      </c>
      <c r="Q37" s="18">
        <v>0</v>
      </c>
      <c r="R37" s="22"/>
      <c r="S37" s="18">
        <v>0</v>
      </c>
      <c r="T37" s="22"/>
      <c r="U37" s="18">
        <v>0</v>
      </c>
      <c r="V37" s="22"/>
      <c r="W37" s="18">
        <v>0</v>
      </c>
      <c r="X37" s="22"/>
      <c r="Y37" s="18">
        <v>0</v>
      </c>
      <c r="Z37" s="24">
        <f t="shared" si="17"/>
        <v>0</v>
      </c>
      <c r="AA37" s="22"/>
      <c r="AB37" s="18">
        <v>0</v>
      </c>
      <c r="AC37" s="22"/>
      <c r="AD37" s="18">
        <v>0</v>
      </c>
      <c r="AE37" s="22"/>
      <c r="AF37" s="18">
        <v>0</v>
      </c>
      <c r="AG37" s="24">
        <f t="shared" si="18"/>
        <v>0</v>
      </c>
      <c r="AH37" s="22"/>
      <c r="AI37" s="18">
        <v>0</v>
      </c>
      <c r="AJ37" s="22"/>
      <c r="AK37" s="18">
        <v>0</v>
      </c>
      <c r="AL37" s="31">
        <f t="shared" si="12"/>
        <v>0</v>
      </c>
    </row>
    <row r="38" spans="1:38" ht="12.75" customHeight="1" x14ac:dyDescent="0.2">
      <c r="A38" s="32">
        <f t="shared" si="0"/>
        <v>15</v>
      </c>
      <c r="B38" s="48">
        <v>2002</v>
      </c>
      <c r="C38" s="79" t="s">
        <v>204</v>
      </c>
      <c r="D38" s="69" t="s">
        <v>205</v>
      </c>
      <c r="E38" s="70" t="s">
        <v>206</v>
      </c>
      <c r="F38" s="48" t="s">
        <v>207</v>
      </c>
      <c r="G38" s="48" t="s">
        <v>37</v>
      </c>
      <c r="H38" s="71" t="s">
        <v>109</v>
      </c>
      <c r="I38" s="18">
        <v>0</v>
      </c>
      <c r="J38" s="36">
        <f t="shared" si="16"/>
        <v>0</v>
      </c>
      <c r="K38" s="25" t="s">
        <v>41</v>
      </c>
      <c r="L38" s="18">
        <v>0</v>
      </c>
      <c r="M38" s="25" t="s">
        <v>41</v>
      </c>
      <c r="N38" s="50">
        <v>0</v>
      </c>
      <c r="O38" s="24">
        <f t="shared" si="2"/>
        <v>0</v>
      </c>
      <c r="P38" s="22" t="s">
        <v>208</v>
      </c>
      <c r="Q38" s="18">
        <v>0</v>
      </c>
      <c r="R38" s="22" t="s">
        <v>209</v>
      </c>
      <c r="S38" s="18">
        <v>0</v>
      </c>
      <c r="T38" s="22"/>
      <c r="U38" s="18">
        <v>0</v>
      </c>
      <c r="V38" s="22"/>
      <c r="W38" s="18">
        <v>0</v>
      </c>
      <c r="X38" s="22"/>
      <c r="Y38" s="18">
        <v>0</v>
      </c>
      <c r="Z38" s="24">
        <f t="shared" si="17"/>
        <v>0</v>
      </c>
      <c r="AA38" s="22"/>
      <c r="AB38" s="18">
        <v>0</v>
      </c>
      <c r="AC38" s="22"/>
      <c r="AD38" s="18">
        <v>0</v>
      </c>
      <c r="AE38" s="22"/>
      <c r="AF38" s="18">
        <v>0</v>
      </c>
      <c r="AG38" s="24">
        <f t="shared" si="18"/>
        <v>0</v>
      </c>
      <c r="AH38" s="22"/>
      <c r="AI38" s="18">
        <v>0</v>
      </c>
      <c r="AJ38" s="22"/>
      <c r="AK38" s="18">
        <v>0</v>
      </c>
      <c r="AL38" s="31">
        <f t="shared" ref="AL38:AL48" si="19">AG38+Z38+O38+J38+AI38</f>
        <v>0</v>
      </c>
    </row>
    <row r="39" spans="1:38" ht="12.75" customHeight="1" x14ac:dyDescent="0.2">
      <c r="A39" s="32">
        <f t="shared" si="0"/>
        <v>15</v>
      </c>
      <c r="B39" s="33">
        <v>2008</v>
      </c>
      <c r="C39" s="56" t="s">
        <v>210</v>
      </c>
      <c r="D39" s="35" t="s">
        <v>211</v>
      </c>
      <c r="E39" s="35" t="s">
        <v>212</v>
      </c>
      <c r="F39" s="33" t="s">
        <v>64</v>
      </c>
      <c r="G39" s="33" t="s">
        <v>37</v>
      </c>
      <c r="H39" s="22" t="s">
        <v>213</v>
      </c>
      <c r="I39" s="18">
        <v>0</v>
      </c>
      <c r="J39" s="36">
        <f t="shared" si="16"/>
        <v>0</v>
      </c>
      <c r="K39" s="44" t="s">
        <v>214</v>
      </c>
      <c r="L39" s="18">
        <v>0</v>
      </c>
      <c r="M39" s="22" t="s">
        <v>215</v>
      </c>
      <c r="N39" s="50">
        <v>0</v>
      </c>
      <c r="O39" s="24">
        <f t="shared" si="2"/>
        <v>0</v>
      </c>
      <c r="P39" s="22" t="s">
        <v>41</v>
      </c>
      <c r="Q39" s="18">
        <v>0</v>
      </c>
      <c r="R39" s="22" t="s">
        <v>214</v>
      </c>
      <c r="S39" s="18">
        <v>0</v>
      </c>
      <c r="T39" s="22"/>
      <c r="U39" s="18">
        <v>0</v>
      </c>
      <c r="V39" s="22"/>
      <c r="W39" s="18">
        <v>0</v>
      </c>
      <c r="X39" s="22"/>
      <c r="Y39" s="18">
        <v>0</v>
      </c>
      <c r="Z39" s="24">
        <f t="shared" si="17"/>
        <v>0</v>
      </c>
      <c r="AA39" s="22"/>
      <c r="AB39" s="18">
        <v>0</v>
      </c>
      <c r="AC39" s="22"/>
      <c r="AD39" s="18">
        <v>0</v>
      </c>
      <c r="AE39" s="22"/>
      <c r="AF39" s="18">
        <v>0</v>
      </c>
      <c r="AG39" s="24">
        <f t="shared" si="18"/>
        <v>0</v>
      </c>
      <c r="AH39" s="22"/>
      <c r="AI39" s="18">
        <v>0</v>
      </c>
      <c r="AJ39" s="22"/>
      <c r="AK39" s="18">
        <v>0</v>
      </c>
      <c r="AL39" s="31">
        <f t="shared" si="19"/>
        <v>0</v>
      </c>
    </row>
    <row r="40" spans="1:38" ht="12.75" customHeight="1" x14ac:dyDescent="0.2">
      <c r="A40" s="32">
        <f t="shared" si="0"/>
        <v>15</v>
      </c>
      <c r="B40" s="48">
        <v>2008</v>
      </c>
      <c r="C40" s="56" t="s">
        <v>216</v>
      </c>
      <c r="D40" s="35" t="s">
        <v>217</v>
      </c>
      <c r="E40" s="35" t="s">
        <v>218</v>
      </c>
      <c r="F40" s="33" t="s">
        <v>120</v>
      </c>
      <c r="G40" s="33" t="s">
        <v>47</v>
      </c>
      <c r="H40" s="22" t="s">
        <v>88</v>
      </c>
      <c r="I40" s="18">
        <v>0</v>
      </c>
      <c r="J40" s="36">
        <f t="shared" si="16"/>
        <v>0</v>
      </c>
      <c r="K40" s="25" t="s">
        <v>41</v>
      </c>
      <c r="L40" s="18">
        <v>0</v>
      </c>
      <c r="M40" s="22" t="s">
        <v>219</v>
      </c>
      <c r="N40" s="50">
        <v>0</v>
      </c>
      <c r="O40" s="24">
        <f t="shared" si="2"/>
        <v>0</v>
      </c>
      <c r="P40" s="22" t="s">
        <v>41</v>
      </c>
      <c r="Q40" s="18">
        <v>0</v>
      </c>
      <c r="R40" s="22" t="s">
        <v>41</v>
      </c>
      <c r="S40" s="18">
        <v>0</v>
      </c>
      <c r="T40" s="22"/>
      <c r="U40" s="18">
        <v>0</v>
      </c>
      <c r="V40" s="22"/>
      <c r="W40" s="18">
        <v>0</v>
      </c>
      <c r="X40" s="22"/>
      <c r="Y40" s="18">
        <v>0</v>
      </c>
      <c r="Z40" s="24">
        <f t="shared" si="17"/>
        <v>0</v>
      </c>
      <c r="AA40" s="22"/>
      <c r="AB40" s="18">
        <v>0</v>
      </c>
      <c r="AC40" s="22"/>
      <c r="AD40" s="18">
        <v>0</v>
      </c>
      <c r="AE40" s="22"/>
      <c r="AF40" s="18">
        <v>0</v>
      </c>
      <c r="AG40" s="24">
        <f t="shared" si="18"/>
        <v>0</v>
      </c>
      <c r="AH40" s="22"/>
      <c r="AI40" s="18">
        <v>0</v>
      </c>
      <c r="AJ40" s="22"/>
      <c r="AK40" s="18">
        <v>0</v>
      </c>
      <c r="AL40" s="31">
        <f t="shared" si="19"/>
        <v>0</v>
      </c>
    </row>
    <row r="41" spans="1:38" ht="12.75" customHeight="1" x14ac:dyDescent="0.2">
      <c r="A41" s="32">
        <f t="shared" si="0"/>
        <v>15</v>
      </c>
      <c r="B41" s="33">
        <v>2007</v>
      </c>
      <c r="C41" s="76" t="s">
        <v>220</v>
      </c>
      <c r="D41" s="35" t="s">
        <v>118</v>
      </c>
      <c r="E41" s="35" t="s">
        <v>221</v>
      </c>
      <c r="F41" s="33" t="s">
        <v>64</v>
      </c>
      <c r="G41" s="33" t="s">
        <v>37</v>
      </c>
      <c r="H41" s="22" t="s">
        <v>222</v>
      </c>
      <c r="I41" s="18">
        <v>0</v>
      </c>
      <c r="J41" s="36">
        <f t="shared" si="16"/>
        <v>0</v>
      </c>
      <c r="K41" s="44" t="s">
        <v>223</v>
      </c>
      <c r="L41" s="18">
        <v>0</v>
      </c>
      <c r="M41" s="25" t="s">
        <v>41</v>
      </c>
      <c r="N41" s="50">
        <v>0</v>
      </c>
      <c r="O41" s="24">
        <f>LARGE(L41:N41,1)+LARGE(L41:N41, 2)</f>
        <v>0</v>
      </c>
      <c r="P41" s="22" t="s">
        <v>41</v>
      </c>
      <c r="Q41" s="18">
        <v>0</v>
      </c>
      <c r="R41" s="22" t="s">
        <v>224</v>
      </c>
      <c r="S41" s="18">
        <v>0</v>
      </c>
      <c r="T41" s="22"/>
      <c r="U41" s="18">
        <v>0</v>
      </c>
      <c r="V41" s="22"/>
      <c r="W41" s="18">
        <v>0</v>
      </c>
      <c r="X41" s="22"/>
      <c r="Y41" s="18">
        <v>0</v>
      </c>
      <c r="Z41" s="24">
        <f t="shared" si="17"/>
        <v>0</v>
      </c>
      <c r="AA41" s="22"/>
      <c r="AB41" s="18">
        <v>0</v>
      </c>
      <c r="AC41" s="22"/>
      <c r="AD41" s="18">
        <v>0</v>
      </c>
      <c r="AE41" s="22"/>
      <c r="AF41" s="18">
        <v>0</v>
      </c>
      <c r="AG41" s="24">
        <f t="shared" si="18"/>
        <v>0</v>
      </c>
      <c r="AH41" s="22"/>
      <c r="AI41" s="18">
        <v>0</v>
      </c>
      <c r="AJ41" s="22"/>
      <c r="AK41" s="18">
        <v>0</v>
      </c>
      <c r="AL41" s="31">
        <f t="shared" si="19"/>
        <v>0</v>
      </c>
    </row>
    <row r="42" spans="1:38" ht="12.75" customHeight="1" x14ac:dyDescent="0.2">
      <c r="A42" s="32">
        <f t="shared" si="0"/>
        <v>15</v>
      </c>
      <c r="B42" s="48">
        <v>1996</v>
      </c>
      <c r="C42" s="80" t="s">
        <v>225</v>
      </c>
      <c r="D42" s="69" t="s">
        <v>84</v>
      </c>
      <c r="E42" s="70" t="s">
        <v>226</v>
      </c>
      <c r="F42" s="48" t="s">
        <v>86</v>
      </c>
      <c r="G42" s="48" t="s">
        <v>37</v>
      </c>
      <c r="H42" s="71" t="s">
        <v>49</v>
      </c>
      <c r="I42" s="18">
        <v>0</v>
      </c>
      <c r="J42" s="36">
        <f t="shared" si="16"/>
        <v>0</v>
      </c>
      <c r="K42" s="44" t="s">
        <v>227</v>
      </c>
      <c r="L42" s="18">
        <v>0</v>
      </c>
      <c r="M42" s="25" t="s">
        <v>41</v>
      </c>
      <c r="N42" s="50">
        <v>0</v>
      </c>
      <c r="O42" s="24">
        <f t="shared" ref="O42:O48" si="20">LARGE(L42:N42,1)</f>
        <v>0</v>
      </c>
      <c r="P42" s="22" t="s">
        <v>228</v>
      </c>
      <c r="Q42" s="18">
        <v>0</v>
      </c>
      <c r="R42" s="22" t="s">
        <v>229</v>
      </c>
      <c r="S42" s="18">
        <v>0</v>
      </c>
      <c r="T42" s="22"/>
      <c r="U42" s="18">
        <v>0</v>
      </c>
      <c r="V42" s="22"/>
      <c r="W42" s="18">
        <v>0</v>
      </c>
      <c r="X42" s="22"/>
      <c r="Y42" s="18">
        <v>0</v>
      </c>
      <c r="Z42" s="24">
        <f t="shared" si="17"/>
        <v>0</v>
      </c>
      <c r="AA42" s="71"/>
      <c r="AB42" s="18">
        <v>0</v>
      </c>
      <c r="AC42" s="22"/>
      <c r="AD42" s="18">
        <v>0</v>
      </c>
      <c r="AE42" s="22"/>
      <c r="AF42" s="18">
        <v>0</v>
      </c>
      <c r="AG42" s="24">
        <f t="shared" si="18"/>
        <v>0</v>
      </c>
      <c r="AH42" s="22"/>
      <c r="AI42" s="18">
        <v>0</v>
      </c>
      <c r="AJ42" s="22"/>
      <c r="AK42" s="18">
        <v>0</v>
      </c>
      <c r="AL42" s="31">
        <f t="shared" si="19"/>
        <v>0</v>
      </c>
    </row>
    <row r="43" spans="1:38" ht="12.75" customHeight="1" x14ac:dyDescent="0.2">
      <c r="A43" s="32">
        <f t="shared" si="0"/>
        <v>15</v>
      </c>
      <c r="B43" s="33">
        <v>2005</v>
      </c>
      <c r="C43" s="58" t="s">
        <v>230</v>
      </c>
      <c r="D43" s="35" t="s">
        <v>231</v>
      </c>
      <c r="E43" s="35" t="s">
        <v>232</v>
      </c>
      <c r="F43" s="33" t="s">
        <v>233</v>
      </c>
      <c r="G43" s="33" t="s">
        <v>234</v>
      </c>
      <c r="H43" s="22" t="s">
        <v>235</v>
      </c>
      <c r="I43" s="18">
        <v>0</v>
      </c>
      <c r="J43" s="36">
        <f t="shared" si="16"/>
        <v>0</v>
      </c>
      <c r="K43" s="44" t="s">
        <v>236</v>
      </c>
      <c r="L43" s="18">
        <v>0</v>
      </c>
      <c r="M43" s="25" t="s">
        <v>41</v>
      </c>
      <c r="N43" s="50">
        <v>0</v>
      </c>
      <c r="O43" s="24">
        <f t="shared" si="20"/>
        <v>0</v>
      </c>
      <c r="P43" s="22" t="s">
        <v>41</v>
      </c>
      <c r="Q43" s="18">
        <v>0</v>
      </c>
      <c r="R43" s="22" t="s">
        <v>237</v>
      </c>
      <c r="S43" s="18">
        <v>0</v>
      </c>
      <c r="T43" s="22"/>
      <c r="U43" s="18">
        <v>0</v>
      </c>
      <c r="V43" s="22"/>
      <c r="W43" s="18">
        <v>0</v>
      </c>
      <c r="X43" s="22"/>
      <c r="Y43" s="18">
        <v>0</v>
      </c>
      <c r="Z43" s="24">
        <f t="shared" si="17"/>
        <v>0</v>
      </c>
      <c r="AA43" s="22"/>
      <c r="AB43" s="18">
        <v>0</v>
      </c>
      <c r="AC43" s="22"/>
      <c r="AD43" s="18">
        <v>0</v>
      </c>
      <c r="AE43" s="22"/>
      <c r="AF43" s="18">
        <v>0</v>
      </c>
      <c r="AG43" s="24">
        <f t="shared" si="18"/>
        <v>0</v>
      </c>
      <c r="AH43" s="22"/>
      <c r="AI43" s="18">
        <v>0</v>
      </c>
      <c r="AJ43" s="22"/>
      <c r="AK43" s="18">
        <v>0</v>
      </c>
      <c r="AL43" s="31">
        <f t="shared" si="19"/>
        <v>0</v>
      </c>
    </row>
    <row r="44" spans="1:38" ht="12.75" customHeight="1" x14ac:dyDescent="0.2">
      <c r="A44" s="32">
        <f t="shared" si="0"/>
        <v>15</v>
      </c>
      <c r="B44" s="33">
        <v>2008</v>
      </c>
      <c r="C44" s="56" t="s">
        <v>238</v>
      </c>
      <c r="D44" s="35" t="s">
        <v>239</v>
      </c>
      <c r="E44" s="35" t="s">
        <v>240</v>
      </c>
      <c r="F44" s="33" t="s">
        <v>241</v>
      </c>
      <c r="G44" s="33" t="s">
        <v>47</v>
      </c>
      <c r="H44" s="22" t="s">
        <v>242</v>
      </c>
      <c r="I44" s="18">
        <v>0</v>
      </c>
      <c r="J44" s="36">
        <f t="shared" si="16"/>
        <v>0</v>
      </c>
      <c r="K44" s="22" t="s">
        <v>41</v>
      </c>
      <c r="L44" s="18">
        <v>0</v>
      </c>
      <c r="M44" s="22" t="s">
        <v>243</v>
      </c>
      <c r="N44" s="50">
        <v>0</v>
      </c>
      <c r="O44" s="24">
        <f t="shared" si="20"/>
        <v>0</v>
      </c>
      <c r="P44" s="22" t="s">
        <v>41</v>
      </c>
      <c r="Q44" s="18">
        <v>0</v>
      </c>
      <c r="R44" s="22" t="s">
        <v>244</v>
      </c>
      <c r="S44" s="18">
        <v>0</v>
      </c>
      <c r="T44" s="22"/>
      <c r="U44" s="18">
        <v>0</v>
      </c>
      <c r="V44" s="22"/>
      <c r="W44" s="18">
        <v>0</v>
      </c>
      <c r="X44" s="22"/>
      <c r="Y44" s="18">
        <v>0</v>
      </c>
      <c r="Z44" s="24">
        <f t="shared" si="17"/>
        <v>0</v>
      </c>
      <c r="AA44" s="22"/>
      <c r="AB44" s="18">
        <v>0</v>
      </c>
      <c r="AC44" s="22"/>
      <c r="AD44" s="18">
        <v>0</v>
      </c>
      <c r="AE44" s="22"/>
      <c r="AF44" s="18">
        <v>0</v>
      </c>
      <c r="AG44" s="24">
        <f t="shared" si="18"/>
        <v>0</v>
      </c>
      <c r="AH44" s="22"/>
      <c r="AI44" s="18">
        <v>0</v>
      </c>
      <c r="AJ44" s="22"/>
      <c r="AK44" s="18">
        <v>0</v>
      </c>
      <c r="AL44" s="31">
        <f t="shared" si="19"/>
        <v>0</v>
      </c>
    </row>
    <row r="45" spans="1:38" ht="12.75" customHeight="1" x14ac:dyDescent="0.2">
      <c r="A45" s="32">
        <f t="shared" si="0"/>
        <v>15</v>
      </c>
      <c r="B45" s="48">
        <v>2007</v>
      </c>
      <c r="C45" s="75" t="s">
        <v>245</v>
      </c>
      <c r="D45" s="35" t="s">
        <v>246</v>
      </c>
      <c r="E45" s="35" t="s">
        <v>240</v>
      </c>
      <c r="F45" s="48" t="s">
        <v>86</v>
      </c>
      <c r="G45" s="48" t="s">
        <v>234</v>
      </c>
      <c r="H45" s="22" t="s">
        <v>247</v>
      </c>
      <c r="I45" s="18">
        <v>0</v>
      </c>
      <c r="J45" s="36">
        <f t="shared" si="16"/>
        <v>0</v>
      </c>
      <c r="K45" s="44" t="s">
        <v>248</v>
      </c>
      <c r="L45" s="18">
        <v>0</v>
      </c>
      <c r="M45" s="25" t="s">
        <v>41</v>
      </c>
      <c r="N45" s="50">
        <v>0</v>
      </c>
      <c r="O45" s="24">
        <f t="shared" si="20"/>
        <v>0</v>
      </c>
      <c r="P45" s="22" t="s">
        <v>41</v>
      </c>
      <c r="Q45" s="18">
        <v>0</v>
      </c>
      <c r="R45" s="22" t="s">
        <v>41</v>
      </c>
      <c r="S45" s="18">
        <v>0</v>
      </c>
      <c r="T45" s="22"/>
      <c r="U45" s="18">
        <v>0</v>
      </c>
      <c r="V45" s="22"/>
      <c r="W45" s="18">
        <v>0</v>
      </c>
      <c r="X45" s="22"/>
      <c r="Y45" s="18">
        <v>0</v>
      </c>
      <c r="Z45" s="24">
        <f t="shared" si="17"/>
        <v>0</v>
      </c>
      <c r="AA45" s="22"/>
      <c r="AB45" s="18">
        <v>0</v>
      </c>
      <c r="AC45" s="22"/>
      <c r="AD45" s="18">
        <v>0</v>
      </c>
      <c r="AE45" s="22"/>
      <c r="AF45" s="18">
        <v>0</v>
      </c>
      <c r="AG45" s="24">
        <f t="shared" si="18"/>
        <v>0</v>
      </c>
      <c r="AH45" s="22"/>
      <c r="AI45" s="18">
        <v>0</v>
      </c>
      <c r="AJ45" s="22"/>
      <c r="AK45" s="18">
        <v>0</v>
      </c>
      <c r="AL45" s="31">
        <f t="shared" si="19"/>
        <v>0</v>
      </c>
    </row>
    <row r="46" spans="1:38" ht="12.75" customHeight="1" x14ac:dyDescent="0.2">
      <c r="A46" s="32">
        <f t="shared" si="0"/>
        <v>15</v>
      </c>
      <c r="B46" s="33">
        <v>2004</v>
      </c>
      <c r="C46" s="58" t="s">
        <v>249</v>
      </c>
      <c r="D46" s="35" t="s">
        <v>250</v>
      </c>
      <c r="E46" s="35" t="s">
        <v>240</v>
      </c>
      <c r="F46" s="33" t="s">
        <v>120</v>
      </c>
      <c r="G46" s="33" t="s">
        <v>47</v>
      </c>
      <c r="H46" s="22" t="s">
        <v>251</v>
      </c>
      <c r="I46" s="18">
        <v>0</v>
      </c>
      <c r="J46" s="36">
        <f t="shared" si="16"/>
        <v>0</v>
      </c>
      <c r="K46" s="81"/>
      <c r="L46" s="18">
        <v>0</v>
      </c>
      <c r="M46" s="25" t="s">
        <v>41</v>
      </c>
      <c r="N46" s="50">
        <v>0</v>
      </c>
      <c r="O46" s="24">
        <f t="shared" si="20"/>
        <v>0</v>
      </c>
      <c r="P46" s="22" t="s">
        <v>252</v>
      </c>
      <c r="Q46" s="18">
        <v>0</v>
      </c>
      <c r="R46" s="22" t="s">
        <v>41</v>
      </c>
      <c r="S46" s="18">
        <v>0</v>
      </c>
      <c r="T46" s="22"/>
      <c r="U46" s="18">
        <v>0</v>
      </c>
      <c r="V46" s="22"/>
      <c r="W46" s="18">
        <v>0</v>
      </c>
      <c r="X46" s="22"/>
      <c r="Y46" s="18">
        <v>0</v>
      </c>
      <c r="Z46" s="24">
        <f t="shared" si="17"/>
        <v>0</v>
      </c>
      <c r="AA46" s="22"/>
      <c r="AB46" s="18">
        <v>0</v>
      </c>
      <c r="AC46" s="22"/>
      <c r="AD46" s="18">
        <v>0</v>
      </c>
      <c r="AE46" s="22"/>
      <c r="AF46" s="18">
        <v>0</v>
      </c>
      <c r="AG46" s="24">
        <f t="shared" si="18"/>
        <v>0</v>
      </c>
      <c r="AH46" s="22"/>
      <c r="AI46" s="18">
        <v>0</v>
      </c>
      <c r="AJ46" s="22"/>
      <c r="AK46" s="18">
        <v>0</v>
      </c>
      <c r="AL46" s="31">
        <f t="shared" si="19"/>
        <v>0</v>
      </c>
    </row>
    <row r="47" spans="1:38" ht="12.75" customHeight="1" x14ac:dyDescent="0.2">
      <c r="A47" s="32">
        <f t="shared" si="0"/>
        <v>15</v>
      </c>
      <c r="B47" s="48">
        <v>2005</v>
      </c>
      <c r="C47" s="34" t="s">
        <v>253</v>
      </c>
      <c r="D47" s="35" t="s">
        <v>254</v>
      </c>
      <c r="E47" s="35" t="s">
        <v>255</v>
      </c>
      <c r="F47" s="33" t="s">
        <v>138</v>
      </c>
      <c r="G47" s="33" t="s">
        <v>101</v>
      </c>
      <c r="H47" s="22" t="s">
        <v>49</v>
      </c>
      <c r="I47" s="18">
        <v>0</v>
      </c>
      <c r="J47" s="36">
        <f t="shared" si="16"/>
        <v>0</v>
      </c>
      <c r="K47" s="22" t="s">
        <v>110</v>
      </c>
      <c r="L47" s="18">
        <v>0</v>
      </c>
      <c r="M47" s="25" t="s">
        <v>41</v>
      </c>
      <c r="N47" s="50">
        <v>0</v>
      </c>
      <c r="O47" s="24">
        <f t="shared" si="20"/>
        <v>0</v>
      </c>
      <c r="P47" s="22" t="s">
        <v>41</v>
      </c>
      <c r="Q47" s="18">
        <v>0</v>
      </c>
      <c r="R47" s="22" t="s">
        <v>256</v>
      </c>
      <c r="S47" s="18">
        <v>0</v>
      </c>
      <c r="T47" s="22"/>
      <c r="U47" s="18">
        <v>0</v>
      </c>
      <c r="V47" s="22"/>
      <c r="W47" s="18">
        <v>0</v>
      </c>
      <c r="X47" s="22"/>
      <c r="Y47" s="18">
        <v>0</v>
      </c>
      <c r="Z47" s="24">
        <f t="shared" si="17"/>
        <v>0</v>
      </c>
      <c r="AA47" s="22"/>
      <c r="AB47" s="18">
        <v>0</v>
      </c>
      <c r="AC47" s="22"/>
      <c r="AD47" s="18">
        <v>0</v>
      </c>
      <c r="AE47" s="22"/>
      <c r="AF47" s="18">
        <v>0</v>
      </c>
      <c r="AG47" s="24">
        <f t="shared" si="18"/>
        <v>0</v>
      </c>
      <c r="AH47" s="22"/>
      <c r="AI47" s="18">
        <v>0</v>
      </c>
      <c r="AJ47" s="22"/>
      <c r="AK47" s="18">
        <v>0</v>
      </c>
      <c r="AL47" s="31">
        <f t="shared" si="19"/>
        <v>0</v>
      </c>
    </row>
    <row r="48" spans="1:38" ht="12.75" customHeight="1" x14ac:dyDescent="0.2">
      <c r="A48" s="32">
        <f t="shared" si="0"/>
        <v>15</v>
      </c>
      <c r="B48" s="82">
        <v>2007</v>
      </c>
      <c r="C48" s="83" t="s">
        <v>253</v>
      </c>
      <c r="D48" s="59" t="s">
        <v>257</v>
      </c>
      <c r="E48" s="59" t="s">
        <v>258</v>
      </c>
      <c r="F48" s="57" t="s">
        <v>80</v>
      </c>
      <c r="G48" s="57" t="s">
        <v>37</v>
      </c>
      <c r="H48" s="84" t="s">
        <v>49</v>
      </c>
      <c r="I48" s="64">
        <v>0</v>
      </c>
      <c r="J48" s="62">
        <f>LARGE(I48,1)</f>
        <v>0</v>
      </c>
      <c r="K48" s="84" t="s">
        <v>110</v>
      </c>
      <c r="L48" s="64">
        <v>0</v>
      </c>
      <c r="M48" s="25" t="s">
        <v>41</v>
      </c>
      <c r="N48" s="65">
        <v>0</v>
      </c>
      <c r="O48" s="24">
        <f t="shared" si="20"/>
        <v>0</v>
      </c>
      <c r="P48" s="22" t="s">
        <v>41</v>
      </c>
      <c r="Q48" s="64">
        <v>0</v>
      </c>
      <c r="R48" s="60" t="s">
        <v>259</v>
      </c>
      <c r="S48" s="64">
        <v>0</v>
      </c>
      <c r="T48" s="66"/>
      <c r="U48" s="64">
        <v>0</v>
      </c>
      <c r="V48" s="66"/>
      <c r="W48" s="64">
        <v>0</v>
      </c>
      <c r="X48" s="66"/>
      <c r="Y48" s="64">
        <v>0</v>
      </c>
      <c r="Z48" s="67">
        <f>LARGE(Q48:Y48,1)+LARGE(Q48:Y48,2)+LARGE(Q48:Y48,3)+LARGE(Q48:Y48,4)</f>
        <v>0</v>
      </c>
      <c r="AA48" s="66"/>
      <c r="AB48" s="64">
        <v>0</v>
      </c>
      <c r="AC48" s="66"/>
      <c r="AD48" s="64">
        <v>0</v>
      </c>
      <c r="AE48" s="66"/>
      <c r="AF48" s="64">
        <v>0</v>
      </c>
      <c r="AG48" s="67">
        <f>LARGE(AB48:AD48:AF48,1)</f>
        <v>0</v>
      </c>
      <c r="AH48" s="66"/>
      <c r="AI48" s="64">
        <v>0</v>
      </c>
      <c r="AJ48" s="66"/>
      <c r="AK48" s="64">
        <v>0</v>
      </c>
      <c r="AL48" s="78">
        <f t="shared" si="19"/>
        <v>0</v>
      </c>
    </row>
    <row r="49" spans="1:38" ht="12.75" customHeight="1" x14ac:dyDescent="0.2">
      <c r="A49" s="85"/>
      <c r="B49" s="86"/>
      <c r="C49" s="87"/>
      <c r="D49" s="88"/>
      <c r="E49" s="88"/>
      <c r="F49" s="86"/>
      <c r="G49" s="86"/>
      <c r="H49" s="89"/>
      <c r="I49" s="90"/>
      <c r="J49" s="91"/>
      <c r="K49" s="89"/>
      <c r="L49" s="90"/>
      <c r="M49" s="89"/>
      <c r="N49" s="92"/>
      <c r="O49" s="93"/>
      <c r="P49" s="89"/>
      <c r="Q49" s="90"/>
      <c r="R49" s="89"/>
      <c r="S49" s="90"/>
      <c r="T49" s="89"/>
      <c r="U49" s="90"/>
      <c r="V49" s="89"/>
      <c r="W49" s="90"/>
      <c r="X49" s="89"/>
      <c r="Y49" s="90"/>
      <c r="Z49" s="94"/>
      <c r="AA49" s="89"/>
      <c r="AB49" s="90"/>
      <c r="AC49" s="89"/>
      <c r="AD49" s="90"/>
      <c r="AE49" s="89"/>
      <c r="AF49" s="90"/>
      <c r="AG49" s="95"/>
      <c r="AH49" s="89"/>
      <c r="AI49" s="90"/>
      <c r="AJ49" s="89"/>
      <c r="AK49" s="90"/>
      <c r="AL49" s="96"/>
    </row>
    <row r="50" spans="1:38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8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8" ht="27.75" customHeight="1" x14ac:dyDescent="0.2">
      <c r="A52" s="97"/>
      <c r="B52" s="491" t="s">
        <v>260</v>
      </c>
      <c r="C52" s="492"/>
      <c r="D52" s="492"/>
      <c r="E52" s="492"/>
      <c r="F52" s="49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8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8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8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8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8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8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8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8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/>
    <row r="250" spans="1:30" ht="15.75" customHeight="1" x14ac:dyDescent="0.2"/>
    <row r="251" spans="1:30" ht="15.75" customHeight="1" x14ac:dyDescent="0.2"/>
    <row r="252" spans="1:30" ht="15.75" customHeight="1" x14ac:dyDescent="0.2"/>
    <row r="253" spans="1:30" ht="15.75" customHeight="1" x14ac:dyDescent="0.2"/>
    <row r="254" spans="1:30" ht="15.75" customHeight="1" x14ac:dyDescent="0.2"/>
    <row r="255" spans="1:30" ht="15.75" customHeight="1" x14ac:dyDescent="0.2"/>
    <row r="256" spans="1:3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autoFilter ref="A9:AL49" xr:uid="{00000000-0009-0000-0000-000000000000}">
    <sortState xmlns:xlrd2="http://schemas.microsoft.com/office/spreadsheetml/2017/richdata2" ref="A10:AL49">
      <sortCondition ref="A9:A49"/>
      <sortCondition ref="E9:E49"/>
      <sortCondition descending="1" ref="AL9:AL49"/>
    </sortState>
  </autoFilter>
  <mergeCells count="28">
    <mergeCell ref="B52:F52"/>
    <mergeCell ref="J3:J8"/>
    <mergeCell ref="K3:L8"/>
    <mergeCell ref="M3:N8"/>
    <mergeCell ref="O3:O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98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1" width="9.796875" customWidth="1"/>
    <col min="2" max="2" width="10.19921875" customWidth="1"/>
    <col min="3" max="3" width="8.796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486" t="s">
        <v>0</v>
      </c>
      <c r="I1" s="487"/>
      <c r="J1" s="461"/>
      <c r="K1" s="500" t="s">
        <v>261</v>
      </c>
      <c r="L1" s="487"/>
      <c r="M1" s="487"/>
      <c r="N1" s="487"/>
      <c r="O1" s="501"/>
      <c r="P1" s="500" t="s">
        <v>262</v>
      </c>
      <c r="Q1" s="487"/>
      <c r="R1" s="487"/>
      <c r="S1" s="487"/>
      <c r="T1" s="487"/>
      <c r="U1" s="487"/>
      <c r="V1" s="487"/>
      <c r="W1" s="487"/>
      <c r="X1" s="487"/>
      <c r="Y1" s="487"/>
      <c r="Z1" s="501"/>
      <c r="AA1" s="500" t="s">
        <v>263</v>
      </c>
      <c r="AB1" s="487"/>
      <c r="AC1" s="487"/>
      <c r="AD1" s="487"/>
      <c r="AE1" s="487"/>
      <c r="AF1" s="487"/>
      <c r="AG1" s="501"/>
      <c r="AH1" s="479" t="s">
        <v>264</v>
      </c>
      <c r="AI1" s="461"/>
      <c r="AJ1" s="479" t="s">
        <v>265</v>
      </c>
      <c r="AK1" s="461"/>
      <c r="AL1" s="502" t="s">
        <v>266</v>
      </c>
    </row>
    <row r="2" spans="1:38" ht="39.75" customHeight="1" x14ac:dyDescent="0.2">
      <c r="A2" s="483"/>
      <c r="B2" s="484"/>
      <c r="C2" s="488" t="s">
        <v>267</v>
      </c>
      <c r="D2" s="489"/>
      <c r="E2" s="489"/>
      <c r="F2" s="489"/>
      <c r="G2" s="490"/>
      <c r="H2" s="464"/>
      <c r="I2" s="477"/>
      <c r="J2" s="465"/>
      <c r="K2" s="457"/>
      <c r="L2" s="458"/>
      <c r="M2" s="458"/>
      <c r="N2" s="458"/>
      <c r="O2" s="475"/>
      <c r="P2" s="476"/>
      <c r="Q2" s="477"/>
      <c r="R2" s="477"/>
      <c r="S2" s="477"/>
      <c r="T2" s="477"/>
      <c r="U2" s="477"/>
      <c r="V2" s="477"/>
      <c r="W2" s="477"/>
      <c r="X2" s="477"/>
      <c r="Y2" s="477"/>
      <c r="Z2" s="478"/>
      <c r="AA2" s="457"/>
      <c r="AB2" s="458"/>
      <c r="AC2" s="458"/>
      <c r="AD2" s="458"/>
      <c r="AE2" s="458"/>
      <c r="AF2" s="458"/>
      <c r="AG2" s="475"/>
      <c r="AH2" s="462"/>
      <c r="AI2" s="463"/>
      <c r="AJ2" s="462"/>
      <c r="AK2" s="463"/>
      <c r="AL2" s="481"/>
    </row>
    <row r="3" spans="1:38" ht="30.75" customHeight="1" x14ac:dyDescent="0.2">
      <c r="A3" s="484"/>
      <c r="B3" s="484"/>
      <c r="C3" s="454" t="s">
        <v>8</v>
      </c>
      <c r="D3" s="455"/>
      <c r="E3" s="455"/>
      <c r="F3" s="455"/>
      <c r="G3" s="456"/>
      <c r="H3" s="460" t="s">
        <v>268</v>
      </c>
      <c r="I3" s="461"/>
      <c r="J3" s="493"/>
      <c r="K3" s="496" t="s">
        <v>269</v>
      </c>
      <c r="L3" s="497"/>
      <c r="M3" s="496" t="s">
        <v>270</v>
      </c>
      <c r="N3" s="497"/>
      <c r="O3" s="498"/>
      <c r="P3" s="467" t="s">
        <v>271</v>
      </c>
      <c r="Q3" s="456"/>
      <c r="R3" s="467" t="s">
        <v>272</v>
      </c>
      <c r="S3" s="456"/>
      <c r="T3" s="467" t="s">
        <v>273</v>
      </c>
      <c r="U3" s="456"/>
      <c r="V3" s="467" t="s">
        <v>274</v>
      </c>
      <c r="W3" s="456"/>
      <c r="X3" s="467" t="s">
        <v>275</v>
      </c>
      <c r="Y3" s="456"/>
      <c r="Z3" s="469"/>
      <c r="AA3" s="467" t="s">
        <v>276</v>
      </c>
      <c r="AB3" s="456"/>
      <c r="AC3" s="467" t="s">
        <v>277</v>
      </c>
      <c r="AD3" s="456"/>
      <c r="AE3" s="467" t="s">
        <v>278</v>
      </c>
      <c r="AF3" s="456"/>
      <c r="AG3" s="469"/>
      <c r="AH3" s="462"/>
      <c r="AI3" s="463"/>
      <c r="AJ3" s="462"/>
      <c r="AK3" s="463"/>
      <c r="AL3" s="481"/>
    </row>
    <row r="4" spans="1:38" ht="15.75" customHeight="1" x14ac:dyDescent="0.2">
      <c r="A4" s="484"/>
      <c r="B4" s="484"/>
      <c r="C4" s="457"/>
      <c r="D4" s="458"/>
      <c r="E4" s="458"/>
      <c r="F4" s="458"/>
      <c r="G4" s="459"/>
      <c r="H4" s="462"/>
      <c r="I4" s="463"/>
      <c r="J4" s="494"/>
      <c r="K4" s="468"/>
      <c r="L4" s="463"/>
      <c r="M4" s="468"/>
      <c r="N4" s="463"/>
      <c r="O4" s="470"/>
      <c r="P4" s="468"/>
      <c r="Q4" s="463"/>
      <c r="R4" s="468"/>
      <c r="S4" s="463"/>
      <c r="T4" s="468"/>
      <c r="U4" s="463"/>
      <c r="V4" s="468"/>
      <c r="W4" s="463"/>
      <c r="X4" s="468"/>
      <c r="Y4" s="463"/>
      <c r="Z4" s="470"/>
      <c r="AA4" s="468"/>
      <c r="AB4" s="463"/>
      <c r="AC4" s="468"/>
      <c r="AD4" s="463"/>
      <c r="AE4" s="468"/>
      <c r="AF4" s="463"/>
      <c r="AG4" s="470"/>
      <c r="AH4" s="462"/>
      <c r="AI4" s="463"/>
      <c r="AJ4" s="462"/>
      <c r="AK4" s="463"/>
      <c r="AL4" s="481"/>
    </row>
    <row r="5" spans="1:38" ht="18.75" customHeight="1" x14ac:dyDescent="0.2">
      <c r="A5" s="484"/>
      <c r="B5" s="484"/>
      <c r="C5" s="466" t="s">
        <v>279</v>
      </c>
      <c r="D5" s="455"/>
      <c r="E5" s="455"/>
      <c r="F5" s="455"/>
      <c r="G5" s="456"/>
      <c r="H5" s="462"/>
      <c r="I5" s="463"/>
      <c r="J5" s="494"/>
      <c r="K5" s="468"/>
      <c r="L5" s="463"/>
      <c r="M5" s="468"/>
      <c r="N5" s="463"/>
      <c r="O5" s="470"/>
      <c r="P5" s="468"/>
      <c r="Q5" s="463"/>
      <c r="R5" s="468"/>
      <c r="S5" s="463"/>
      <c r="T5" s="468"/>
      <c r="U5" s="463"/>
      <c r="V5" s="468"/>
      <c r="W5" s="463"/>
      <c r="X5" s="468"/>
      <c r="Y5" s="463"/>
      <c r="Z5" s="470"/>
      <c r="AA5" s="468"/>
      <c r="AB5" s="463"/>
      <c r="AC5" s="468"/>
      <c r="AD5" s="463"/>
      <c r="AE5" s="468"/>
      <c r="AF5" s="463"/>
      <c r="AG5" s="470"/>
      <c r="AH5" s="462"/>
      <c r="AI5" s="463"/>
      <c r="AJ5" s="462"/>
      <c r="AK5" s="463"/>
      <c r="AL5" s="481"/>
    </row>
    <row r="6" spans="1:38" ht="15.75" customHeight="1" x14ac:dyDescent="0.2">
      <c r="A6" s="484"/>
      <c r="B6" s="484"/>
      <c r="C6" s="457"/>
      <c r="D6" s="458"/>
      <c r="E6" s="458"/>
      <c r="F6" s="458"/>
      <c r="G6" s="459"/>
      <c r="H6" s="462"/>
      <c r="I6" s="463"/>
      <c r="J6" s="494"/>
      <c r="K6" s="468"/>
      <c r="L6" s="463"/>
      <c r="M6" s="468"/>
      <c r="N6" s="463"/>
      <c r="O6" s="470"/>
      <c r="P6" s="468"/>
      <c r="Q6" s="463"/>
      <c r="R6" s="468"/>
      <c r="S6" s="463"/>
      <c r="T6" s="468"/>
      <c r="U6" s="463"/>
      <c r="V6" s="468"/>
      <c r="W6" s="463"/>
      <c r="X6" s="468"/>
      <c r="Y6" s="463"/>
      <c r="Z6" s="470"/>
      <c r="AA6" s="468"/>
      <c r="AB6" s="463"/>
      <c r="AC6" s="468"/>
      <c r="AD6" s="463"/>
      <c r="AE6" s="468"/>
      <c r="AF6" s="463"/>
      <c r="AG6" s="470"/>
      <c r="AH6" s="462"/>
      <c r="AI6" s="463"/>
      <c r="AJ6" s="462"/>
      <c r="AK6" s="463"/>
      <c r="AL6" s="481"/>
    </row>
    <row r="7" spans="1:38" ht="18.75" customHeight="1" x14ac:dyDescent="0.2">
      <c r="A7" s="485" t="s">
        <v>21</v>
      </c>
      <c r="B7" s="455"/>
      <c r="C7" s="455"/>
      <c r="D7" s="455"/>
      <c r="E7" s="455"/>
      <c r="F7" s="455"/>
      <c r="G7" s="456"/>
      <c r="H7" s="462"/>
      <c r="I7" s="463"/>
      <c r="J7" s="494"/>
      <c r="K7" s="468"/>
      <c r="L7" s="463"/>
      <c r="M7" s="468"/>
      <c r="N7" s="463"/>
      <c r="O7" s="470"/>
      <c r="P7" s="468"/>
      <c r="Q7" s="463"/>
      <c r="R7" s="468"/>
      <c r="S7" s="463"/>
      <c r="T7" s="468"/>
      <c r="U7" s="463"/>
      <c r="V7" s="468"/>
      <c r="W7" s="463"/>
      <c r="X7" s="468"/>
      <c r="Y7" s="463"/>
      <c r="Z7" s="470"/>
      <c r="AA7" s="468"/>
      <c r="AB7" s="463"/>
      <c r="AC7" s="468"/>
      <c r="AD7" s="463"/>
      <c r="AE7" s="468"/>
      <c r="AF7" s="463"/>
      <c r="AG7" s="470"/>
      <c r="AH7" s="462"/>
      <c r="AI7" s="463"/>
      <c r="AJ7" s="462"/>
      <c r="AK7" s="463"/>
      <c r="AL7" s="481"/>
    </row>
    <row r="8" spans="1:38" ht="18.75" customHeight="1" x14ac:dyDescent="0.2">
      <c r="A8" s="464"/>
      <c r="B8" s="477"/>
      <c r="C8" s="477"/>
      <c r="D8" s="477"/>
      <c r="E8" s="477"/>
      <c r="F8" s="477"/>
      <c r="G8" s="465"/>
      <c r="H8" s="464"/>
      <c r="I8" s="465"/>
      <c r="J8" s="495"/>
      <c r="K8" s="457"/>
      <c r="L8" s="459"/>
      <c r="M8" s="457"/>
      <c r="N8" s="459"/>
      <c r="O8" s="471"/>
      <c r="P8" s="457"/>
      <c r="Q8" s="459"/>
      <c r="R8" s="457"/>
      <c r="S8" s="459"/>
      <c r="T8" s="457"/>
      <c r="U8" s="459"/>
      <c r="V8" s="457"/>
      <c r="W8" s="459"/>
      <c r="X8" s="457"/>
      <c r="Y8" s="459"/>
      <c r="Z8" s="471"/>
      <c r="AA8" s="457"/>
      <c r="AB8" s="459"/>
      <c r="AC8" s="457"/>
      <c r="AD8" s="459"/>
      <c r="AE8" s="457"/>
      <c r="AF8" s="459"/>
      <c r="AG8" s="471"/>
      <c r="AH8" s="464"/>
      <c r="AI8" s="465"/>
      <c r="AJ8" s="464"/>
      <c r="AK8" s="465"/>
      <c r="AL8" s="482"/>
    </row>
    <row r="9" spans="1:38" ht="30.75" customHeight="1" x14ac:dyDescent="0.2">
      <c r="A9" s="5" t="s">
        <v>22</v>
      </c>
      <c r="B9" s="5" t="s">
        <v>280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5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8" t="s">
        <v>29</v>
      </c>
      <c r="AF9" s="5" t="s">
        <v>30</v>
      </c>
      <c r="AG9" s="5" t="s">
        <v>31</v>
      </c>
      <c r="AH9" s="5" t="s">
        <v>29</v>
      </c>
      <c r="AI9" s="5" t="s">
        <v>30</v>
      </c>
      <c r="AJ9" s="5" t="s">
        <v>29</v>
      </c>
      <c r="AK9" s="5" t="s">
        <v>30</v>
      </c>
      <c r="AL9" s="11" t="s">
        <v>32</v>
      </c>
    </row>
    <row r="10" spans="1:38" ht="12.75" customHeight="1" x14ac:dyDescent="0.2">
      <c r="A10" s="32">
        <f t="shared" ref="A10:A35" si="0">RANK(AL10, $AL$10:$AL$36)</f>
        <v>1</v>
      </c>
      <c r="B10" s="48">
        <v>2009</v>
      </c>
      <c r="C10" s="48" t="s">
        <v>281</v>
      </c>
      <c r="D10" s="35" t="s">
        <v>282</v>
      </c>
      <c r="E10" s="35" t="s">
        <v>283</v>
      </c>
      <c r="F10" s="33" t="s">
        <v>80</v>
      </c>
      <c r="G10" s="33" t="s">
        <v>37</v>
      </c>
      <c r="H10" s="22" t="s">
        <v>42</v>
      </c>
      <c r="I10" s="23">
        <v>300</v>
      </c>
      <c r="J10" s="36">
        <f>LARGE(I10,1)</f>
        <v>300</v>
      </c>
      <c r="K10" s="44" t="s">
        <v>284</v>
      </c>
      <c r="L10" s="18">
        <v>0</v>
      </c>
      <c r="M10" s="22" t="s">
        <v>285</v>
      </c>
      <c r="N10" s="98">
        <v>100</v>
      </c>
      <c r="O10" s="99">
        <f t="shared" ref="O10:O33" si="1">LARGE(L10:N10,1)</f>
        <v>100</v>
      </c>
      <c r="P10" s="100" t="s">
        <v>133</v>
      </c>
      <c r="Q10" s="101">
        <v>2000</v>
      </c>
      <c r="R10" s="22" t="s">
        <v>149</v>
      </c>
      <c r="S10" s="18">
        <v>2000</v>
      </c>
      <c r="T10" s="22" t="s">
        <v>286</v>
      </c>
      <c r="U10" s="18">
        <v>2000</v>
      </c>
      <c r="V10" s="22"/>
      <c r="W10" s="18">
        <v>0</v>
      </c>
      <c r="X10" s="22"/>
      <c r="Y10" s="23">
        <v>0</v>
      </c>
      <c r="Z10" s="28">
        <f>LARGE(Q10:Y10,1)+LARGE(Q10:Y10,2)+LARGE(Q10:Y10,3)+LARGE(Q10:Y10,4)</f>
        <v>6000</v>
      </c>
      <c r="AA10" s="22"/>
      <c r="AB10" s="18">
        <v>0</v>
      </c>
      <c r="AC10" s="22"/>
      <c r="AD10" s="18">
        <v>0</v>
      </c>
      <c r="AE10" s="22"/>
      <c r="AF10" s="50">
        <v>0</v>
      </c>
      <c r="AG10" s="28">
        <f>LARGE(AB10:AD10:AF10,1)</f>
        <v>0</v>
      </c>
      <c r="AH10" s="22"/>
      <c r="AI10" s="18">
        <v>0</v>
      </c>
      <c r="AJ10" s="22"/>
      <c r="AK10" s="18">
        <v>0</v>
      </c>
      <c r="AL10" s="102">
        <f t="shared" ref="AL10:AL35" si="2">AK10+AG10+Z10+O10+J10+AI10</f>
        <v>6400</v>
      </c>
    </row>
    <row r="11" spans="1:38" ht="12.75" customHeight="1" x14ac:dyDescent="0.2">
      <c r="A11" s="32">
        <f t="shared" si="0"/>
        <v>2</v>
      </c>
      <c r="B11" s="82">
        <v>2008</v>
      </c>
      <c r="C11" s="59"/>
      <c r="D11" s="59" t="s">
        <v>287</v>
      </c>
      <c r="E11" s="59" t="s">
        <v>288</v>
      </c>
      <c r="F11" s="57" t="s">
        <v>80</v>
      </c>
      <c r="G11" s="57" t="s">
        <v>37</v>
      </c>
      <c r="H11" s="60" t="s">
        <v>48</v>
      </c>
      <c r="I11" s="103">
        <v>150</v>
      </c>
      <c r="J11" s="62">
        <f>LARGE(I11,1)</f>
        <v>150</v>
      </c>
      <c r="K11" s="104"/>
      <c r="L11" s="64">
        <v>0</v>
      </c>
      <c r="M11" s="60" t="s">
        <v>153</v>
      </c>
      <c r="N11" s="103">
        <v>0</v>
      </c>
      <c r="O11" s="24">
        <f t="shared" si="1"/>
        <v>0</v>
      </c>
      <c r="P11" s="105" t="s">
        <v>289</v>
      </c>
      <c r="Q11" s="64">
        <v>1000</v>
      </c>
      <c r="R11" s="63" t="s">
        <v>290</v>
      </c>
      <c r="S11" s="64">
        <v>0</v>
      </c>
      <c r="T11" s="63" t="s">
        <v>291</v>
      </c>
      <c r="U11" s="64">
        <v>0</v>
      </c>
      <c r="V11" s="66"/>
      <c r="W11" s="64">
        <v>0</v>
      </c>
      <c r="X11" s="66"/>
      <c r="Y11" s="103">
        <v>0</v>
      </c>
      <c r="Z11" s="106">
        <f>LARGE(Q11:Y11,1)+LARGE(Q11:Y11,2)+LARGE(Q11:Y11,3)+LARGE(Q11:Y11,4)</f>
        <v>1000</v>
      </c>
      <c r="AA11" s="66"/>
      <c r="AB11" s="64">
        <v>0</v>
      </c>
      <c r="AC11" s="66"/>
      <c r="AD11" s="64">
        <v>0</v>
      </c>
      <c r="AE11" s="66"/>
      <c r="AF11" s="65">
        <v>0</v>
      </c>
      <c r="AG11" s="106">
        <f>LARGE(AB11:AD11:AF11,1)</f>
        <v>0</v>
      </c>
      <c r="AH11" s="66"/>
      <c r="AI11" s="64">
        <v>0</v>
      </c>
      <c r="AJ11" s="66"/>
      <c r="AK11" s="64">
        <v>0</v>
      </c>
      <c r="AL11" s="107">
        <f t="shared" si="2"/>
        <v>1150</v>
      </c>
    </row>
    <row r="12" spans="1:38" ht="12.75" customHeight="1" x14ac:dyDescent="0.2">
      <c r="A12" s="32">
        <f t="shared" si="0"/>
        <v>3</v>
      </c>
      <c r="B12" s="33">
        <v>2009</v>
      </c>
      <c r="C12" s="34" t="s">
        <v>292</v>
      </c>
      <c r="D12" s="35" t="s">
        <v>293</v>
      </c>
      <c r="E12" s="35" t="s">
        <v>294</v>
      </c>
      <c r="F12" s="33" t="s">
        <v>80</v>
      </c>
      <c r="G12" s="33" t="s">
        <v>37</v>
      </c>
      <c r="H12" s="22" t="s">
        <v>38</v>
      </c>
      <c r="I12" s="23">
        <v>400</v>
      </c>
      <c r="J12" s="36">
        <f t="shared" ref="J12:J16" si="3">LARGE(I12,1)</f>
        <v>400</v>
      </c>
      <c r="K12" s="44" t="s">
        <v>295</v>
      </c>
      <c r="L12" s="64">
        <v>0</v>
      </c>
      <c r="M12" s="43" t="s">
        <v>65</v>
      </c>
      <c r="N12" s="23">
        <v>500</v>
      </c>
      <c r="O12" s="24">
        <f t="shared" si="1"/>
        <v>500</v>
      </c>
      <c r="P12" s="43" t="s">
        <v>224</v>
      </c>
      <c r="Q12" s="18">
        <v>0</v>
      </c>
      <c r="R12" s="43" t="s">
        <v>296</v>
      </c>
      <c r="S12" s="18">
        <v>0</v>
      </c>
      <c r="T12" s="43" t="s">
        <v>297</v>
      </c>
      <c r="U12" s="18">
        <v>0</v>
      </c>
      <c r="V12" s="22"/>
      <c r="W12" s="18">
        <v>0</v>
      </c>
      <c r="X12" s="22"/>
      <c r="Y12" s="23">
        <v>0</v>
      </c>
      <c r="Z12" s="28">
        <f t="shared" ref="Z12:Z16" si="4">LARGE(Q12:Y12,1)+LARGE(Q12:Y12,2)+LARGE(Q12:Y12,3)+LARGE(Q12:Y12,4)</f>
        <v>0</v>
      </c>
      <c r="AA12" s="22"/>
      <c r="AB12" s="18">
        <v>0</v>
      </c>
      <c r="AC12" s="22"/>
      <c r="AD12" s="18">
        <v>0</v>
      </c>
      <c r="AE12" s="22"/>
      <c r="AF12" s="50">
        <v>0</v>
      </c>
      <c r="AG12" s="28">
        <f>LARGE(AB12:AD12:AF12,1)</f>
        <v>0</v>
      </c>
      <c r="AH12" s="22"/>
      <c r="AI12" s="18">
        <v>0</v>
      </c>
      <c r="AJ12" s="22"/>
      <c r="AK12" s="18">
        <v>0</v>
      </c>
      <c r="AL12" s="102">
        <f t="shared" si="2"/>
        <v>900</v>
      </c>
    </row>
    <row r="13" spans="1:38" ht="12.75" customHeight="1" x14ac:dyDescent="0.2">
      <c r="A13" s="32">
        <f t="shared" si="0"/>
        <v>4</v>
      </c>
      <c r="B13" s="33">
        <v>1992</v>
      </c>
      <c r="C13" s="34" t="s">
        <v>298</v>
      </c>
      <c r="D13" s="35" t="s">
        <v>299</v>
      </c>
      <c r="E13" s="35" t="s">
        <v>300</v>
      </c>
      <c r="F13" s="33" t="s">
        <v>301</v>
      </c>
      <c r="G13" s="33" t="s">
        <v>101</v>
      </c>
      <c r="H13" s="22" t="s">
        <v>50</v>
      </c>
      <c r="I13" s="23">
        <v>500</v>
      </c>
      <c r="J13" s="36">
        <f t="shared" si="3"/>
        <v>500</v>
      </c>
      <c r="K13" s="25" t="s">
        <v>41</v>
      </c>
      <c r="L13" s="18">
        <v>0</v>
      </c>
      <c r="M13" s="108" t="s">
        <v>41</v>
      </c>
      <c r="N13" s="23">
        <v>0</v>
      </c>
      <c r="O13" s="24">
        <f t="shared" si="1"/>
        <v>0</v>
      </c>
      <c r="P13" s="109" t="s">
        <v>41</v>
      </c>
      <c r="Q13" s="18">
        <v>0</v>
      </c>
      <c r="R13" s="108" t="s">
        <v>41</v>
      </c>
      <c r="S13" s="18">
        <v>0</v>
      </c>
      <c r="T13" s="108" t="s">
        <v>41</v>
      </c>
      <c r="U13" s="18">
        <v>0</v>
      </c>
      <c r="V13" s="22"/>
      <c r="W13" s="18">
        <v>0</v>
      </c>
      <c r="X13" s="22"/>
      <c r="Y13" s="23">
        <v>0</v>
      </c>
      <c r="Z13" s="28">
        <f t="shared" si="4"/>
        <v>0</v>
      </c>
      <c r="AA13" s="22"/>
      <c r="AB13" s="18">
        <v>0</v>
      </c>
      <c r="AC13" s="22"/>
      <c r="AD13" s="18">
        <v>0</v>
      </c>
      <c r="AE13" s="22"/>
      <c r="AF13" s="50">
        <v>0</v>
      </c>
      <c r="AG13" s="28">
        <f>LARGE(AD13:AF13,1)</f>
        <v>0</v>
      </c>
      <c r="AH13" s="22"/>
      <c r="AI13" s="18">
        <v>0</v>
      </c>
      <c r="AJ13" s="22"/>
      <c r="AK13" s="18">
        <v>0</v>
      </c>
      <c r="AL13" s="102">
        <f t="shared" si="2"/>
        <v>500</v>
      </c>
    </row>
    <row r="14" spans="1:38" ht="12.75" customHeight="1" x14ac:dyDescent="0.2">
      <c r="A14" s="32">
        <f t="shared" si="0"/>
        <v>5</v>
      </c>
      <c r="B14" s="33">
        <v>2001</v>
      </c>
      <c r="C14" s="34" t="s">
        <v>302</v>
      </c>
      <c r="D14" s="35" t="s">
        <v>303</v>
      </c>
      <c r="E14" s="35" t="s">
        <v>201</v>
      </c>
      <c r="F14" s="33" t="s">
        <v>80</v>
      </c>
      <c r="G14" s="33" t="s">
        <v>37</v>
      </c>
      <c r="H14" s="22" t="s">
        <v>42</v>
      </c>
      <c r="I14" s="23">
        <v>300</v>
      </c>
      <c r="J14" s="36">
        <f t="shared" si="3"/>
        <v>300</v>
      </c>
      <c r="K14" s="25" t="s">
        <v>41</v>
      </c>
      <c r="L14" s="64">
        <v>0</v>
      </c>
      <c r="M14" s="109" t="s">
        <v>41</v>
      </c>
      <c r="N14" s="23">
        <v>0</v>
      </c>
      <c r="O14" s="24">
        <f t="shared" si="1"/>
        <v>0</v>
      </c>
      <c r="P14" s="22" t="s">
        <v>304</v>
      </c>
      <c r="Q14" s="18">
        <v>0</v>
      </c>
      <c r="R14" s="22" t="s">
        <v>305</v>
      </c>
      <c r="S14" s="18">
        <v>0</v>
      </c>
      <c r="T14" s="43" t="s">
        <v>306</v>
      </c>
      <c r="U14" s="18">
        <v>0</v>
      </c>
      <c r="V14" s="22"/>
      <c r="W14" s="18">
        <v>0</v>
      </c>
      <c r="X14" s="22"/>
      <c r="Y14" s="23">
        <v>0</v>
      </c>
      <c r="Z14" s="28">
        <f t="shared" si="4"/>
        <v>0</v>
      </c>
      <c r="AA14" s="22"/>
      <c r="AB14" s="18">
        <v>0</v>
      </c>
      <c r="AC14" s="22"/>
      <c r="AD14" s="18">
        <v>0</v>
      </c>
      <c r="AE14" s="22"/>
      <c r="AF14" s="50">
        <v>0</v>
      </c>
      <c r="AG14" s="28">
        <f t="shared" ref="AG14:AG16" si="5">LARGE(AB14:AD14:AF14,1)</f>
        <v>0</v>
      </c>
      <c r="AH14" s="22"/>
      <c r="AI14" s="18">
        <v>0</v>
      </c>
      <c r="AJ14" s="22"/>
      <c r="AK14" s="18">
        <v>0</v>
      </c>
      <c r="AL14" s="102">
        <f t="shared" si="2"/>
        <v>300</v>
      </c>
    </row>
    <row r="15" spans="1:38" ht="12.75" customHeight="1" x14ac:dyDescent="0.2">
      <c r="A15" s="32">
        <f t="shared" si="0"/>
        <v>6</v>
      </c>
      <c r="B15" s="33">
        <v>2009</v>
      </c>
      <c r="C15" s="34" t="s">
        <v>307</v>
      </c>
      <c r="D15" s="35" t="s">
        <v>308</v>
      </c>
      <c r="E15" s="35" t="s">
        <v>201</v>
      </c>
      <c r="F15" s="33" t="s">
        <v>309</v>
      </c>
      <c r="G15" s="33" t="s">
        <v>234</v>
      </c>
      <c r="H15" s="22" t="s">
        <v>310</v>
      </c>
      <c r="I15" s="23">
        <v>150</v>
      </c>
      <c r="J15" s="36">
        <f t="shared" si="3"/>
        <v>150</v>
      </c>
      <c r="K15" s="44" t="s">
        <v>311</v>
      </c>
      <c r="L15" s="53">
        <v>100</v>
      </c>
      <c r="M15" s="22" t="s">
        <v>312</v>
      </c>
      <c r="N15" s="23">
        <v>0</v>
      </c>
      <c r="O15" s="24">
        <f t="shared" si="1"/>
        <v>100</v>
      </c>
      <c r="P15" s="22" t="s">
        <v>259</v>
      </c>
      <c r="Q15" s="18">
        <v>0</v>
      </c>
      <c r="R15" s="22" t="s">
        <v>313</v>
      </c>
      <c r="S15" s="18">
        <v>0</v>
      </c>
      <c r="T15" s="108" t="s">
        <v>41</v>
      </c>
      <c r="U15" s="18">
        <v>0</v>
      </c>
      <c r="V15" s="22"/>
      <c r="W15" s="18">
        <v>0</v>
      </c>
      <c r="X15" s="22"/>
      <c r="Y15" s="23">
        <v>0</v>
      </c>
      <c r="Z15" s="28">
        <f t="shared" si="4"/>
        <v>0</v>
      </c>
      <c r="AA15" s="22"/>
      <c r="AB15" s="18">
        <v>0</v>
      </c>
      <c r="AC15" s="22"/>
      <c r="AD15" s="18">
        <v>0</v>
      </c>
      <c r="AE15" s="22"/>
      <c r="AF15" s="50">
        <v>0</v>
      </c>
      <c r="AG15" s="28">
        <f t="shared" si="5"/>
        <v>0</v>
      </c>
      <c r="AH15" s="22"/>
      <c r="AI15" s="18">
        <v>0</v>
      </c>
      <c r="AJ15" s="22"/>
      <c r="AK15" s="18">
        <v>0</v>
      </c>
      <c r="AL15" s="102">
        <f t="shared" si="2"/>
        <v>250</v>
      </c>
    </row>
    <row r="16" spans="1:38" ht="12.75" customHeight="1" x14ac:dyDescent="0.2">
      <c r="A16" s="32">
        <f t="shared" si="0"/>
        <v>7</v>
      </c>
      <c r="B16" s="48">
        <v>2009</v>
      </c>
      <c r="C16" s="34"/>
      <c r="D16" s="35" t="s">
        <v>314</v>
      </c>
      <c r="E16" s="35" t="s">
        <v>315</v>
      </c>
      <c r="F16" s="33" t="s">
        <v>80</v>
      </c>
      <c r="G16" s="33" t="s">
        <v>37</v>
      </c>
      <c r="H16" s="22" t="s">
        <v>316</v>
      </c>
      <c r="I16" s="23">
        <v>150</v>
      </c>
      <c r="J16" s="36">
        <f t="shared" si="3"/>
        <v>150</v>
      </c>
      <c r="K16" s="44" t="s">
        <v>296</v>
      </c>
      <c r="L16" s="18">
        <v>0</v>
      </c>
      <c r="M16" s="22" t="s">
        <v>317</v>
      </c>
      <c r="N16" s="23">
        <v>0</v>
      </c>
      <c r="O16" s="24">
        <f t="shared" si="1"/>
        <v>0</v>
      </c>
      <c r="P16" s="22" t="s">
        <v>318</v>
      </c>
      <c r="Q16" s="18">
        <v>0</v>
      </c>
      <c r="R16" s="22" t="s">
        <v>123</v>
      </c>
      <c r="S16" s="18">
        <v>0</v>
      </c>
      <c r="T16" s="108" t="s">
        <v>41</v>
      </c>
      <c r="U16" s="18">
        <v>0</v>
      </c>
      <c r="V16" s="22"/>
      <c r="W16" s="18">
        <v>0</v>
      </c>
      <c r="X16" s="22"/>
      <c r="Y16" s="23">
        <v>0</v>
      </c>
      <c r="Z16" s="28">
        <f t="shared" si="4"/>
        <v>0</v>
      </c>
      <c r="AA16" s="22"/>
      <c r="AB16" s="18">
        <v>0</v>
      </c>
      <c r="AC16" s="22"/>
      <c r="AD16" s="18">
        <v>0</v>
      </c>
      <c r="AE16" s="22"/>
      <c r="AF16" s="50">
        <v>0</v>
      </c>
      <c r="AG16" s="28">
        <f t="shared" si="5"/>
        <v>0</v>
      </c>
      <c r="AH16" s="22"/>
      <c r="AI16" s="18">
        <v>0</v>
      </c>
      <c r="AJ16" s="22"/>
      <c r="AK16" s="18">
        <v>0</v>
      </c>
      <c r="AL16" s="102">
        <f t="shared" si="2"/>
        <v>150</v>
      </c>
    </row>
    <row r="17" spans="1:38" ht="12.75" customHeight="1" x14ac:dyDescent="0.2">
      <c r="A17" s="32">
        <f t="shared" si="0"/>
        <v>7</v>
      </c>
      <c r="B17" s="82">
        <v>2005</v>
      </c>
      <c r="C17" s="59"/>
      <c r="D17" s="59" t="s">
        <v>319</v>
      </c>
      <c r="E17" s="110" t="s">
        <v>288</v>
      </c>
      <c r="F17" s="57" t="s">
        <v>80</v>
      </c>
      <c r="G17" s="57" t="s">
        <v>37</v>
      </c>
      <c r="H17" s="60" t="s">
        <v>310</v>
      </c>
      <c r="I17" s="103">
        <v>150</v>
      </c>
      <c r="J17" s="62">
        <f>LARGE(I17,1)</f>
        <v>150</v>
      </c>
      <c r="K17" s="104"/>
      <c r="L17" s="64">
        <v>0</v>
      </c>
      <c r="M17" s="109" t="s">
        <v>41</v>
      </c>
      <c r="N17" s="103">
        <v>0</v>
      </c>
      <c r="O17" s="24">
        <f t="shared" si="1"/>
        <v>0</v>
      </c>
      <c r="P17" s="109" t="s">
        <v>41</v>
      </c>
      <c r="Q17" s="64">
        <v>0</v>
      </c>
      <c r="R17" s="109" t="s">
        <v>41</v>
      </c>
      <c r="S17" s="64">
        <v>0</v>
      </c>
      <c r="T17" s="108" t="s">
        <v>41</v>
      </c>
      <c r="U17" s="64">
        <v>0</v>
      </c>
      <c r="V17" s="66"/>
      <c r="W17" s="64">
        <v>0</v>
      </c>
      <c r="X17" s="66"/>
      <c r="Y17" s="103">
        <v>0</v>
      </c>
      <c r="Z17" s="106">
        <f>LARGE(Q17:Y17,1)+LARGE(Q17:Y17,2)+LARGE(Q17:Y17,3)+LARGE(Q17:Y17,4)</f>
        <v>0</v>
      </c>
      <c r="AA17" s="66"/>
      <c r="AB17" s="64">
        <v>0</v>
      </c>
      <c r="AC17" s="66"/>
      <c r="AD17" s="64">
        <v>0</v>
      </c>
      <c r="AE17" s="66"/>
      <c r="AF17" s="65">
        <v>0</v>
      </c>
      <c r="AG17" s="106">
        <f>LARGE(AB17:AD17:AF17,1)</f>
        <v>0</v>
      </c>
      <c r="AH17" s="66"/>
      <c r="AI17" s="64">
        <v>0</v>
      </c>
      <c r="AJ17" s="66"/>
      <c r="AK17" s="64">
        <v>0</v>
      </c>
      <c r="AL17" s="107">
        <f t="shared" si="2"/>
        <v>150</v>
      </c>
    </row>
    <row r="18" spans="1:38" ht="12.75" customHeight="1" x14ac:dyDescent="0.2">
      <c r="A18" s="32">
        <f t="shared" si="0"/>
        <v>9</v>
      </c>
      <c r="B18" s="33">
        <v>2008</v>
      </c>
      <c r="C18" s="34"/>
      <c r="D18" s="35" t="s">
        <v>320</v>
      </c>
      <c r="E18" s="35" t="s">
        <v>321</v>
      </c>
      <c r="F18" s="33" t="s">
        <v>80</v>
      </c>
      <c r="G18" s="33" t="s">
        <v>37</v>
      </c>
      <c r="H18" s="22" t="s">
        <v>87</v>
      </c>
      <c r="I18" s="23">
        <v>0</v>
      </c>
      <c r="J18" s="36">
        <f t="shared" ref="J18:J25" si="6">LARGE(I18,1)</f>
        <v>0</v>
      </c>
      <c r="K18" s="25" t="s">
        <v>41</v>
      </c>
      <c r="L18" s="18">
        <v>0</v>
      </c>
      <c r="M18" s="22" t="s">
        <v>322</v>
      </c>
      <c r="N18" s="23">
        <v>100</v>
      </c>
      <c r="O18" s="24">
        <f t="shared" si="1"/>
        <v>100</v>
      </c>
      <c r="P18" s="109" t="s">
        <v>41</v>
      </c>
      <c r="Q18" s="18">
        <v>0</v>
      </c>
      <c r="R18" s="109" t="s">
        <v>41</v>
      </c>
      <c r="S18" s="18">
        <v>0</v>
      </c>
      <c r="T18" s="108" t="s">
        <v>41</v>
      </c>
      <c r="U18" s="18">
        <v>0</v>
      </c>
      <c r="V18" s="22"/>
      <c r="W18" s="18">
        <v>0</v>
      </c>
      <c r="X18" s="22"/>
      <c r="Y18" s="23">
        <v>0</v>
      </c>
      <c r="Z18" s="28">
        <f t="shared" ref="Z18:Z25" si="7">LARGE(Q18:Y18,1)+LARGE(Q18:Y18,2)+LARGE(Q18:Y18,3)+LARGE(Q18:Y18,4)</f>
        <v>0</v>
      </c>
      <c r="AA18" s="22"/>
      <c r="AB18" s="18">
        <v>0</v>
      </c>
      <c r="AC18" s="22"/>
      <c r="AD18" s="18">
        <v>0</v>
      </c>
      <c r="AE18" s="22"/>
      <c r="AF18" s="23">
        <v>0</v>
      </c>
      <c r="AG18" s="28">
        <f t="shared" ref="AG18:AG25" si="8">LARGE(AB18:AD18:AF18,1)</f>
        <v>0</v>
      </c>
      <c r="AH18" s="22"/>
      <c r="AI18" s="18">
        <v>0</v>
      </c>
      <c r="AJ18" s="22"/>
      <c r="AK18" s="18">
        <v>0</v>
      </c>
      <c r="AL18" s="102">
        <f t="shared" si="2"/>
        <v>100</v>
      </c>
    </row>
    <row r="19" spans="1:38" ht="12.75" customHeight="1" x14ac:dyDescent="0.2">
      <c r="A19" s="32">
        <f t="shared" si="0"/>
        <v>10</v>
      </c>
      <c r="B19" s="33">
        <v>2008</v>
      </c>
      <c r="C19" s="34"/>
      <c r="D19" s="35" t="s">
        <v>323</v>
      </c>
      <c r="E19" s="35" t="s">
        <v>324</v>
      </c>
      <c r="F19" s="33" t="s">
        <v>309</v>
      </c>
      <c r="G19" s="33" t="s">
        <v>234</v>
      </c>
      <c r="H19" s="22" t="s">
        <v>65</v>
      </c>
      <c r="I19" s="23">
        <v>75</v>
      </c>
      <c r="J19" s="36">
        <f t="shared" si="6"/>
        <v>75</v>
      </c>
      <c r="K19" s="44" t="s">
        <v>325</v>
      </c>
      <c r="L19" s="18">
        <v>0</v>
      </c>
      <c r="M19" s="43" t="s">
        <v>326</v>
      </c>
      <c r="N19" s="50">
        <v>0</v>
      </c>
      <c r="O19" s="24">
        <f t="shared" si="1"/>
        <v>0</v>
      </c>
      <c r="P19" s="109" t="s">
        <v>41</v>
      </c>
      <c r="Q19" s="18">
        <v>0</v>
      </c>
      <c r="R19" s="109" t="s">
        <v>41</v>
      </c>
      <c r="S19" s="18">
        <v>0</v>
      </c>
      <c r="T19" s="108" t="s">
        <v>41</v>
      </c>
      <c r="U19" s="18">
        <v>0</v>
      </c>
      <c r="V19" s="22"/>
      <c r="W19" s="18">
        <v>0</v>
      </c>
      <c r="X19" s="22"/>
      <c r="Y19" s="23">
        <v>0</v>
      </c>
      <c r="Z19" s="28">
        <f t="shared" si="7"/>
        <v>0</v>
      </c>
      <c r="AA19" s="22"/>
      <c r="AB19" s="18">
        <v>0</v>
      </c>
      <c r="AC19" s="22"/>
      <c r="AD19" s="18">
        <v>0</v>
      </c>
      <c r="AE19" s="22"/>
      <c r="AF19" s="23">
        <v>0</v>
      </c>
      <c r="AG19" s="28">
        <f t="shared" si="8"/>
        <v>0</v>
      </c>
      <c r="AH19" s="22"/>
      <c r="AI19" s="18">
        <v>0</v>
      </c>
      <c r="AJ19" s="22"/>
      <c r="AK19" s="18">
        <v>0</v>
      </c>
      <c r="AL19" s="102">
        <f t="shared" si="2"/>
        <v>75</v>
      </c>
    </row>
    <row r="20" spans="1:38" ht="12.75" customHeight="1" x14ac:dyDescent="0.2">
      <c r="A20" s="32">
        <f t="shared" si="0"/>
        <v>10</v>
      </c>
      <c r="B20" s="33">
        <v>2007</v>
      </c>
      <c r="C20" s="34" t="s">
        <v>327</v>
      </c>
      <c r="D20" s="35" t="s">
        <v>328</v>
      </c>
      <c r="E20" s="35" t="s">
        <v>329</v>
      </c>
      <c r="F20" s="33" t="s">
        <v>46</v>
      </c>
      <c r="G20" s="33" t="s">
        <v>47</v>
      </c>
      <c r="H20" s="22" t="s">
        <v>66</v>
      </c>
      <c r="I20" s="23">
        <v>75</v>
      </c>
      <c r="J20" s="36">
        <f t="shared" si="6"/>
        <v>75</v>
      </c>
      <c r="K20" s="44" t="s">
        <v>330</v>
      </c>
      <c r="L20" s="18">
        <v>0</v>
      </c>
      <c r="M20" s="108" t="s">
        <v>41</v>
      </c>
      <c r="N20" s="50">
        <v>0</v>
      </c>
      <c r="O20" s="24">
        <f t="shared" si="1"/>
        <v>0</v>
      </c>
      <c r="P20" s="109" t="s">
        <v>41</v>
      </c>
      <c r="Q20" s="18">
        <v>0</v>
      </c>
      <c r="R20" s="109" t="s">
        <v>41</v>
      </c>
      <c r="S20" s="18">
        <v>0</v>
      </c>
      <c r="T20" s="108" t="s">
        <v>41</v>
      </c>
      <c r="U20" s="18">
        <v>0</v>
      </c>
      <c r="V20" s="22"/>
      <c r="W20" s="18">
        <v>0</v>
      </c>
      <c r="X20" s="22"/>
      <c r="Y20" s="23">
        <v>0</v>
      </c>
      <c r="Z20" s="28">
        <f t="shared" si="7"/>
        <v>0</v>
      </c>
      <c r="AA20" s="22"/>
      <c r="AB20" s="18">
        <v>0</v>
      </c>
      <c r="AC20" s="22"/>
      <c r="AD20" s="18">
        <v>0</v>
      </c>
      <c r="AE20" s="22"/>
      <c r="AF20" s="23">
        <v>0</v>
      </c>
      <c r="AG20" s="28">
        <f t="shared" si="8"/>
        <v>0</v>
      </c>
      <c r="AH20" s="22"/>
      <c r="AI20" s="18">
        <v>0</v>
      </c>
      <c r="AJ20" s="22"/>
      <c r="AK20" s="18">
        <v>0</v>
      </c>
      <c r="AL20" s="102">
        <f t="shared" si="2"/>
        <v>75</v>
      </c>
    </row>
    <row r="21" spans="1:38" ht="12.75" customHeight="1" x14ac:dyDescent="0.2">
      <c r="A21" s="32">
        <f t="shared" si="0"/>
        <v>10</v>
      </c>
      <c r="B21" s="33">
        <v>2007</v>
      </c>
      <c r="C21" s="34"/>
      <c r="D21" s="35" t="s">
        <v>331</v>
      </c>
      <c r="E21" s="35" t="s">
        <v>332</v>
      </c>
      <c r="F21" s="33" t="s">
        <v>309</v>
      </c>
      <c r="G21" s="33" t="s">
        <v>234</v>
      </c>
      <c r="H21" s="22" t="s">
        <v>114</v>
      </c>
      <c r="I21" s="23">
        <v>75</v>
      </c>
      <c r="J21" s="36">
        <f t="shared" si="6"/>
        <v>75</v>
      </c>
      <c r="K21" s="44" t="s">
        <v>333</v>
      </c>
      <c r="L21" s="18">
        <v>0</v>
      </c>
      <c r="M21" s="22" t="s">
        <v>330</v>
      </c>
      <c r="N21" s="50">
        <v>0</v>
      </c>
      <c r="O21" s="24">
        <f t="shared" si="1"/>
        <v>0</v>
      </c>
      <c r="P21" s="109" t="s">
        <v>41</v>
      </c>
      <c r="Q21" s="18">
        <v>0</v>
      </c>
      <c r="R21" s="109" t="s">
        <v>41</v>
      </c>
      <c r="S21" s="18">
        <v>0</v>
      </c>
      <c r="T21" s="108" t="s">
        <v>41</v>
      </c>
      <c r="U21" s="18">
        <v>0</v>
      </c>
      <c r="V21" s="22"/>
      <c r="W21" s="18">
        <v>0</v>
      </c>
      <c r="X21" s="22"/>
      <c r="Y21" s="23">
        <v>0</v>
      </c>
      <c r="Z21" s="28">
        <f t="shared" si="7"/>
        <v>0</v>
      </c>
      <c r="AA21" s="22"/>
      <c r="AB21" s="18">
        <v>0</v>
      </c>
      <c r="AC21" s="22"/>
      <c r="AD21" s="18">
        <v>0</v>
      </c>
      <c r="AE21" s="22"/>
      <c r="AF21" s="23">
        <v>0</v>
      </c>
      <c r="AG21" s="28">
        <f t="shared" si="8"/>
        <v>0</v>
      </c>
      <c r="AH21" s="22"/>
      <c r="AI21" s="18">
        <v>0</v>
      </c>
      <c r="AJ21" s="22"/>
      <c r="AK21" s="18">
        <v>0</v>
      </c>
      <c r="AL21" s="102">
        <f t="shared" si="2"/>
        <v>75</v>
      </c>
    </row>
    <row r="22" spans="1:38" ht="12.75" customHeight="1" x14ac:dyDescent="0.2">
      <c r="A22" s="32">
        <f t="shared" si="0"/>
        <v>13</v>
      </c>
      <c r="B22" s="33">
        <v>2009</v>
      </c>
      <c r="C22" s="34"/>
      <c r="D22" s="35" t="s">
        <v>334</v>
      </c>
      <c r="E22" s="35" t="s">
        <v>335</v>
      </c>
      <c r="F22" s="33" t="s">
        <v>336</v>
      </c>
      <c r="G22" s="33" t="s">
        <v>47</v>
      </c>
      <c r="H22" s="22" t="s">
        <v>235</v>
      </c>
      <c r="I22" s="23">
        <v>0</v>
      </c>
      <c r="J22" s="36">
        <f t="shared" si="6"/>
        <v>0</v>
      </c>
      <c r="K22" s="25" t="s">
        <v>41</v>
      </c>
      <c r="L22" s="18">
        <v>0</v>
      </c>
      <c r="M22" s="22" t="s">
        <v>337</v>
      </c>
      <c r="N22" s="50">
        <v>0</v>
      </c>
      <c r="O22" s="24">
        <f t="shared" si="1"/>
        <v>0</v>
      </c>
      <c r="P22" s="109" t="s">
        <v>41</v>
      </c>
      <c r="Q22" s="18">
        <v>0</v>
      </c>
      <c r="R22" s="109" t="s">
        <v>41</v>
      </c>
      <c r="S22" s="18">
        <v>0</v>
      </c>
      <c r="T22" s="108" t="s">
        <v>41</v>
      </c>
      <c r="U22" s="18">
        <v>0</v>
      </c>
      <c r="V22" s="22"/>
      <c r="W22" s="18">
        <v>0</v>
      </c>
      <c r="X22" s="22"/>
      <c r="Y22" s="23">
        <v>0</v>
      </c>
      <c r="Z22" s="28">
        <f t="shared" si="7"/>
        <v>0</v>
      </c>
      <c r="AA22" s="22"/>
      <c r="AB22" s="18">
        <v>0</v>
      </c>
      <c r="AC22" s="22"/>
      <c r="AD22" s="18">
        <v>0</v>
      </c>
      <c r="AE22" s="22"/>
      <c r="AF22" s="23">
        <v>0</v>
      </c>
      <c r="AG22" s="28">
        <f t="shared" si="8"/>
        <v>0</v>
      </c>
      <c r="AH22" s="22"/>
      <c r="AI22" s="18">
        <v>0</v>
      </c>
      <c r="AJ22" s="22"/>
      <c r="AK22" s="18">
        <v>0</v>
      </c>
      <c r="AL22" s="102">
        <f t="shared" si="2"/>
        <v>0</v>
      </c>
    </row>
    <row r="23" spans="1:38" ht="12.75" customHeight="1" x14ac:dyDescent="0.2">
      <c r="A23" s="32">
        <f t="shared" si="0"/>
        <v>13</v>
      </c>
      <c r="B23" s="33">
        <v>2010</v>
      </c>
      <c r="C23" s="34"/>
      <c r="D23" s="35" t="s">
        <v>338</v>
      </c>
      <c r="E23" s="35" t="s">
        <v>339</v>
      </c>
      <c r="F23" s="33" t="s">
        <v>80</v>
      </c>
      <c r="G23" s="33" t="s">
        <v>37</v>
      </c>
      <c r="H23" s="25" t="s">
        <v>41</v>
      </c>
      <c r="I23" s="23">
        <v>0</v>
      </c>
      <c r="J23" s="36">
        <f t="shared" si="6"/>
        <v>0</v>
      </c>
      <c r="K23" s="25" t="s">
        <v>41</v>
      </c>
      <c r="L23" s="18">
        <v>0</v>
      </c>
      <c r="M23" s="109" t="s">
        <v>41</v>
      </c>
      <c r="N23" s="50">
        <v>0</v>
      </c>
      <c r="O23" s="24">
        <f t="shared" si="1"/>
        <v>0</v>
      </c>
      <c r="P23" s="109" t="s">
        <v>41</v>
      </c>
      <c r="Q23" s="18">
        <v>0</v>
      </c>
      <c r="R23" s="109" t="s">
        <v>41</v>
      </c>
      <c r="S23" s="18">
        <v>0</v>
      </c>
      <c r="T23" s="108" t="s">
        <v>41</v>
      </c>
      <c r="U23" s="18">
        <v>0</v>
      </c>
      <c r="V23" s="22"/>
      <c r="W23" s="18">
        <v>0</v>
      </c>
      <c r="X23" s="22"/>
      <c r="Y23" s="23">
        <v>0</v>
      </c>
      <c r="Z23" s="28">
        <f t="shared" si="7"/>
        <v>0</v>
      </c>
      <c r="AA23" s="22"/>
      <c r="AB23" s="18">
        <v>0</v>
      </c>
      <c r="AC23" s="22"/>
      <c r="AD23" s="18">
        <v>0</v>
      </c>
      <c r="AE23" s="22"/>
      <c r="AF23" s="23">
        <v>0</v>
      </c>
      <c r="AG23" s="28">
        <f t="shared" si="8"/>
        <v>0</v>
      </c>
      <c r="AH23" s="22"/>
      <c r="AI23" s="18">
        <v>0</v>
      </c>
      <c r="AJ23" s="22"/>
      <c r="AK23" s="18">
        <v>0</v>
      </c>
      <c r="AL23" s="102">
        <f t="shared" si="2"/>
        <v>0</v>
      </c>
    </row>
    <row r="24" spans="1:38" ht="12.75" customHeight="1" x14ac:dyDescent="0.2">
      <c r="A24" s="32">
        <f t="shared" si="0"/>
        <v>13</v>
      </c>
      <c r="B24" s="48">
        <v>2010</v>
      </c>
      <c r="C24" s="34"/>
      <c r="D24" s="69" t="s">
        <v>217</v>
      </c>
      <c r="E24" s="69" t="s">
        <v>340</v>
      </c>
      <c r="F24" s="48" t="s">
        <v>341</v>
      </c>
      <c r="G24" s="48" t="s">
        <v>37</v>
      </c>
      <c r="H24" s="25" t="s">
        <v>41</v>
      </c>
      <c r="I24" s="23">
        <v>0</v>
      </c>
      <c r="J24" s="36">
        <f t="shared" si="6"/>
        <v>0</v>
      </c>
      <c r="K24" s="25" t="s">
        <v>41</v>
      </c>
      <c r="L24" s="18">
        <v>0</v>
      </c>
      <c r="M24" s="109" t="s">
        <v>41</v>
      </c>
      <c r="N24" s="50">
        <v>0</v>
      </c>
      <c r="O24" s="24">
        <f t="shared" si="1"/>
        <v>0</v>
      </c>
      <c r="P24" s="109" t="s">
        <v>41</v>
      </c>
      <c r="Q24" s="18">
        <v>0</v>
      </c>
      <c r="R24" s="109" t="s">
        <v>41</v>
      </c>
      <c r="S24" s="18">
        <v>0</v>
      </c>
      <c r="T24" s="108" t="s">
        <v>41</v>
      </c>
      <c r="U24" s="18">
        <v>0</v>
      </c>
      <c r="V24" s="22"/>
      <c r="W24" s="18">
        <v>0</v>
      </c>
      <c r="X24" s="22"/>
      <c r="Y24" s="23">
        <v>0</v>
      </c>
      <c r="Z24" s="28">
        <f t="shared" si="7"/>
        <v>0</v>
      </c>
      <c r="AA24" s="22"/>
      <c r="AB24" s="18">
        <v>0</v>
      </c>
      <c r="AC24" s="22"/>
      <c r="AD24" s="18">
        <v>0</v>
      </c>
      <c r="AE24" s="22"/>
      <c r="AF24" s="23">
        <v>0</v>
      </c>
      <c r="AG24" s="28">
        <f t="shared" si="8"/>
        <v>0</v>
      </c>
      <c r="AH24" s="22"/>
      <c r="AI24" s="18">
        <v>0</v>
      </c>
      <c r="AJ24" s="22"/>
      <c r="AK24" s="18">
        <v>0</v>
      </c>
      <c r="AL24" s="102">
        <f t="shared" si="2"/>
        <v>0</v>
      </c>
    </row>
    <row r="25" spans="1:38" ht="12.75" customHeight="1" x14ac:dyDescent="0.2">
      <c r="A25" s="32">
        <f t="shared" si="0"/>
        <v>13</v>
      </c>
      <c r="B25" s="33">
        <v>2005</v>
      </c>
      <c r="C25" s="34" t="s">
        <v>302</v>
      </c>
      <c r="D25" s="35" t="s">
        <v>342</v>
      </c>
      <c r="E25" s="35" t="s">
        <v>343</v>
      </c>
      <c r="F25" s="33" t="s">
        <v>336</v>
      </c>
      <c r="G25" s="33" t="s">
        <v>47</v>
      </c>
      <c r="H25" s="25" t="s">
        <v>41</v>
      </c>
      <c r="I25" s="23">
        <v>0</v>
      </c>
      <c r="J25" s="36">
        <f t="shared" si="6"/>
        <v>0</v>
      </c>
      <c r="K25" s="25" t="s">
        <v>41</v>
      </c>
      <c r="L25" s="64">
        <v>0</v>
      </c>
      <c r="M25" s="22" t="s">
        <v>128</v>
      </c>
      <c r="N25" s="50">
        <v>0</v>
      </c>
      <c r="O25" s="24">
        <f t="shared" si="1"/>
        <v>0</v>
      </c>
      <c r="P25" s="22" t="s">
        <v>209</v>
      </c>
      <c r="Q25" s="18">
        <v>0</v>
      </c>
      <c r="R25" s="109" t="s">
        <v>41</v>
      </c>
      <c r="S25" s="18">
        <v>0</v>
      </c>
      <c r="T25" s="44" t="s">
        <v>344</v>
      </c>
      <c r="U25" s="18">
        <v>0</v>
      </c>
      <c r="V25" s="22"/>
      <c r="W25" s="18">
        <v>0</v>
      </c>
      <c r="X25" s="22"/>
      <c r="Y25" s="23">
        <v>0</v>
      </c>
      <c r="Z25" s="28">
        <f t="shared" si="7"/>
        <v>0</v>
      </c>
      <c r="AA25" s="22"/>
      <c r="AB25" s="18">
        <v>0</v>
      </c>
      <c r="AC25" s="22"/>
      <c r="AD25" s="18">
        <v>0</v>
      </c>
      <c r="AE25" s="22"/>
      <c r="AF25" s="23">
        <v>0</v>
      </c>
      <c r="AG25" s="28">
        <f t="shared" si="8"/>
        <v>0</v>
      </c>
      <c r="AH25" s="22"/>
      <c r="AI25" s="18">
        <v>0</v>
      </c>
      <c r="AJ25" s="22"/>
      <c r="AK25" s="18">
        <v>0</v>
      </c>
      <c r="AL25" s="102">
        <f t="shared" si="2"/>
        <v>0</v>
      </c>
    </row>
    <row r="26" spans="1:38" ht="12.75" customHeight="1" x14ac:dyDescent="0.2">
      <c r="A26" s="32">
        <f t="shared" si="0"/>
        <v>13</v>
      </c>
      <c r="B26" s="82">
        <v>2001</v>
      </c>
      <c r="C26" s="59"/>
      <c r="D26" s="59" t="s">
        <v>323</v>
      </c>
      <c r="E26" s="59" t="s">
        <v>345</v>
      </c>
      <c r="F26" s="57" t="s">
        <v>346</v>
      </c>
      <c r="G26" s="57" t="s">
        <v>101</v>
      </c>
      <c r="H26" s="60" t="s">
        <v>347</v>
      </c>
      <c r="I26" s="103">
        <v>0</v>
      </c>
      <c r="J26" s="62">
        <f>LARGE(I26,1)</f>
        <v>0</v>
      </c>
      <c r="K26" s="104"/>
      <c r="L26" s="64">
        <v>0</v>
      </c>
      <c r="M26" s="60" t="s">
        <v>297</v>
      </c>
      <c r="N26" s="65">
        <v>0</v>
      </c>
      <c r="O26" s="24">
        <f t="shared" si="1"/>
        <v>0</v>
      </c>
      <c r="P26" s="109" t="s">
        <v>41</v>
      </c>
      <c r="Q26" s="64">
        <v>0</v>
      </c>
      <c r="R26" s="109" t="s">
        <v>41</v>
      </c>
      <c r="S26" s="64">
        <v>0</v>
      </c>
      <c r="T26" s="108" t="s">
        <v>41</v>
      </c>
      <c r="U26" s="64">
        <v>0</v>
      </c>
      <c r="V26" s="66"/>
      <c r="W26" s="64">
        <v>0</v>
      </c>
      <c r="X26" s="66"/>
      <c r="Y26" s="103">
        <v>0</v>
      </c>
      <c r="Z26" s="106">
        <f>LARGE(Q26:Y26,1)+LARGE(Q26:Y26,2)+LARGE(Q26:Y26,3)+LARGE(Q26:Y26,4)</f>
        <v>0</v>
      </c>
      <c r="AA26" s="66"/>
      <c r="AB26" s="64">
        <v>0</v>
      </c>
      <c r="AC26" s="66"/>
      <c r="AD26" s="64">
        <v>0</v>
      </c>
      <c r="AE26" s="66"/>
      <c r="AF26" s="103">
        <v>0</v>
      </c>
      <c r="AG26" s="106">
        <f>LARGE(AB26:AD26:AF26,1)</f>
        <v>0</v>
      </c>
      <c r="AH26" s="66"/>
      <c r="AI26" s="64">
        <v>0</v>
      </c>
      <c r="AJ26" s="66"/>
      <c r="AK26" s="64">
        <v>0</v>
      </c>
      <c r="AL26" s="107">
        <f t="shared" si="2"/>
        <v>0</v>
      </c>
    </row>
    <row r="27" spans="1:38" ht="12.75" customHeight="1" x14ac:dyDescent="0.2">
      <c r="A27" s="32">
        <f t="shared" si="0"/>
        <v>13</v>
      </c>
      <c r="B27" s="48">
        <v>1998</v>
      </c>
      <c r="C27" s="48" t="s">
        <v>348</v>
      </c>
      <c r="D27" s="69" t="s">
        <v>92</v>
      </c>
      <c r="E27" s="69" t="s">
        <v>349</v>
      </c>
      <c r="F27" s="48" t="s">
        <v>350</v>
      </c>
      <c r="G27" s="48" t="s">
        <v>234</v>
      </c>
      <c r="H27" s="25" t="s">
        <v>41</v>
      </c>
      <c r="I27" s="23">
        <v>0</v>
      </c>
      <c r="J27" s="36">
        <f>LARGE(I27,1)</f>
        <v>0</v>
      </c>
      <c r="K27" s="25" t="s">
        <v>41</v>
      </c>
      <c r="L27" s="64">
        <v>0</v>
      </c>
      <c r="M27" s="109" t="s">
        <v>41</v>
      </c>
      <c r="N27" s="23">
        <v>0</v>
      </c>
      <c r="O27" s="24">
        <f t="shared" si="1"/>
        <v>0</v>
      </c>
      <c r="P27" s="109" t="s">
        <v>41</v>
      </c>
      <c r="Q27" s="18">
        <v>0</v>
      </c>
      <c r="R27" s="109" t="s">
        <v>41</v>
      </c>
      <c r="S27" s="18">
        <v>0</v>
      </c>
      <c r="T27" s="108" t="s">
        <v>41</v>
      </c>
      <c r="U27" s="18">
        <v>0</v>
      </c>
      <c r="V27" s="22"/>
      <c r="W27" s="18">
        <v>0</v>
      </c>
      <c r="X27" s="22"/>
      <c r="Y27" s="23">
        <v>0</v>
      </c>
      <c r="Z27" s="28">
        <f>LARGE(Q27:Y27,1)+LARGE(Q27:Y27,2)+LARGE(Q27:Y27,3)+LARGE(Q27:Y27,4)</f>
        <v>0</v>
      </c>
      <c r="AA27" s="22"/>
      <c r="AB27" s="18">
        <v>0</v>
      </c>
      <c r="AC27" s="22"/>
      <c r="AD27" s="18">
        <v>0</v>
      </c>
      <c r="AE27" s="22"/>
      <c r="AF27" s="23">
        <v>0</v>
      </c>
      <c r="AG27" s="28">
        <f>LARGE(AB27:AD27:AF27,1)</f>
        <v>0</v>
      </c>
      <c r="AH27" s="22"/>
      <c r="AI27" s="18">
        <v>0</v>
      </c>
      <c r="AJ27" s="22"/>
      <c r="AK27" s="18">
        <v>0</v>
      </c>
      <c r="AL27" s="102">
        <f t="shared" si="2"/>
        <v>0</v>
      </c>
    </row>
    <row r="28" spans="1:38" ht="12.75" customHeight="1" x14ac:dyDescent="0.2">
      <c r="A28" s="32">
        <f t="shared" si="0"/>
        <v>13</v>
      </c>
      <c r="B28" s="82">
        <v>2008</v>
      </c>
      <c r="C28" s="59"/>
      <c r="D28" s="59" t="s">
        <v>351</v>
      </c>
      <c r="E28" s="59" t="s">
        <v>352</v>
      </c>
      <c r="F28" s="57" t="s">
        <v>80</v>
      </c>
      <c r="G28" s="57" t="s">
        <v>37</v>
      </c>
      <c r="H28" s="60" t="s">
        <v>353</v>
      </c>
      <c r="I28" s="103">
        <v>0</v>
      </c>
      <c r="J28" s="62">
        <f>LARGE(I28,1)</f>
        <v>0</v>
      </c>
      <c r="K28" s="25" t="s">
        <v>41</v>
      </c>
      <c r="L28" s="64">
        <v>0</v>
      </c>
      <c r="M28" s="60" t="s">
        <v>354</v>
      </c>
      <c r="N28" s="103">
        <v>0</v>
      </c>
      <c r="O28" s="24">
        <f t="shared" si="1"/>
        <v>0</v>
      </c>
      <c r="P28" s="109" t="s">
        <v>41</v>
      </c>
      <c r="Q28" s="64">
        <v>0</v>
      </c>
      <c r="R28" s="63" t="s">
        <v>355</v>
      </c>
      <c r="S28" s="64">
        <v>0</v>
      </c>
      <c r="T28" s="63" t="s">
        <v>356</v>
      </c>
      <c r="U28" s="64">
        <v>0</v>
      </c>
      <c r="V28" s="66"/>
      <c r="W28" s="64">
        <v>0</v>
      </c>
      <c r="X28" s="66"/>
      <c r="Y28" s="103">
        <v>0</v>
      </c>
      <c r="Z28" s="106">
        <f>LARGE(Q28:Y28,1)+LARGE(Q28:Y28,2)+LARGE(Q28:Y28,3)+LARGE(Q28:Y28,4)</f>
        <v>0</v>
      </c>
      <c r="AA28" s="66"/>
      <c r="AB28" s="64">
        <v>0</v>
      </c>
      <c r="AC28" s="66"/>
      <c r="AD28" s="64">
        <v>0</v>
      </c>
      <c r="AE28" s="66"/>
      <c r="AF28" s="65">
        <v>0</v>
      </c>
      <c r="AG28" s="106">
        <f>LARGE(AB28:AD28:AF28,1)</f>
        <v>0</v>
      </c>
      <c r="AH28" s="66"/>
      <c r="AI28" s="64">
        <v>0</v>
      </c>
      <c r="AJ28" s="66"/>
      <c r="AK28" s="64">
        <v>0</v>
      </c>
      <c r="AL28" s="107">
        <f t="shared" si="2"/>
        <v>0</v>
      </c>
    </row>
    <row r="29" spans="1:38" ht="12.75" customHeight="1" x14ac:dyDescent="0.2">
      <c r="A29" s="32">
        <f t="shared" si="0"/>
        <v>13</v>
      </c>
      <c r="B29" s="48">
        <v>2009</v>
      </c>
      <c r="C29" s="34"/>
      <c r="D29" s="35" t="s">
        <v>357</v>
      </c>
      <c r="E29" s="35" t="s">
        <v>358</v>
      </c>
      <c r="F29" s="33" t="s">
        <v>336</v>
      </c>
      <c r="G29" s="33" t="s">
        <v>47</v>
      </c>
      <c r="H29" s="22" t="s">
        <v>359</v>
      </c>
      <c r="I29" s="23">
        <v>0</v>
      </c>
      <c r="J29" s="36">
        <f t="shared" ref="J29:J30" si="9">LARGE(I29,1)</f>
        <v>0</v>
      </c>
      <c r="K29" s="44" t="s">
        <v>360</v>
      </c>
      <c r="L29" s="18">
        <v>0</v>
      </c>
      <c r="M29" s="109" t="s">
        <v>41</v>
      </c>
      <c r="N29" s="23">
        <v>0</v>
      </c>
      <c r="O29" s="24">
        <f t="shared" si="1"/>
        <v>0</v>
      </c>
      <c r="P29" s="111" t="s">
        <v>41</v>
      </c>
      <c r="Q29" s="112">
        <v>0</v>
      </c>
      <c r="R29" s="109" t="s">
        <v>41</v>
      </c>
      <c r="S29" s="18">
        <v>0</v>
      </c>
      <c r="T29" s="108" t="s">
        <v>41</v>
      </c>
      <c r="U29" s="18">
        <v>0</v>
      </c>
      <c r="V29" s="22"/>
      <c r="W29" s="18">
        <v>0</v>
      </c>
      <c r="X29" s="22"/>
      <c r="Y29" s="23">
        <v>0</v>
      </c>
      <c r="Z29" s="28">
        <f t="shared" ref="Z29:Z33" si="10">LARGE(Q29:Y29,1)+LARGE(Q29:Y29,2)+LARGE(Q29:Y29,3)+LARGE(Q29:Y29,4)</f>
        <v>0</v>
      </c>
      <c r="AA29" s="22"/>
      <c r="AB29" s="18">
        <v>0</v>
      </c>
      <c r="AC29" s="22"/>
      <c r="AD29" s="18">
        <v>0</v>
      </c>
      <c r="AE29" s="22"/>
      <c r="AF29" s="50">
        <v>0</v>
      </c>
      <c r="AG29" s="28">
        <f t="shared" ref="AG29:AG33" si="11">LARGE(AB29:AD29:AF29,1)</f>
        <v>0</v>
      </c>
      <c r="AH29" s="22"/>
      <c r="AI29" s="18">
        <v>0</v>
      </c>
      <c r="AJ29" s="22"/>
      <c r="AK29" s="18">
        <v>0</v>
      </c>
      <c r="AL29" s="102">
        <f t="shared" si="2"/>
        <v>0</v>
      </c>
    </row>
    <row r="30" spans="1:38" ht="12.75" customHeight="1" x14ac:dyDescent="0.2">
      <c r="A30" s="32">
        <f t="shared" si="0"/>
        <v>13</v>
      </c>
      <c r="B30" s="48">
        <v>2008</v>
      </c>
      <c r="C30" s="34"/>
      <c r="D30" s="35" t="s">
        <v>361</v>
      </c>
      <c r="E30" s="35" t="s">
        <v>288</v>
      </c>
      <c r="F30" s="33" t="s">
        <v>309</v>
      </c>
      <c r="G30" s="33" t="s">
        <v>234</v>
      </c>
      <c r="H30" s="22" t="s">
        <v>52</v>
      </c>
      <c r="I30" s="23">
        <v>0</v>
      </c>
      <c r="J30" s="36">
        <f t="shared" si="9"/>
        <v>0</v>
      </c>
      <c r="K30" s="22" t="s">
        <v>41</v>
      </c>
      <c r="L30" s="64">
        <v>0</v>
      </c>
      <c r="M30" s="22" t="s">
        <v>362</v>
      </c>
      <c r="N30" s="23">
        <v>0</v>
      </c>
      <c r="O30" s="24">
        <f t="shared" si="1"/>
        <v>0</v>
      </c>
      <c r="P30" s="109" t="s">
        <v>41</v>
      </c>
      <c r="Q30" s="18">
        <v>0</v>
      </c>
      <c r="R30" s="109" t="s">
        <v>41</v>
      </c>
      <c r="S30" s="18">
        <v>0</v>
      </c>
      <c r="T30" s="108" t="s">
        <v>41</v>
      </c>
      <c r="U30" s="18">
        <v>0</v>
      </c>
      <c r="V30" s="22"/>
      <c r="W30" s="18">
        <v>0</v>
      </c>
      <c r="X30" s="22"/>
      <c r="Y30" s="23">
        <v>0</v>
      </c>
      <c r="Z30" s="28">
        <f t="shared" si="10"/>
        <v>0</v>
      </c>
      <c r="AA30" s="22"/>
      <c r="AB30" s="18">
        <v>0</v>
      </c>
      <c r="AC30" s="22"/>
      <c r="AD30" s="18">
        <v>0</v>
      </c>
      <c r="AE30" s="22"/>
      <c r="AF30" s="50">
        <v>0</v>
      </c>
      <c r="AG30" s="28">
        <f t="shared" si="11"/>
        <v>0</v>
      </c>
      <c r="AH30" s="22"/>
      <c r="AI30" s="18">
        <v>0</v>
      </c>
      <c r="AJ30" s="22"/>
      <c r="AK30" s="18">
        <v>0</v>
      </c>
      <c r="AL30" s="102">
        <f t="shared" si="2"/>
        <v>0</v>
      </c>
    </row>
    <row r="31" spans="1:38" ht="12.75" customHeight="1" x14ac:dyDescent="0.2">
      <c r="A31" s="32">
        <f t="shared" si="0"/>
        <v>13</v>
      </c>
      <c r="B31" s="33">
        <v>2005</v>
      </c>
      <c r="C31" s="34" t="s">
        <v>363</v>
      </c>
      <c r="D31" s="35" t="s">
        <v>74</v>
      </c>
      <c r="E31" s="35" t="s">
        <v>364</v>
      </c>
      <c r="F31" s="33" t="s">
        <v>46</v>
      </c>
      <c r="G31" s="33" t="s">
        <v>47</v>
      </c>
      <c r="H31" s="22" t="s">
        <v>365</v>
      </c>
      <c r="I31" s="23">
        <v>75</v>
      </c>
      <c r="J31" s="36"/>
      <c r="K31" s="44" t="s">
        <v>366</v>
      </c>
      <c r="L31" s="64">
        <v>0</v>
      </c>
      <c r="M31" s="22"/>
      <c r="N31" s="23">
        <v>0</v>
      </c>
      <c r="O31" s="24">
        <f t="shared" si="1"/>
        <v>0</v>
      </c>
      <c r="P31" s="109" t="s">
        <v>41</v>
      </c>
      <c r="Q31" s="18">
        <v>0</v>
      </c>
      <c r="R31" s="109" t="s">
        <v>41</v>
      </c>
      <c r="S31" s="18">
        <v>0</v>
      </c>
      <c r="T31" s="108" t="s">
        <v>41</v>
      </c>
      <c r="U31" s="18">
        <v>0</v>
      </c>
      <c r="V31" s="22"/>
      <c r="W31" s="18">
        <v>0</v>
      </c>
      <c r="X31" s="22"/>
      <c r="Y31" s="23">
        <v>0</v>
      </c>
      <c r="Z31" s="28">
        <f t="shared" si="10"/>
        <v>0</v>
      </c>
      <c r="AA31" s="22"/>
      <c r="AB31" s="18">
        <v>0</v>
      </c>
      <c r="AC31" s="22"/>
      <c r="AD31" s="18">
        <v>0</v>
      </c>
      <c r="AE31" s="22"/>
      <c r="AF31" s="50">
        <v>0</v>
      </c>
      <c r="AG31" s="28">
        <f t="shared" si="11"/>
        <v>0</v>
      </c>
      <c r="AH31" s="22"/>
      <c r="AI31" s="18">
        <v>0</v>
      </c>
      <c r="AJ31" s="22"/>
      <c r="AK31" s="18">
        <v>0</v>
      </c>
      <c r="AL31" s="102">
        <f t="shared" si="2"/>
        <v>0</v>
      </c>
    </row>
    <row r="32" spans="1:38" ht="12.75" customHeight="1" x14ac:dyDescent="0.2">
      <c r="A32" s="32">
        <f t="shared" si="0"/>
        <v>13</v>
      </c>
      <c r="B32" s="33">
        <v>2008</v>
      </c>
      <c r="C32" s="34" t="s">
        <v>367</v>
      </c>
      <c r="D32" s="35" t="s">
        <v>368</v>
      </c>
      <c r="E32" s="35" t="s">
        <v>283</v>
      </c>
      <c r="F32" s="33" t="s">
        <v>46</v>
      </c>
      <c r="G32" s="33" t="s">
        <v>47</v>
      </c>
      <c r="H32" s="22" t="s">
        <v>242</v>
      </c>
      <c r="I32" s="23">
        <v>0</v>
      </c>
      <c r="J32" s="36">
        <f t="shared" ref="J32:J33" si="12">LARGE(I32,1)</f>
        <v>0</v>
      </c>
      <c r="K32" s="44" t="s">
        <v>369</v>
      </c>
      <c r="L32" s="18">
        <v>0</v>
      </c>
      <c r="M32" s="22" t="s">
        <v>370</v>
      </c>
      <c r="N32" s="23">
        <v>0</v>
      </c>
      <c r="O32" s="24">
        <f t="shared" si="1"/>
        <v>0</v>
      </c>
      <c r="P32" s="109" t="s">
        <v>41</v>
      </c>
      <c r="Q32" s="18">
        <v>0</v>
      </c>
      <c r="R32" s="22" t="s">
        <v>197</v>
      </c>
      <c r="S32" s="18">
        <v>0</v>
      </c>
      <c r="T32" s="108" t="s">
        <v>41</v>
      </c>
      <c r="U32" s="18">
        <v>0</v>
      </c>
      <c r="V32" s="22"/>
      <c r="W32" s="18">
        <v>0</v>
      </c>
      <c r="X32" s="22"/>
      <c r="Y32" s="23">
        <v>0</v>
      </c>
      <c r="Z32" s="28">
        <f t="shared" si="10"/>
        <v>0</v>
      </c>
      <c r="AA32" s="22"/>
      <c r="AB32" s="18">
        <v>0</v>
      </c>
      <c r="AC32" s="22"/>
      <c r="AD32" s="18">
        <v>0</v>
      </c>
      <c r="AE32" s="22"/>
      <c r="AF32" s="50">
        <v>0</v>
      </c>
      <c r="AG32" s="28">
        <f t="shared" si="11"/>
        <v>0</v>
      </c>
      <c r="AH32" s="22"/>
      <c r="AI32" s="18">
        <v>0</v>
      </c>
      <c r="AJ32" s="22"/>
      <c r="AK32" s="18">
        <v>0</v>
      </c>
      <c r="AL32" s="102">
        <f t="shared" si="2"/>
        <v>0</v>
      </c>
    </row>
    <row r="33" spans="1:38" ht="12.75" customHeight="1" x14ac:dyDescent="0.2">
      <c r="A33" s="32">
        <f t="shared" si="0"/>
        <v>13</v>
      </c>
      <c r="B33" s="33">
        <v>2008</v>
      </c>
      <c r="C33" s="34"/>
      <c r="D33" s="35" t="s">
        <v>371</v>
      </c>
      <c r="E33" s="35" t="s">
        <v>372</v>
      </c>
      <c r="F33" s="33" t="s">
        <v>373</v>
      </c>
      <c r="G33" s="33" t="s">
        <v>47</v>
      </c>
      <c r="H33" s="22" t="s">
        <v>251</v>
      </c>
      <c r="I33" s="23">
        <v>0</v>
      </c>
      <c r="J33" s="36">
        <f t="shared" si="12"/>
        <v>0</v>
      </c>
      <c r="K33" s="44" t="s">
        <v>374</v>
      </c>
      <c r="L33" s="64">
        <v>0</v>
      </c>
      <c r="M33" s="109" t="s">
        <v>41</v>
      </c>
      <c r="N33" s="23">
        <v>0</v>
      </c>
      <c r="O33" s="24">
        <f t="shared" si="1"/>
        <v>0</v>
      </c>
      <c r="P33" s="109" t="s">
        <v>41</v>
      </c>
      <c r="Q33" s="18">
        <v>0</v>
      </c>
      <c r="R33" s="109" t="s">
        <v>41</v>
      </c>
      <c r="S33" s="18">
        <v>0</v>
      </c>
      <c r="T33" s="108" t="s">
        <v>41</v>
      </c>
      <c r="U33" s="18">
        <v>0</v>
      </c>
      <c r="V33" s="22"/>
      <c r="W33" s="18">
        <v>0</v>
      </c>
      <c r="X33" s="22"/>
      <c r="Y33" s="23">
        <v>0</v>
      </c>
      <c r="Z33" s="28">
        <f t="shared" si="10"/>
        <v>0</v>
      </c>
      <c r="AA33" s="22"/>
      <c r="AB33" s="18">
        <v>0</v>
      </c>
      <c r="AC33" s="22"/>
      <c r="AD33" s="18">
        <v>0</v>
      </c>
      <c r="AE33" s="22"/>
      <c r="AF33" s="50">
        <v>0</v>
      </c>
      <c r="AG33" s="28">
        <f t="shared" si="11"/>
        <v>0</v>
      </c>
      <c r="AH33" s="22"/>
      <c r="AI33" s="18">
        <v>0</v>
      </c>
      <c r="AJ33" s="22"/>
      <c r="AK33" s="18">
        <v>0</v>
      </c>
      <c r="AL33" s="102">
        <f t="shared" si="2"/>
        <v>0</v>
      </c>
    </row>
    <row r="34" spans="1:38" ht="12.75" customHeight="1" x14ac:dyDescent="0.2">
      <c r="A34" s="32">
        <f t="shared" si="0"/>
        <v>13</v>
      </c>
      <c r="B34" s="57">
        <v>2008</v>
      </c>
      <c r="C34" s="59"/>
      <c r="D34" s="59" t="s">
        <v>375</v>
      </c>
      <c r="E34" s="59" t="s">
        <v>258</v>
      </c>
      <c r="F34" s="57" t="s">
        <v>241</v>
      </c>
      <c r="G34" s="57" t="s">
        <v>47</v>
      </c>
      <c r="H34" s="60" t="s">
        <v>247</v>
      </c>
      <c r="I34" s="103">
        <v>0</v>
      </c>
      <c r="J34" s="62">
        <f>LARGE(I34,1)</f>
        <v>0</v>
      </c>
      <c r="K34" s="104"/>
      <c r="L34" s="64">
        <v>0</v>
      </c>
      <c r="M34" s="60" t="s">
        <v>376</v>
      </c>
      <c r="N34" s="65">
        <v>0</v>
      </c>
      <c r="O34" s="67">
        <f t="shared" ref="O34:O35" si="13">LARGE(L34:N34,1)</f>
        <v>0</v>
      </c>
      <c r="P34" s="109" t="s">
        <v>41</v>
      </c>
      <c r="Q34" s="64">
        <v>0</v>
      </c>
      <c r="R34" s="109" t="s">
        <v>41</v>
      </c>
      <c r="S34" s="64">
        <v>0</v>
      </c>
      <c r="T34" s="22" t="s">
        <v>377</v>
      </c>
      <c r="U34" s="64">
        <v>0</v>
      </c>
      <c r="V34" s="66"/>
      <c r="W34" s="64">
        <v>0</v>
      </c>
      <c r="X34" s="66"/>
      <c r="Y34" s="103">
        <v>0</v>
      </c>
      <c r="Z34" s="106">
        <f>LARGE(Q34:Y34,1)+LARGE(Q34:Y34,2)+LARGE(Q34:Y34,3)+LARGE(Q34:Y34,4)</f>
        <v>0</v>
      </c>
      <c r="AA34" s="66"/>
      <c r="AB34" s="64">
        <v>0</v>
      </c>
      <c r="AC34" s="66"/>
      <c r="AD34" s="64">
        <v>0</v>
      </c>
      <c r="AE34" s="66"/>
      <c r="AF34" s="65">
        <v>0</v>
      </c>
      <c r="AG34" s="106">
        <f>LARGE(AB34:AD34:AF34,1)</f>
        <v>0</v>
      </c>
      <c r="AH34" s="66"/>
      <c r="AI34" s="64">
        <v>0</v>
      </c>
      <c r="AJ34" s="66"/>
      <c r="AK34" s="64">
        <v>0</v>
      </c>
      <c r="AL34" s="107">
        <f t="shared" si="2"/>
        <v>0</v>
      </c>
    </row>
    <row r="35" spans="1:38" ht="12.75" customHeight="1" x14ac:dyDescent="0.2">
      <c r="A35" s="32">
        <f t="shared" si="0"/>
        <v>13</v>
      </c>
      <c r="B35" s="33">
        <v>2008</v>
      </c>
      <c r="C35" s="34"/>
      <c r="D35" s="35" t="s">
        <v>378</v>
      </c>
      <c r="E35" s="35" t="s">
        <v>75</v>
      </c>
      <c r="F35" s="33" t="s">
        <v>80</v>
      </c>
      <c r="G35" s="33" t="s">
        <v>37</v>
      </c>
      <c r="H35" s="22" t="s">
        <v>379</v>
      </c>
      <c r="I35" s="23">
        <v>0</v>
      </c>
      <c r="J35" s="36">
        <f>LARGE(I35,1)</f>
        <v>0</v>
      </c>
      <c r="K35" s="25" t="s">
        <v>41</v>
      </c>
      <c r="L35" s="18">
        <v>0</v>
      </c>
      <c r="M35" s="22" t="s">
        <v>380</v>
      </c>
      <c r="N35" s="50">
        <v>0</v>
      </c>
      <c r="O35" s="24">
        <f t="shared" si="13"/>
        <v>0</v>
      </c>
      <c r="P35" s="109" t="s">
        <v>41</v>
      </c>
      <c r="Q35" s="18">
        <v>0</v>
      </c>
      <c r="R35" s="109" t="s">
        <v>41</v>
      </c>
      <c r="S35" s="18">
        <v>0</v>
      </c>
      <c r="T35" s="108" t="s">
        <v>41</v>
      </c>
      <c r="U35" s="18">
        <v>0</v>
      </c>
      <c r="V35" s="22"/>
      <c r="W35" s="18">
        <v>0</v>
      </c>
      <c r="X35" s="22"/>
      <c r="Y35" s="23">
        <v>0</v>
      </c>
      <c r="Z35" s="28">
        <f>LARGE(Q35:Y35,1)+LARGE(Q35:Y35,2)+LARGE(Q35:Y35,3)+LARGE(Q35:Y35,4)</f>
        <v>0</v>
      </c>
      <c r="AA35" s="22"/>
      <c r="AB35" s="18">
        <v>0</v>
      </c>
      <c r="AC35" s="22"/>
      <c r="AD35" s="18">
        <v>0</v>
      </c>
      <c r="AE35" s="22"/>
      <c r="AF35" s="50">
        <v>0</v>
      </c>
      <c r="AG35" s="28">
        <f>LARGE(AB35:AD35:AF35,1)</f>
        <v>0</v>
      </c>
      <c r="AH35" s="22"/>
      <c r="AI35" s="18">
        <v>0</v>
      </c>
      <c r="AJ35" s="22"/>
      <c r="AK35" s="18">
        <v>0</v>
      </c>
      <c r="AL35" s="102">
        <f t="shared" si="2"/>
        <v>0</v>
      </c>
    </row>
    <row r="36" spans="1:38" ht="12.75" customHeight="1" x14ac:dyDescent="0.2">
      <c r="A36" s="85"/>
      <c r="B36" s="113"/>
      <c r="C36" s="114"/>
      <c r="D36" s="115"/>
      <c r="E36" s="115"/>
      <c r="F36" s="113"/>
      <c r="G36" s="113"/>
      <c r="H36" s="116"/>
      <c r="I36" s="117"/>
      <c r="J36" s="118"/>
      <c r="K36" s="119"/>
      <c r="L36" s="90"/>
      <c r="M36" s="89"/>
      <c r="N36" s="92"/>
      <c r="O36" s="93"/>
      <c r="P36" s="119"/>
      <c r="Q36" s="90"/>
      <c r="R36" s="119"/>
      <c r="S36" s="90"/>
      <c r="T36" s="89"/>
      <c r="U36" s="90"/>
      <c r="V36" s="89"/>
      <c r="W36" s="90"/>
      <c r="X36" s="89"/>
      <c r="Y36" s="120"/>
      <c r="Z36" s="93"/>
      <c r="AA36" s="119"/>
      <c r="AB36" s="90"/>
      <c r="AC36" s="119"/>
      <c r="AD36" s="90"/>
      <c r="AE36" s="89"/>
      <c r="AF36" s="92"/>
      <c r="AG36" s="93"/>
      <c r="AH36" s="121"/>
      <c r="AI36" s="121"/>
      <c r="AJ36" s="121"/>
      <c r="AK36" s="90"/>
      <c r="AL36" s="122"/>
    </row>
    <row r="37" spans="1:38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8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8" ht="25.5" customHeight="1" x14ac:dyDescent="0.2">
      <c r="A39" s="97"/>
      <c r="B39" s="503" t="s">
        <v>260</v>
      </c>
      <c r="C39" s="492"/>
      <c r="D39" s="492"/>
      <c r="E39" s="492"/>
      <c r="F39" s="49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8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8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8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8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8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8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8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8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8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2"/>
    <row r="237" spans="1:30" ht="15.75" customHeight="1" x14ac:dyDescent="0.2"/>
    <row r="238" spans="1:30" ht="15.75" customHeight="1" x14ac:dyDescent="0.2"/>
    <row r="239" spans="1:30" ht="15.75" customHeight="1" x14ac:dyDescent="0.2"/>
    <row r="240" spans="1:3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autoFilter ref="A9:AL36" xr:uid="{00000000-0009-0000-0000-000001000000}">
    <sortState xmlns:xlrd2="http://schemas.microsoft.com/office/spreadsheetml/2017/richdata2" ref="A10:AL36">
      <sortCondition ref="A9:A36"/>
      <sortCondition descending="1" ref="AL9:AL36"/>
      <sortCondition ref="E9:E36"/>
      <sortCondition descending="1" ref="B9:B36"/>
    </sortState>
  </autoFilter>
  <mergeCells count="28">
    <mergeCell ref="B39:F39"/>
    <mergeCell ref="J3:J8"/>
    <mergeCell ref="K3:L8"/>
    <mergeCell ref="M3:N8"/>
    <mergeCell ref="O3:O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L1015"/>
  <sheetViews>
    <sheetView workbookViewId="0">
      <pane xSplit="7" topLeftCell="H1" activePane="topRight" state="frozen"/>
      <selection pane="topRight" activeCell="I2" sqref="I2"/>
    </sheetView>
  </sheetViews>
  <sheetFormatPr baseColWidth="10" defaultColWidth="14.3984375" defaultRowHeight="15" customHeight="1" x14ac:dyDescent="0.2"/>
  <cols>
    <col min="1" max="1" width="10" customWidth="1"/>
    <col min="2" max="2" width="10.59765625" customWidth="1"/>
    <col min="3" max="3" width="13.19921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507" t="s">
        <v>381</v>
      </c>
      <c r="I1" s="473"/>
      <c r="J1" s="474"/>
      <c r="K1" s="472" t="s">
        <v>261</v>
      </c>
      <c r="L1" s="473"/>
      <c r="M1" s="473"/>
      <c r="N1" s="473"/>
      <c r="O1" s="474"/>
      <c r="P1" s="472" t="s">
        <v>382</v>
      </c>
      <c r="Q1" s="473"/>
      <c r="R1" s="473"/>
      <c r="S1" s="473"/>
      <c r="T1" s="473"/>
      <c r="U1" s="473"/>
      <c r="V1" s="473"/>
      <c r="W1" s="473"/>
      <c r="X1" s="473"/>
      <c r="Y1" s="473"/>
      <c r="Z1" s="474"/>
      <c r="AA1" s="472" t="s">
        <v>383</v>
      </c>
      <c r="AB1" s="473"/>
      <c r="AC1" s="473"/>
      <c r="AD1" s="473"/>
      <c r="AE1" s="473"/>
      <c r="AF1" s="473"/>
      <c r="AG1" s="474"/>
      <c r="AH1" s="479" t="s">
        <v>264</v>
      </c>
      <c r="AI1" s="461"/>
      <c r="AJ1" s="479" t="s">
        <v>384</v>
      </c>
      <c r="AK1" s="461"/>
      <c r="AL1" s="480" t="s">
        <v>266</v>
      </c>
    </row>
    <row r="2" spans="1:38" ht="39.75" customHeight="1" x14ac:dyDescent="0.2">
      <c r="A2" s="483"/>
      <c r="B2" s="484"/>
      <c r="C2" s="488" t="s">
        <v>385</v>
      </c>
      <c r="D2" s="489"/>
      <c r="E2" s="489"/>
      <c r="F2" s="489"/>
      <c r="G2" s="490"/>
      <c r="H2" s="508"/>
      <c r="I2" s="477"/>
      <c r="J2" s="478"/>
      <c r="K2" s="457"/>
      <c r="L2" s="458"/>
      <c r="M2" s="458"/>
      <c r="N2" s="458"/>
      <c r="O2" s="475"/>
      <c r="P2" s="476"/>
      <c r="Q2" s="477"/>
      <c r="R2" s="477"/>
      <c r="S2" s="477"/>
      <c r="T2" s="477"/>
      <c r="U2" s="477"/>
      <c r="V2" s="477"/>
      <c r="W2" s="477"/>
      <c r="X2" s="477"/>
      <c r="Y2" s="477"/>
      <c r="Z2" s="478"/>
      <c r="AA2" s="457"/>
      <c r="AB2" s="458"/>
      <c r="AC2" s="458"/>
      <c r="AD2" s="458"/>
      <c r="AE2" s="458"/>
      <c r="AF2" s="458"/>
      <c r="AG2" s="475"/>
      <c r="AH2" s="462"/>
      <c r="AI2" s="463"/>
      <c r="AJ2" s="462"/>
      <c r="AK2" s="463"/>
      <c r="AL2" s="481"/>
    </row>
    <row r="3" spans="1:38" ht="30.75" customHeight="1" x14ac:dyDescent="0.2">
      <c r="A3" s="484"/>
      <c r="B3" s="484"/>
      <c r="C3" s="454" t="s">
        <v>8</v>
      </c>
      <c r="D3" s="455"/>
      <c r="E3" s="455"/>
      <c r="F3" s="455"/>
      <c r="G3" s="456"/>
      <c r="H3" s="460" t="s">
        <v>386</v>
      </c>
      <c r="I3" s="461"/>
      <c r="J3" s="511"/>
      <c r="K3" s="496" t="s">
        <v>387</v>
      </c>
      <c r="L3" s="497"/>
      <c r="M3" s="496" t="s">
        <v>388</v>
      </c>
      <c r="N3" s="497"/>
      <c r="O3" s="514"/>
      <c r="P3" s="467" t="s">
        <v>389</v>
      </c>
      <c r="Q3" s="456"/>
      <c r="R3" s="467" t="s">
        <v>390</v>
      </c>
      <c r="S3" s="456"/>
      <c r="T3" s="467" t="s">
        <v>391</v>
      </c>
      <c r="U3" s="456"/>
      <c r="V3" s="467" t="s">
        <v>392</v>
      </c>
      <c r="W3" s="456"/>
      <c r="X3" s="499" t="s">
        <v>393</v>
      </c>
      <c r="Y3" s="456"/>
      <c r="Z3" s="511"/>
      <c r="AA3" s="467" t="s">
        <v>394</v>
      </c>
      <c r="AB3" s="456"/>
      <c r="AC3" s="467" t="s">
        <v>395</v>
      </c>
      <c r="AD3" s="456"/>
      <c r="AE3" s="467" t="s">
        <v>396</v>
      </c>
      <c r="AF3" s="456"/>
      <c r="AG3" s="504"/>
      <c r="AH3" s="462"/>
      <c r="AI3" s="463"/>
      <c r="AJ3" s="462"/>
      <c r="AK3" s="463"/>
      <c r="AL3" s="481"/>
    </row>
    <row r="4" spans="1:38" ht="15.75" customHeight="1" x14ac:dyDescent="0.2">
      <c r="A4" s="484"/>
      <c r="B4" s="484"/>
      <c r="C4" s="457"/>
      <c r="D4" s="458"/>
      <c r="E4" s="458"/>
      <c r="F4" s="458"/>
      <c r="G4" s="459"/>
      <c r="H4" s="462"/>
      <c r="I4" s="463"/>
      <c r="J4" s="512"/>
      <c r="K4" s="468"/>
      <c r="L4" s="463"/>
      <c r="M4" s="468"/>
      <c r="N4" s="463"/>
      <c r="O4" s="512"/>
      <c r="P4" s="468"/>
      <c r="Q4" s="463"/>
      <c r="R4" s="468"/>
      <c r="S4" s="463"/>
      <c r="T4" s="468"/>
      <c r="U4" s="463"/>
      <c r="V4" s="468"/>
      <c r="W4" s="463"/>
      <c r="X4" s="468"/>
      <c r="Y4" s="463"/>
      <c r="Z4" s="512"/>
      <c r="AA4" s="468"/>
      <c r="AB4" s="463"/>
      <c r="AC4" s="468"/>
      <c r="AD4" s="463"/>
      <c r="AE4" s="468"/>
      <c r="AF4" s="463"/>
      <c r="AG4" s="505"/>
      <c r="AH4" s="462"/>
      <c r="AI4" s="463"/>
      <c r="AJ4" s="462"/>
      <c r="AK4" s="463"/>
      <c r="AL4" s="481"/>
    </row>
    <row r="5" spans="1:38" ht="18.75" customHeight="1" x14ac:dyDescent="0.2">
      <c r="A5" s="484"/>
      <c r="B5" s="484"/>
      <c r="C5" s="466" t="s">
        <v>397</v>
      </c>
      <c r="D5" s="455"/>
      <c r="E5" s="455"/>
      <c r="F5" s="455"/>
      <c r="G5" s="456"/>
      <c r="H5" s="462"/>
      <c r="I5" s="463"/>
      <c r="J5" s="512"/>
      <c r="K5" s="468"/>
      <c r="L5" s="463"/>
      <c r="M5" s="468"/>
      <c r="N5" s="463"/>
      <c r="O5" s="512"/>
      <c r="P5" s="468"/>
      <c r="Q5" s="463"/>
      <c r="R5" s="468"/>
      <c r="S5" s="463"/>
      <c r="T5" s="468"/>
      <c r="U5" s="463"/>
      <c r="V5" s="468"/>
      <c r="W5" s="463"/>
      <c r="X5" s="468"/>
      <c r="Y5" s="463"/>
      <c r="Z5" s="512"/>
      <c r="AA5" s="468"/>
      <c r="AB5" s="463"/>
      <c r="AC5" s="468"/>
      <c r="AD5" s="463"/>
      <c r="AE5" s="468"/>
      <c r="AF5" s="463"/>
      <c r="AG5" s="505"/>
      <c r="AH5" s="462"/>
      <c r="AI5" s="463"/>
      <c r="AJ5" s="462"/>
      <c r="AK5" s="463"/>
      <c r="AL5" s="481"/>
    </row>
    <row r="6" spans="1:38" ht="15.75" customHeight="1" x14ac:dyDescent="0.2">
      <c r="A6" s="484"/>
      <c r="B6" s="484"/>
      <c r="C6" s="457"/>
      <c r="D6" s="458"/>
      <c r="E6" s="458"/>
      <c r="F6" s="458"/>
      <c r="G6" s="459"/>
      <c r="H6" s="462"/>
      <c r="I6" s="463"/>
      <c r="J6" s="512"/>
      <c r="K6" s="468"/>
      <c r="L6" s="463"/>
      <c r="M6" s="468"/>
      <c r="N6" s="463"/>
      <c r="O6" s="512"/>
      <c r="P6" s="468"/>
      <c r="Q6" s="463"/>
      <c r="R6" s="468"/>
      <c r="S6" s="463"/>
      <c r="T6" s="468"/>
      <c r="U6" s="463"/>
      <c r="V6" s="468"/>
      <c r="W6" s="463"/>
      <c r="X6" s="468"/>
      <c r="Y6" s="463"/>
      <c r="Z6" s="512"/>
      <c r="AA6" s="468"/>
      <c r="AB6" s="463"/>
      <c r="AC6" s="468"/>
      <c r="AD6" s="463"/>
      <c r="AE6" s="468"/>
      <c r="AF6" s="463"/>
      <c r="AG6" s="505"/>
      <c r="AH6" s="462"/>
      <c r="AI6" s="463"/>
      <c r="AJ6" s="462"/>
      <c r="AK6" s="463"/>
      <c r="AL6" s="481"/>
    </row>
    <row r="7" spans="1:38" ht="18.75" customHeight="1" x14ac:dyDescent="0.2">
      <c r="A7" s="485" t="s">
        <v>21</v>
      </c>
      <c r="B7" s="455"/>
      <c r="C7" s="455"/>
      <c r="D7" s="455"/>
      <c r="E7" s="455"/>
      <c r="F7" s="455"/>
      <c r="G7" s="456"/>
      <c r="H7" s="462"/>
      <c r="I7" s="463"/>
      <c r="J7" s="512"/>
      <c r="K7" s="468"/>
      <c r="L7" s="463"/>
      <c r="M7" s="468"/>
      <c r="N7" s="463"/>
      <c r="O7" s="512"/>
      <c r="P7" s="468"/>
      <c r="Q7" s="463"/>
      <c r="R7" s="468"/>
      <c r="S7" s="463"/>
      <c r="T7" s="468"/>
      <c r="U7" s="463"/>
      <c r="V7" s="468"/>
      <c r="W7" s="463"/>
      <c r="X7" s="468"/>
      <c r="Y7" s="463"/>
      <c r="Z7" s="512"/>
      <c r="AA7" s="468"/>
      <c r="AB7" s="463"/>
      <c r="AC7" s="468"/>
      <c r="AD7" s="463"/>
      <c r="AE7" s="468"/>
      <c r="AF7" s="463"/>
      <c r="AG7" s="505"/>
      <c r="AH7" s="462"/>
      <c r="AI7" s="463"/>
      <c r="AJ7" s="462"/>
      <c r="AK7" s="463"/>
      <c r="AL7" s="481"/>
    </row>
    <row r="8" spans="1:38" ht="18.75" customHeight="1" x14ac:dyDescent="0.2">
      <c r="A8" s="464"/>
      <c r="B8" s="477"/>
      <c r="C8" s="477"/>
      <c r="D8" s="477"/>
      <c r="E8" s="477"/>
      <c r="F8" s="477"/>
      <c r="G8" s="465"/>
      <c r="H8" s="464"/>
      <c r="I8" s="465"/>
      <c r="J8" s="513"/>
      <c r="K8" s="457"/>
      <c r="L8" s="459"/>
      <c r="M8" s="457"/>
      <c r="N8" s="459"/>
      <c r="O8" s="513"/>
      <c r="P8" s="457"/>
      <c r="Q8" s="459"/>
      <c r="R8" s="457"/>
      <c r="S8" s="459"/>
      <c r="T8" s="457"/>
      <c r="U8" s="459"/>
      <c r="V8" s="457"/>
      <c r="W8" s="459"/>
      <c r="X8" s="457"/>
      <c r="Y8" s="459"/>
      <c r="Z8" s="513"/>
      <c r="AA8" s="457"/>
      <c r="AB8" s="459"/>
      <c r="AC8" s="457"/>
      <c r="AD8" s="459"/>
      <c r="AE8" s="457"/>
      <c r="AF8" s="459"/>
      <c r="AG8" s="506"/>
      <c r="AH8" s="464"/>
      <c r="AI8" s="465"/>
      <c r="AJ8" s="464"/>
      <c r="AK8" s="465"/>
      <c r="AL8" s="482"/>
    </row>
    <row r="9" spans="1:38" ht="30.75" customHeight="1" x14ac:dyDescent="0.2">
      <c r="A9" s="123" t="s">
        <v>22</v>
      </c>
      <c r="B9" s="124" t="s">
        <v>280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5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8" t="s">
        <v>29</v>
      </c>
      <c r="AF9" s="5" t="s">
        <v>30</v>
      </c>
      <c r="AG9" s="5" t="s">
        <v>31</v>
      </c>
      <c r="AH9" s="5" t="s">
        <v>29</v>
      </c>
      <c r="AI9" s="5" t="s">
        <v>30</v>
      </c>
      <c r="AJ9" s="5" t="s">
        <v>29</v>
      </c>
      <c r="AK9" s="5" t="s">
        <v>30</v>
      </c>
      <c r="AL9" s="11" t="s">
        <v>32</v>
      </c>
    </row>
    <row r="10" spans="1:38" ht="12.75" customHeight="1" x14ac:dyDescent="0.2">
      <c r="A10" s="12">
        <f t="shared" ref="A10:A11" si="0">RANK(AL10, $AL$10:$AL$54)</f>
        <v>2</v>
      </c>
      <c r="B10" s="13">
        <v>1994</v>
      </c>
      <c r="C10" s="13" t="s">
        <v>398</v>
      </c>
      <c r="D10" s="15" t="s">
        <v>399</v>
      </c>
      <c r="E10" s="15" t="s">
        <v>400</v>
      </c>
      <c r="F10" s="13" t="s">
        <v>401</v>
      </c>
      <c r="G10" s="13" t="s">
        <v>101</v>
      </c>
      <c r="H10" s="25" t="s">
        <v>41</v>
      </c>
      <c r="I10" s="18">
        <v>0</v>
      </c>
      <c r="J10" s="19">
        <f t="shared" ref="J10:J11" si="1">LARGE(I10,1)</f>
        <v>0</v>
      </c>
      <c r="K10" s="25" t="s">
        <v>41</v>
      </c>
      <c r="L10" s="18">
        <v>0</v>
      </c>
      <c r="M10" s="25" t="s">
        <v>41</v>
      </c>
      <c r="N10" s="50">
        <v>0</v>
      </c>
      <c r="O10" s="28">
        <f t="shared" ref="O10:O11" si="2">LARGE(L10:N10,1)</f>
        <v>0</v>
      </c>
      <c r="P10" s="125" t="s">
        <v>41</v>
      </c>
      <c r="Q10" s="126">
        <v>0</v>
      </c>
      <c r="R10" s="22" t="s">
        <v>402</v>
      </c>
      <c r="S10" s="18">
        <v>2000</v>
      </c>
      <c r="T10" s="43"/>
      <c r="U10" s="18">
        <v>0</v>
      </c>
      <c r="V10" s="22"/>
      <c r="W10" s="18">
        <v>0</v>
      </c>
      <c r="X10" s="22"/>
      <c r="Y10" s="18">
        <v>0</v>
      </c>
      <c r="Z10" s="28">
        <f t="shared" ref="Z10:Z11" si="3">LARGE(Q10:Y10,1)+LARGE(Q10:Y10,2)+LARGE(Q10:Y10,3)+LARGE(Q10:Y10,4)</f>
        <v>2000</v>
      </c>
      <c r="AA10" s="40" t="s">
        <v>347</v>
      </c>
      <c r="AB10" s="127">
        <v>4000</v>
      </c>
      <c r="AC10" s="22" t="s">
        <v>402</v>
      </c>
      <c r="AD10" s="18">
        <v>2000</v>
      </c>
      <c r="AE10" s="22"/>
      <c r="AF10" s="50">
        <v>0</v>
      </c>
      <c r="AG10" s="28">
        <f t="shared" ref="AG10:AG11" si="4">LARGE(AB10:AD10:AF10,1)</f>
        <v>4000</v>
      </c>
      <c r="AH10" s="22"/>
      <c r="AI10" s="18">
        <v>0</v>
      </c>
      <c r="AJ10" s="22"/>
      <c r="AK10" s="18">
        <v>0</v>
      </c>
      <c r="AL10" s="31">
        <f t="shared" ref="AL10:AL54" si="5">AG10+Z10+O10+J10</f>
        <v>6000</v>
      </c>
    </row>
    <row r="11" spans="1:38" ht="12.75" customHeight="1" x14ac:dyDescent="0.2">
      <c r="A11" s="32">
        <f t="shared" si="0"/>
        <v>1</v>
      </c>
      <c r="B11" s="48">
        <v>2004</v>
      </c>
      <c r="C11" s="34" t="s">
        <v>403</v>
      </c>
      <c r="D11" s="35" t="s">
        <v>404</v>
      </c>
      <c r="E11" s="35" t="s">
        <v>405</v>
      </c>
      <c r="F11" s="33" t="s">
        <v>346</v>
      </c>
      <c r="G11" s="33" t="s">
        <v>101</v>
      </c>
      <c r="H11" s="22" t="s">
        <v>50</v>
      </c>
      <c r="I11" s="18">
        <v>500</v>
      </c>
      <c r="J11" s="36">
        <f t="shared" si="1"/>
        <v>500</v>
      </c>
      <c r="K11" s="44" t="s">
        <v>48</v>
      </c>
      <c r="L11" s="53">
        <v>1000</v>
      </c>
      <c r="M11" s="25" t="s">
        <v>41</v>
      </c>
      <c r="N11" s="50">
        <v>0</v>
      </c>
      <c r="O11" s="28">
        <f t="shared" si="2"/>
        <v>1000</v>
      </c>
      <c r="P11" s="47" t="s">
        <v>406</v>
      </c>
      <c r="Q11" s="112">
        <v>0</v>
      </c>
      <c r="R11" s="22" t="s">
        <v>58</v>
      </c>
      <c r="S11" s="18">
        <v>2000</v>
      </c>
      <c r="T11" s="22"/>
      <c r="U11" s="18">
        <v>0</v>
      </c>
      <c r="V11" s="22"/>
      <c r="W11" s="18">
        <v>0</v>
      </c>
      <c r="X11" s="22"/>
      <c r="Y11" s="18">
        <v>0</v>
      </c>
      <c r="Z11" s="24">
        <f t="shared" si="3"/>
        <v>2000</v>
      </c>
      <c r="AA11" s="47" t="s">
        <v>41</v>
      </c>
      <c r="AB11" s="112">
        <v>0</v>
      </c>
      <c r="AC11" s="22" t="s">
        <v>58</v>
      </c>
      <c r="AD11" s="18">
        <v>2000</v>
      </c>
      <c r="AE11" s="22"/>
      <c r="AF11" s="50">
        <v>0</v>
      </c>
      <c r="AG11" s="24">
        <f t="shared" si="4"/>
        <v>4000</v>
      </c>
      <c r="AH11" s="22"/>
      <c r="AI11" s="18">
        <v>0</v>
      </c>
      <c r="AJ11" s="22"/>
      <c r="AK11" s="18">
        <v>0</v>
      </c>
      <c r="AL11" s="31">
        <f t="shared" si="5"/>
        <v>7500</v>
      </c>
    </row>
    <row r="12" spans="1:38" ht="12.75" customHeight="1" x14ac:dyDescent="0.2">
      <c r="A12" s="128">
        <f>RANK(AL12, $AL$10:$AL$48)</f>
        <v>3</v>
      </c>
      <c r="B12" s="82">
        <v>2003</v>
      </c>
      <c r="C12" s="129"/>
      <c r="D12" s="129" t="s">
        <v>407</v>
      </c>
      <c r="E12" s="129" t="s">
        <v>408</v>
      </c>
      <c r="F12" s="82" t="s">
        <v>138</v>
      </c>
      <c r="G12" s="82" t="s">
        <v>101</v>
      </c>
      <c r="H12" s="60" t="s">
        <v>316</v>
      </c>
      <c r="I12" s="18">
        <v>150</v>
      </c>
      <c r="J12" s="62">
        <f>LARGE(I12,1)</f>
        <v>150</v>
      </c>
      <c r="K12" s="63" t="s">
        <v>139</v>
      </c>
      <c r="L12" s="53">
        <v>100</v>
      </c>
      <c r="M12" s="25" t="s">
        <v>41</v>
      </c>
      <c r="N12" s="65">
        <v>0</v>
      </c>
      <c r="O12" s="28">
        <f t="shared" ref="O12:O54" si="6">LARGE(L12:N12,1)</f>
        <v>100</v>
      </c>
      <c r="P12" s="125" t="s">
        <v>41</v>
      </c>
      <c r="Q12" s="112">
        <v>0</v>
      </c>
      <c r="R12" s="60" t="s">
        <v>409</v>
      </c>
      <c r="S12" s="64">
        <v>0</v>
      </c>
      <c r="T12" s="66"/>
      <c r="U12" s="64">
        <v>0</v>
      </c>
      <c r="V12" s="66"/>
      <c r="W12" s="64">
        <v>0</v>
      </c>
      <c r="X12" s="66"/>
      <c r="Y12" s="64">
        <v>0</v>
      </c>
      <c r="Z12" s="67">
        <f>LARGE(Q12:Y12,1)+LARGE(Q12:Y12,2)+LARGE(Q12:Y12,3)+LARGE(Q12:Y12,4)</f>
        <v>0</v>
      </c>
      <c r="AA12" s="130" t="s">
        <v>410</v>
      </c>
      <c r="AB12" s="131">
        <v>1000</v>
      </c>
      <c r="AC12" s="63" t="s">
        <v>411</v>
      </c>
      <c r="AD12" s="64">
        <v>0</v>
      </c>
      <c r="AE12" s="66"/>
      <c r="AF12" s="65">
        <v>0</v>
      </c>
      <c r="AG12" s="67">
        <f>LARGE(AB12:AD12:AF12,1)</f>
        <v>1000</v>
      </c>
      <c r="AH12" s="66"/>
      <c r="AI12" s="64">
        <v>0</v>
      </c>
      <c r="AJ12" s="66"/>
      <c r="AK12" s="64">
        <v>0</v>
      </c>
      <c r="AL12" s="31">
        <f t="shared" si="5"/>
        <v>1250</v>
      </c>
    </row>
    <row r="13" spans="1:38" ht="12.75" customHeight="1" x14ac:dyDescent="0.2">
      <c r="A13" s="32">
        <f>RANK(AL13, $AL$10:$AL$54)</f>
        <v>4</v>
      </c>
      <c r="B13" s="33">
        <v>1996</v>
      </c>
      <c r="C13" s="34"/>
      <c r="D13" s="35" t="s">
        <v>412</v>
      </c>
      <c r="E13" s="35" t="s">
        <v>345</v>
      </c>
      <c r="F13" s="48" t="s">
        <v>346</v>
      </c>
      <c r="G13" s="48" t="s">
        <v>101</v>
      </c>
      <c r="H13" s="22" t="s">
        <v>42</v>
      </c>
      <c r="I13" s="18">
        <v>300</v>
      </c>
      <c r="J13" s="36">
        <f>LARGE(I13,1)</f>
        <v>300</v>
      </c>
      <c r="K13" s="104"/>
      <c r="L13" s="18">
        <v>0</v>
      </c>
      <c r="M13" s="22" t="s">
        <v>359</v>
      </c>
      <c r="N13" s="50">
        <v>250</v>
      </c>
      <c r="O13" s="28">
        <f t="shared" si="6"/>
        <v>250</v>
      </c>
      <c r="P13" s="125" t="s">
        <v>41</v>
      </c>
      <c r="Q13" s="112">
        <v>0</v>
      </c>
      <c r="R13" s="125" t="s">
        <v>41</v>
      </c>
      <c r="S13" s="18">
        <v>0</v>
      </c>
      <c r="T13" s="22"/>
      <c r="U13" s="18">
        <v>0</v>
      </c>
      <c r="V13" s="22"/>
      <c r="W13" s="18">
        <v>0</v>
      </c>
      <c r="X13" s="22"/>
      <c r="Y13" s="18">
        <v>0</v>
      </c>
      <c r="Z13" s="24">
        <f>LARGE(Q13:Y13,1)+LARGE(Q13:Y13,2)+LARGE(Q13:Y13,3)+LARGE(Q13:Y13,4)</f>
        <v>0</v>
      </c>
      <c r="AA13" s="47" t="s">
        <v>41</v>
      </c>
      <c r="AB13" s="101">
        <v>0</v>
      </c>
      <c r="AC13" s="47" t="s">
        <v>41</v>
      </c>
      <c r="AD13" s="18">
        <v>0</v>
      </c>
      <c r="AE13" s="22"/>
      <c r="AF13" s="50">
        <v>0</v>
      </c>
      <c r="AG13" s="24">
        <f>LARGE(AB13:AD13:AF13,1)</f>
        <v>0</v>
      </c>
      <c r="AH13" s="22"/>
      <c r="AI13" s="18">
        <v>0</v>
      </c>
      <c r="AJ13" s="22"/>
      <c r="AK13" s="18">
        <v>0</v>
      </c>
      <c r="AL13" s="31">
        <f t="shared" si="5"/>
        <v>550</v>
      </c>
    </row>
    <row r="14" spans="1:38" ht="12.75" customHeight="1" x14ac:dyDescent="0.2">
      <c r="A14" s="128">
        <f>RANK(AL14, $AL$10:$AL$48)</f>
        <v>5</v>
      </c>
      <c r="B14" s="82">
        <v>2005</v>
      </c>
      <c r="C14" s="129"/>
      <c r="D14" s="129" t="s">
        <v>413</v>
      </c>
      <c r="E14" s="129" t="s">
        <v>414</v>
      </c>
      <c r="F14" s="82" t="s">
        <v>86</v>
      </c>
      <c r="G14" s="82" t="s">
        <v>37</v>
      </c>
      <c r="H14" s="60" t="s">
        <v>311</v>
      </c>
      <c r="I14" s="18">
        <v>0</v>
      </c>
      <c r="J14" s="62">
        <f>LARGE(I14,1)</f>
        <v>0</v>
      </c>
      <c r="K14" s="63" t="s">
        <v>415</v>
      </c>
      <c r="L14" s="64">
        <v>0</v>
      </c>
      <c r="M14" s="60" t="s">
        <v>108</v>
      </c>
      <c r="N14" s="65">
        <v>500</v>
      </c>
      <c r="O14" s="28">
        <f t="shared" si="6"/>
        <v>500</v>
      </c>
      <c r="P14" s="125" t="s">
        <v>41</v>
      </c>
      <c r="Q14" s="112">
        <v>0</v>
      </c>
      <c r="R14" s="125" t="s">
        <v>41</v>
      </c>
      <c r="S14" s="64">
        <v>0</v>
      </c>
      <c r="T14" s="66"/>
      <c r="U14" s="64">
        <v>0</v>
      </c>
      <c r="V14" s="66"/>
      <c r="W14" s="64">
        <v>0</v>
      </c>
      <c r="X14" s="66"/>
      <c r="Y14" s="64">
        <v>0</v>
      </c>
      <c r="Z14" s="67">
        <f>LARGE(Q14:Y14,1)+LARGE(Q14:Y14,2)+LARGE(Q14:Y14,3)+LARGE(Q14:Y14,4)</f>
        <v>0</v>
      </c>
      <c r="AA14" s="22" t="s">
        <v>41</v>
      </c>
      <c r="AB14" s="64">
        <v>0</v>
      </c>
      <c r="AC14" s="22" t="s">
        <v>41</v>
      </c>
      <c r="AD14" s="64">
        <v>0</v>
      </c>
      <c r="AE14" s="66"/>
      <c r="AF14" s="65">
        <v>0</v>
      </c>
      <c r="AG14" s="67">
        <f>LARGE(AB14:AD14:AF14,1)</f>
        <v>0</v>
      </c>
      <c r="AH14" s="66"/>
      <c r="AI14" s="64">
        <v>0</v>
      </c>
      <c r="AJ14" s="66"/>
      <c r="AK14" s="64">
        <v>0</v>
      </c>
      <c r="AL14" s="31">
        <f t="shared" si="5"/>
        <v>500</v>
      </c>
    </row>
    <row r="15" spans="1:38" ht="12.75" customHeight="1" x14ac:dyDescent="0.2">
      <c r="A15" s="32">
        <f t="shared" ref="A15:A23" si="7">RANK(AL15, $AL$10:$AL$54)</f>
        <v>6</v>
      </c>
      <c r="B15" s="48">
        <v>2006</v>
      </c>
      <c r="C15" s="34" t="s">
        <v>416</v>
      </c>
      <c r="D15" s="35" t="s">
        <v>112</v>
      </c>
      <c r="E15" s="35" t="s">
        <v>417</v>
      </c>
      <c r="F15" s="33" t="s">
        <v>418</v>
      </c>
      <c r="G15" s="33" t="s">
        <v>234</v>
      </c>
      <c r="H15" s="22" t="s">
        <v>48</v>
      </c>
      <c r="I15" s="18">
        <v>150</v>
      </c>
      <c r="J15" s="36">
        <f t="shared" ref="J15:J23" si="8">LARGE(I15,1)</f>
        <v>150</v>
      </c>
      <c r="K15" s="44" t="s">
        <v>49</v>
      </c>
      <c r="L15" s="53">
        <v>250</v>
      </c>
      <c r="M15" s="22" t="s">
        <v>419</v>
      </c>
      <c r="N15" s="50">
        <v>100</v>
      </c>
      <c r="O15" s="28">
        <f t="shared" si="6"/>
        <v>250</v>
      </c>
      <c r="P15" s="125" t="s">
        <v>41</v>
      </c>
      <c r="Q15" s="112">
        <v>0</v>
      </c>
      <c r="R15" s="125" t="s">
        <v>41</v>
      </c>
      <c r="S15" s="18">
        <v>0</v>
      </c>
      <c r="T15" s="22"/>
      <c r="U15" s="18">
        <v>0</v>
      </c>
      <c r="V15" s="22"/>
      <c r="W15" s="18">
        <v>0</v>
      </c>
      <c r="X15" s="22"/>
      <c r="Y15" s="18">
        <v>0</v>
      </c>
      <c r="Z15" s="24">
        <f t="shared" ref="Z15:Z23" si="9">LARGE(Q15:Y15,1)+LARGE(Q15:Y15,2)+LARGE(Q15:Y15,3)+LARGE(Q15:Y15,4)</f>
        <v>0</v>
      </c>
      <c r="AA15" s="47" t="s">
        <v>41</v>
      </c>
      <c r="AB15" s="101">
        <v>0</v>
      </c>
      <c r="AC15" s="47" t="s">
        <v>41</v>
      </c>
      <c r="AD15" s="18">
        <v>0</v>
      </c>
      <c r="AE15" s="22"/>
      <c r="AF15" s="50">
        <v>0</v>
      </c>
      <c r="AG15" s="24">
        <f t="shared" ref="AG15:AG23" si="10">LARGE(AB15:AD15:AF15,1)</f>
        <v>0</v>
      </c>
      <c r="AH15" s="22"/>
      <c r="AI15" s="18">
        <v>0</v>
      </c>
      <c r="AJ15" s="22"/>
      <c r="AK15" s="18">
        <v>0</v>
      </c>
      <c r="AL15" s="31">
        <f t="shared" si="5"/>
        <v>400</v>
      </c>
    </row>
    <row r="16" spans="1:38" ht="12.75" customHeight="1" x14ac:dyDescent="0.2">
      <c r="A16" s="32">
        <f t="shared" si="7"/>
        <v>7</v>
      </c>
      <c r="B16" s="48">
        <v>2007</v>
      </c>
      <c r="C16" s="48" t="s">
        <v>420</v>
      </c>
      <c r="D16" s="69" t="s">
        <v>421</v>
      </c>
      <c r="E16" s="69" t="s">
        <v>352</v>
      </c>
      <c r="F16" s="48" t="s">
        <v>422</v>
      </c>
      <c r="G16" s="48" t="s">
        <v>47</v>
      </c>
      <c r="H16" s="22" t="s">
        <v>42</v>
      </c>
      <c r="I16" s="18">
        <v>300</v>
      </c>
      <c r="J16" s="36">
        <f t="shared" si="8"/>
        <v>300</v>
      </c>
      <c r="K16" s="44" t="s">
        <v>123</v>
      </c>
      <c r="L16" s="18">
        <v>0</v>
      </c>
      <c r="M16" s="25" t="s">
        <v>41</v>
      </c>
      <c r="N16" s="50">
        <v>0</v>
      </c>
      <c r="O16" s="28">
        <f t="shared" si="6"/>
        <v>0</v>
      </c>
      <c r="P16" s="125" t="s">
        <v>41</v>
      </c>
      <c r="Q16" s="112">
        <v>0</v>
      </c>
      <c r="R16" s="125" t="s">
        <v>41</v>
      </c>
      <c r="S16" s="18">
        <v>0</v>
      </c>
      <c r="T16" s="22"/>
      <c r="U16" s="18">
        <v>0</v>
      </c>
      <c r="V16" s="22"/>
      <c r="W16" s="18">
        <v>0</v>
      </c>
      <c r="X16" s="22"/>
      <c r="Y16" s="18">
        <v>0</v>
      </c>
      <c r="Z16" s="24">
        <f t="shared" si="9"/>
        <v>0</v>
      </c>
      <c r="AA16" s="47" t="s">
        <v>41</v>
      </c>
      <c r="AB16" s="101">
        <v>0</v>
      </c>
      <c r="AC16" s="47" t="s">
        <v>41</v>
      </c>
      <c r="AD16" s="18">
        <v>0</v>
      </c>
      <c r="AE16" s="22"/>
      <c r="AF16" s="50">
        <v>0</v>
      </c>
      <c r="AG16" s="24">
        <f t="shared" si="10"/>
        <v>0</v>
      </c>
      <c r="AH16" s="22"/>
      <c r="AI16" s="18">
        <v>0</v>
      </c>
      <c r="AJ16" s="22"/>
      <c r="AK16" s="18">
        <v>0</v>
      </c>
      <c r="AL16" s="31">
        <f t="shared" si="5"/>
        <v>300</v>
      </c>
    </row>
    <row r="17" spans="1:38" ht="12.75" customHeight="1" x14ac:dyDescent="0.2">
      <c r="A17" s="32">
        <f t="shared" si="7"/>
        <v>8</v>
      </c>
      <c r="B17" s="33">
        <v>2003</v>
      </c>
      <c r="C17" s="48" t="s">
        <v>423</v>
      </c>
      <c r="D17" s="35" t="s">
        <v>424</v>
      </c>
      <c r="E17" s="132" t="s">
        <v>425</v>
      </c>
      <c r="F17" s="33" t="s">
        <v>426</v>
      </c>
      <c r="G17" s="33" t="s">
        <v>101</v>
      </c>
      <c r="H17" s="22" t="s">
        <v>81</v>
      </c>
      <c r="I17" s="18">
        <v>150</v>
      </c>
      <c r="J17" s="36">
        <f t="shared" si="8"/>
        <v>150</v>
      </c>
      <c r="K17" s="44" t="s">
        <v>427</v>
      </c>
      <c r="L17" s="18">
        <v>0</v>
      </c>
      <c r="M17" s="25" t="s">
        <v>41</v>
      </c>
      <c r="N17" s="50">
        <v>0</v>
      </c>
      <c r="O17" s="28">
        <f t="shared" si="6"/>
        <v>0</v>
      </c>
      <c r="P17" s="133" t="s">
        <v>41</v>
      </c>
      <c r="Q17" s="18">
        <v>0</v>
      </c>
      <c r="R17" s="125" t="s">
        <v>41</v>
      </c>
      <c r="S17" s="18">
        <v>0</v>
      </c>
      <c r="T17" s="22"/>
      <c r="U17" s="18">
        <v>0</v>
      </c>
      <c r="V17" s="22"/>
      <c r="W17" s="18">
        <v>0</v>
      </c>
      <c r="X17" s="22"/>
      <c r="Y17" s="18">
        <v>0</v>
      </c>
      <c r="Z17" s="24">
        <f t="shared" si="9"/>
        <v>0</v>
      </c>
      <c r="AA17" s="47" t="s">
        <v>41</v>
      </c>
      <c r="AB17" s="18">
        <v>0</v>
      </c>
      <c r="AC17" s="47" t="s">
        <v>41</v>
      </c>
      <c r="AD17" s="18">
        <v>0</v>
      </c>
      <c r="AE17" s="22"/>
      <c r="AF17" s="50">
        <v>0</v>
      </c>
      <c r="AG17" s="24">
        <f t="shared" si="10"/>
        <v>0</v>
      </c>
      <c r="AH17" s="22"/>
      <c r="AI17" s="18">
        <v>0</v>
      </c>
      <c r="AJ17" s="22"/>
      <c r="AK17" s="18">
        <v>0</v>
      </c>
      <c r="AL17" s="31">
        <f t="shared" si="5"/>
        <v>150</v>
      </c>
    </row>
    <row r="18" spans="1:38" ht="12.75" customHeight="1" x14ac:dyDescent="0.2">
      <c r="A18" s="32">
        <f t="shared" si="7"/>
        <v>8</v>
      </c>
      <c r="B18" s="33">
        <v>2004</v>
      </c>
      <c r="C18" s="34" t="s">
        <v>428</v>
      </c>
      <c r="D18" s="35" t="s">
        <v>112</v>
      </c>
      <c r="E18" s="35" t="s">
        <v>429</v>
      </c>
      <c r="F18" s="33" t="s">
        <v>430</v>
      </c>
      <c r="G18" s="33" t="s">
        <v>101</v>
      </c>
      <c r="H18" s="22" t="s">
        <v>94</v>
      </c>
      <c r="I18" s="18">
        <v>150</v>
      </c>
      <c r="J18" s="36">
        <f t="shared" si="8"/>
        <v>150</v>
      </c>
      <c r="K18" s="44" t="s">
        <v>318</v>
      </c>
      <c r="L18" s="18">
        <v>0</v>
      </c>
      <c r="M18" s="25" t="s">
        <v>41</v>
      </c>
      <c r="N18" s="50">
        <v>0</v>
      </c>
      <c r="O18" s="28">
        <f t="shared" si="6"/>
        <v>0</v>
      </c>
      <c r="P18" s="22" t="s">
        <v>175</v>
      </c>
      <c r="Q18" s="18">
        <v>0</v>
      </c>
      <c r="R18" s="125" t="s">
        <v>41</v>
      </c>
      <c r="S18" s="18">
        <v>0</v>
      </c>
      <c r="T18" s="22"/>
      <c r="U18" s="18">
        <v>0</v>
      </c>
      <c r="V18" s="22"/>
      <c r="W18" s="18">
        <v>0</v>
      </c>
      <c r="X18" s="22"/>
      <c r="Y18" s="18">
        <v>0</v>
      </c>
      <c r="Z18" s="24">
        <f t="shared" si="9"/>
        <v>0</v>
      </c>
      <c r="AA18" s="47" t="s">
        <v>41</v>
      </c>
      <c r="AB18" s="18">
        <v>0</v>
      </c>
      <c r="AC18" s="47" t="s">
        <v>41</v>
      </c>
      <c r="AD18" s="18">
        <v>0</v>
      </c>
      <c r="AE18" s="66"/>
      <c r="AF18" s="50">
        <v>0</v>
      </c>
      <c r="AG18" s="24">
        <f t="shared" si="10"/>
        <v>0</v>
      </c>
      <c r="AH18" s="22"/>
      <c r="AI18" s="18">
        <v>0</v>
      </c>
      <c r="AJ18" s="22"/>
      <c r="AK18" s="18">
        <v>0</v>
      </c>
      <c r="AL18" s="31">
        <f t="shared" si="5"/>
        <v>150</v>
      </c>
    </row>
    <row r="19" spans="1:38" ht="12.75" customHeight="1" x14ac:dyDescent="0.2">
      <c r="A19" s="32">
        <f t="shared" si="7"/>
        <v>10</v>
      </c>
      <c r="B19" s="48">
        <v>2008</v>
      </c>
      <c r="C19" s="134"/>
      <c r="D19" s="69" t="s">
        <v>431</v>
      </c>
      <c r="E19" s="69" t="s">
        <v>339</v>
      </c>
      <c r="F19" s="48" t="s">
        <v>432</v>
      </c>
      <c r="G19" s="48" t="s">
        <v>47</v>
      </c>
      <c r="H19" s="22" t="s">
        <v>114</v>
      </c>
      <c r="I19" s="18">
        <v>75</v>
      </c>
      <c r="J19" s="36">
        <f t="shared" si="8"/>
        <v>75</v>
      </c>
      <c r="K19" s="44" t="s">
        <v>409</v>
      </c>
      <c r="L19" s="18">
        <v>0</v>
      </c>
      <c r="M19" s="22" t="s">
        <v>370</v>
      </c>
      <c r="N19" s="50">
        <v>0</v>
      </c>
      <c r="O19" s="28">
        <f t="shared" si="6"/>
        <v>0</v>
      </c>
      <c r="P19" s="25" t="s">
        <v>41</v>
      </c>
      <c r="Q19" s="18">
        <v>0</v>
      </c>
      <c r="R19" s="125" t="s">
        <v>41</v>
      </c>
      <c r="S19" s="18">
        <v>0</v>
      </c>
      <c r="T19" s="22"/>
      <c r="U19" s="18">
        <v>0</v>
      </c>
      <c r="V19" s="22"/>
      <c r="W19" s="18">
        <v>0</v>
      </c>
      <c r="X19" s="22"/>
      <c r="Y19" s="18">
        <v>0</v>
      </c>
      <c r="Z19" s="24">
        <f t="shared" si="9"/>
        <v>0</v>
      </c>
      <c r="AA19" s="47" t="s">
        <v>41</v>
      </c>
      <c r="AB19" s="101">
        <v>0</v>
      </c>
      <c r="AC19" s="47" t="s">
        <v>41</v>
      </c>
      <c r="AD19" s="18">
        <v>0</v>
      </c>
      <c r="AE19" s="22"/>
      <c r="AF19" s="50">
        <v>0</v>
      </c>
      <c r="AG19" s="24">
        <f t="shared" si="10"/>
        <v>0</v>
      </c>
      <c r="AH19" s="22"/>
      <c r="AI19" s="18">
        <v>0</v>
      </c>
      <c r="AJ19" s="22"/>
      <c r="AK19" s="18">
        <v>0</v>
      </c>
      <c r="AL19" s="31">
        <f t="shared" si="5"/>
        <v>75</v>
      </c>
    </row>
    <row r="20" spans="1:38" ht="12.75" customHeight="1" x14ac:dyDescent="0.2">
      <c r="A20" s="32">
        <f t="shared" si="7"/>
        <v>10</v>
      </c>
      <c r="B20" s="48">
        <v>2007</v>
      </c>
      <c r="C20" s="134"/>
      <c r="D20" s="69" t="s">
        <v>433</v>
      </c>
      <c r="E20" s="69" t="s">
        <v>434</v>
      </c>
      <c r="F20" s="48" t="s">
        <v>138</v>
      </c>
      <c r="G20" s="48" t="s">
        <v>101</v>
      </c>
      <c r="H20" s="22" t="s">
        <v>435</v>
      </c>
      <c r="I20" s="18">
        <v>75</v>
      </c>
      <c r="J20" s="36">
        <f t="shared" si="8"/>
        <v>75</v>
      </c>
      <c r="K20" s="25" t="s">
        <v>41</v>
      </c>
      <c r="L20" s="18">
        <v>0</v>
      </c>
      <c r="M20" s="25" t="s">
        <v>41</v>
      </c>
      <c r="N20" s="50">
        <v>0</v>
      </c>
      <c r="O20" s="28">
        <f t="shared" si="6"/>
        <v>0</v>
      </c>
      <c r="P20" s="25" t="s">
        <v>41</v>
      </c>
      <c r="Q20" s="18">
        <v>0</v>
      </c>
      <c r="R20" s="125" t="s">
        <v>41</v>
      </c>
      <c r="S20" s="18">
        <v>0</v>
      </c>
      <c r="T20" s="22"/>
      <c r="U20" s="18">
        <v>0</v>
      </c>
      <c r="V20" s="22"/>
      <c r="W20" s="18">
        <v>0</v>
      </c>
      <c r="X20" s="22"/>
      <c r="Y20" s="18">
        <v>0</v>
      </c>
      <c r="Z20" s="24">
        <f t="shared" si="9"/>
        <v>0</v>
      </c>
      <c r="AA20" s="47" t="s">
        <v>41</v>
      </c>
      <c r="AB20" s="18">
        <v>0</v>
      </c>
      <c r="AC20" s="47" t="s">
        <v>41</v>
      </c>
      <c r="AD20" s="18">
        <v>0</v>
      </c>
      <c r="AE20" s="22"/>
      <c r="AF20" s="50">
        <v>0</v>
      </c>
      <c r="AG20" s="24">
        <f t="shared" si="10"/>
        <v>0</v>
      </c>
      <c r="AH20" s="22"/>
      <c r="AI20" s="18">
        <v>0</v>
      </c>
      <c r="AJ20" s="22"/>
      <c r="AK20" s="18">
        <v>0</v>
      </c>
      <c r="AL20" s="31">
        <f t="shared" si="5"/>
        <v>75</v>
      </c>
    </row>
    <row r="21" spans="1:38" ht="12.75" customHeight="1" x14ac:dyDescent="0.2">
      <c r="A21" s="32">
        <f t="shared" si="7"/>
        <v>10</v>
      </c>
      <c r="B21" s="48">
        <v>2009</v>
      </c>
      <c r="C21" s="48"/>
      <c r="D21" s="69" t="s">
        <v>436</v>
      </c>
      <c r="E21" s="69" t="s">
        <v>437</v>
      </c>
      <c r="F21" s="48" t="s">
        <v>438</v>
      </c>
      <c r="G21" s="48" t="s">
        <v>47</v>
      </c>
      <c r="H21" s="22" t="s">
        <v>108</v>
      </c>
      <c r="I21" s="18">
        <v>75</v>
      </c>
      <c r="J21" s="36">
        <f t="shared" si="8"/>
        <v>75</v>
      </c>
      <c r="K21" s="44" t="s">
        <v>333</v>
      </c>
      <c r="L21" s="18">
        <v>0</v>
      </c>
      <c r="M21" s="22" t="s">
        <v>439</v>
      </c>
      <c r="N21" s="50">
        <v>0</v>
      </c>
      <c r="O21" s="28">
        <f t="shared" si="6"/>
        <v>0</v>
      </c>
      <c r="P21" s="25" t="s">
        <v>41</v>
      </c>
      <c r="Q21" s="18">
        <v>0</v>
      </c>
      <c r="R21" s="125" t="s">
        <v>41</v>
      </c>
      <c r="S21" s="18">
        <v>0</v>
      </c>
      <c r="T21" s="22"/>
      <c r="U21" s="18">
        <v>0</v>
      </c>
      <c r="V21" s="22"/>
      <c r="W21" s="18">
        <v>0</v>
      </c>
      <c r="X21" s="22"/>
      <c r="Y21" s="18">
        <v>0</v>
      </c>
      <c r="Z21" s="24">
        <f t="shared" si="9"/>
        <v>0</v>
      </c>
      <c r="AA21" s="47" t="s">
        <v>41</v>
      </c>
      <c r="AB21" s="18">
        <v>0</v>
      </c>
      <c r="AC21" s="47" t="s">
        <v>41</v>
      </c>
      <c r="AD21" s="18">
        <v>0</v>
      </c>
      <c r="AE21" s="22"/>
      <c r="AF21" s="50">
        <v>0</v>
      </c>
      <c r="AG21" s="24">
        <f t="shared" si="10"/>
        <v>0</v>
      </c>
      <c r="AH21" s="22"/>
      <c r="AI21" s="18">
        <v>0</v>
      </c>
      <c r="AJ21" s="22"/>
      <c r="AK21" s="18">
        <v>0</v>
      </c>
      <c r="AL21" s="31">
        <f t="shared" si="5"/>
        <v>75</v>
      </c>
    </row>
    <row r="22" spans="1:38" ht="12.75" customHeight="1" x14ac:dyDescent="0.2">
      <c r="A22" s="32">
        <f t="shared" si="7"/>
        <v>10</v>
      </c>
      <c r="B22" s="48">
        <v>2006</v>
      </c>
      <c r="C22" s="48" t="s">
        <v>440</v>
      </c>
      <c r="D22" s="69" t="s">
        <v>378</v>
      </c>
      <c r="E22" s="69" t="s">
        <v>441</v>
      </c>
      <c r="F22" s="48" t="s">
        <v>438</v>
      </c>
      <c r="G22" s="48" t="s">
        <v>47</v>
      </c>
      <c r="H22" s="22" t="s">
        <v>66</v>
      </c>
      <c r="I22" s="18">
        <v>75</v>
      </c>
      <c r="J22" s="36">
        <f t="shared" si="8"/>
        <v>75</v>
      </c>
      <c r="K22" s="44" t="s">
        <v>370</v>
      </c>
      <c r="L22" s="18">
        <v>0</v>
      </c>
      <c r="M22" s="22" t="s">
        <v>442</v>
      </c>
      <c r="N22" s="50">
        <v>0</v>
      </c>
      <c r="O22" s="28">
        <f t="shared" si="6"/>
        <v>0</v>
      </c>
      <c r="P22" s="25" t="s">
        <v>41</v>
      </c>
      <c r="Q22" s="18">
        <v>0</v>
      </c>
      <c r="R22" s="125" t="s">
        <v>41</v>
      </c>
      <c r="S22" s="18">
        <v>0</v>
      </c>
      <c r="T22" s="22"/>
      <c r="U22" s="18">
        <v>0</v>
      </c>
      <c r="V22" s="22"/>
      <c r="W22" s="18">
        <v>0</v>
      </c>
      <c r="X22" s="22"/>
      <c r="Y22" s="18">
        <v>0</v>
      </c>
      <c r="Z22" s="24">
        <f t="shared" si="9"/>
        <v>0</v>
      </c>
      <c r="AA22" s="47" t="s">
        <v>41</v>
      </c>
      <c r="AB22" s="18">
        <v>0</v>
      </c>
      <c r="AC22" s="22" t="s">
        <v>41</v>
      </c>
      <c r="AD22" s="18">
        <v>0</v>
      </c>
      <c r="AE22" s="22"/>
      <c r="AF22" s="50">
        <v>0</v>
      </c>
      <c r="AG22" s="24">
        <f t="shared" si="10"/>
        <v>0</v>
      </c>
      <c r="AH22" s="22"/>
      <c r="AI22" s="18">
        <v>0</v>
      </c>
      <c r="AJ22" s="22"/>
      <c r="AK22" s="18">
        <v>0</v>
      </c>
      <c r="AL22" s="31">
        <f t="shared" si="5"/>
        <v>75</v>
      </c>
    </row>
    <row r="23" spans="1:38" ht="12.75" customHeight="1" x14ac:dyDescent="0.2">
      <c r="A23" s="32">
        <f t="shared" si="7"/>
        <v>10</v>
      </c>
      <c r="B23" s="48">
        <v>2008</v>
      </c>
      <c r="C23" s="48" t="s">
        <v>443</v>
      </c>
      <c r="D23" s="69" t="s">
        <v>444</v>
      </c>
      <c r="E23" s="69" t="s">
        <v>445</v>
      </c>
      <c r="F23" s="48" t="s">
        <v>446</v>
      </c>
      <c r="G23" s="48" t="s">
        <v>37</v>
      </c>
      <c r="H23" s="22" t="s">
        <v>365</v>
      </c>
      <c r="I23" s="18">
        <v>75</v>
      </c>
      <c r="J23" s="36">
        <f t="shared" si="8"/>
        <v>75</v>
      </c>
      <c r="K23" s="44" t="s">
        <v>447</v>
      </c>
      <c r="L23" s="18">
        <v>0</v>
      </c>
      <c r="M23" s="22" t="s">
        <v>448</v>
      </c>
      <c r="N23" s="50">
        <v>0</v>
      </c>
      <c r="O23" s="24">
        <f t="shared" si="6"/>
        <v>0</v>
      </c>
      <c r="P23" s="25" t="s">
        <v>41</v>
      </c>
      <c r="Q23" s="18">
        <v>0</v>
      </c>
      <c r="R23" s="125" t="s">
        <v>41</v>
      </c>
      <c r="S23" s="18">
        <v>0</v>
      </c>
      <c r="T23" s="22"/>
      <c r="U23" s="18">
        <v>0</v>
      </c>
      <c r="V23" s="22"/>
      <c r="W23" s="18">
        <v>0</v>
      </c>
      <c r="X23" s="22"/>
      <c r="Y23" s="18">
        <v>0</v>
      </c>
      <c r="Z23" s="24">
        <f t="shared" si="9"/>
        <v>0</v>
      </c>
      <c r="AA23" s="22" t="s">
        <v>41</v>
      </c>
      <c r="AB23" s="18">
        <v>0</v>
      </c>
      <c r="AC23" s="47" t="s">
        <v>41</v>
      </c>
      <c r="AD23" s="18">
        <v>0</v>
      </c>
      <c r="AE23" s="22"/>
      <c r="AF23" s="50">
        <v>0</v>
      </c>
      <c r="AG23" s="24">
        <f t="shared" si="10"/>
        <v>0</v>
      </c>
      <c r="AH23" s="22"/>
      <c r="AI23" s="18">
        <v>0</v>
      </c>
      <c r="AJ23" s="22"/>
      <c r="AK23" s="18">
        <v>0</v>
      </c>
      <c r="AL23" s="31">
        <f t="shared" si="5"/>
        <v>75</v>
      </c>
    </row>
    <row r="24" spans="1:38" ht="12.75" customHeight="1" x14ac:dyDescent="0.2">
      <c r="A24" s="128">
        <f>RANK(AL24, $AL$10:$AL$50)</f>
        <v>15</v>
      </c>
      <c r="B24" s="82">
        <v>2005</v>
      </c>
      <c r="C24" s="82"/>
      <c r="D24" s="129" t="s">
        <v>449</v>
      </c>
      <c r="E24" s="129" t="s">
        <v>450</v>
      </c>
      <c r="F24" s="82" t="s">
        <v>138</v>
      </c>
      <c r="G24" s="82" t="s">
        <v>101</v>
      </c>
      <c r="H24" s="60" t="s">
        <v>159</v>
      </c>
      <c r="I24" s="64">
        <v>0</v>
      </c>
      <c r="J24" s="62">
        <f t="shared" ref="J24:J34" si="11">LARGE(I24,1)</f>
        <v>0</v>
      </c>
      <c r="K24" s="25" t="s">
        <v>41</v>
      </c>
      <c r="L24" s="18">
        <v>0</v>
      </c>
      <c r="M24" s="25" t="s">
        <v>41</v>
      </c>
      <c r="N24" s="50">
        <v>0</v>
      </c>
      <c r="O24" s="106">
        <f t="shared" si="6"/>
        <v>0</v>
      </c>
      <c r="P24" s="25" t="s">
        <v>41</v>
      </c>
      <c r="Q24" s="135">
        <v>0</v>
      </c>
      <c r="R24" s="125" t="s">
        <v>41</v>
      </c>
      <c r="S24" s="64">
        <v>0</v>
      </c>
      <c r="T24" s="60"/>
      <c r="U24" s="18">
        <v>0</v>
      </c>
      <c r="V24" s="60"/>
      <c r="W24" s="18">
        <v>0</v>
      </c>
      <c r="X24" s="66"/>
      <c r="Y24" s="64">
        <v>0</v>
      </c>
      <c r="Z24" s="67">
        <f t="shared" ref="Z24:Z34" si="12">LARGE(Q24:Y24,1)+LARGE(Q24:Y24,2)+LARGE(Q24:Y24,3)+LARGE(Q24:Y24,4)</f>
        <v>0</v>
      </c>
      <c r="AA24" s="47" t="s">
        <v>41</v>
      </c>
      <c r="AB24" s="18">
        <v>0</v>
      </c>
      <c r="AC24" s="47" t="s">
        <v>41</v>
      </c>
      <c r="AD24" s="18">
        <v>0</v>
      </c>
      <c r="AE24" s="60"/>
      <c r="AF24" s="50">
        <v>0</v>
      </c>
      <c r="AG24" s="67">
        <f t="shared" ref="AG24:AG34" si="13">LARGE(AB24:AD24:AF24,1)</f>
        <v>0</v>
      </c>
      <c r="AH24" s="60"/>
      <c r="AI24" s="18">
        <v>0</v>
      </c>
      <c r="AJ24" s="60"/>
      <c r="AK24" s="64">
        <v>0</v>
      </c>
      <c r="AL24" s="31">
        <f t="shared" si="5"/>
        <v>0</v>
      </c>
    </row>
    <row r="25" spans="1:38" ht="12.75" customHeight="1" x14ac:dyDescent="0.2">
      <c r="A25" s="128">
        <f t="shared" ref="A25:A26" si="14">RANK(AL25, $AL$10:$AL$45)</f>
        <v>15</v>
      </c>
      <c r="B25" s="82">
        <v>2002</v>
      </c>
      <c r="C25" s="129"/>
      <c r="D25" s="129" t="s">
        <v>74</v>
      </c>
      <c r="E25" s="129" t="s">
        <v>451</v>
      </c>
      <c r="F25" s="82" t="s">
        <v>452</v>
      </c>
      <c r="G25" s="82" t="s">
        <v>101</v>
      </c>
      <c r="H25" s="25" t="s">
        <v>41</v>
      </c>
      <c r="I25" s="64">
        <v>0</v>
      </c>
      <c r="J25" s="62">
        <f t="shared" si="11"/>
        <v>0</v>
      </c>
      <c r="K25" s="104"/>
      <c r="L25" s="64">
        <v>0</v>
      </c>
      <c r="M25" s="25" t="s">
        <v>41</v>
      </c>
      <c r="N25" s="65">
        <v>0</v>
      </c>
      <c r="O25" s="28">
        <f t="shared" si="6"/>
        <v>0</v>
      </c>
      <c r="P25" s="60" t="s">
        <v>453</v>
      </c>
      <c r="Q25" s="64">
        <v>0</v>
      </c>
      <c r="R25" s="125" t="s">
        <v>41</v>
      </c>
      <c r="S25" s="64">
        <v>0</v>
      </c>
      <c r="T25" s="66"/>
      <c r="U25" s="64">
        <v>0</v>
      </c>
      <c r="V25" s="66"/>
      <c r="W25" s="64">
        <v>0</v>
      </c>
      <c r="X25" s="66"/>
      <c r="Y25" s="64">
        <v>0</v>
      </c>
      <c r="Z25" s="67">
        <f t="shared" si="12"/>
        <v>0</v>
      </c>
      <c r="AA25" s="47" t="s">
        <v>41</v>
      </c>
      <c r="AB25" s="64">
        <v>0</v>
      </c>
      <c r="AC25" s="47" t="s">
        <v>41</v>
      </c>
      <c r="AD25" s="64">
        <v>0</v>
      </c>
      <c r="AE25" s="66"/>
      <c r="AF25" s="65">
        <v>0</v>
      </c>
      <c r="AG25" s="67">
        <f t="shared" si="13"/>
        <v>0</v>
      </c>
      <c r="AH25" s="66"/>
      <c r="AI25" s="64">
        <v>0</v>
      </c>
      <c r="AJ25" s="66"/>
      <c r="AK25" s="64">
        <v>0</v>
      </c>
      <c r="AL25" s="78">
        <f t="shared" si="5"/>
        <v>0</v>
      </c>
    </row>
    <row r="26" spans="1:38" ht="12.75" customHeight="1" x14ac:dyDescent="0.2">
      <c r="A26" s="128">
        <f t="shared" si="14"/>
        <v>15</v>
      </c>
      <c r="B26" s="82">
        <v>2009</v>
      </c>
      <c r="C26" s="129"/>
      <c r="D26" s="129" t="s">
        <v>454</v>
      </c>
      <c r="E26" s="129" t="s">
        <v>455</v>
      </c>
      <c r="F26" s="82" t="s">
        <v>432</v>
      </c>
      <c r="G26" s="82" t="s">
        <v>47</v>
      </c>
      <c r="H26" s="60" t="s">
        <v>139</v>
      </c>
      <c r="I26" s="18">
        <v>0</v>
      </c>
      <c r="J26" s="62">
        <f t="shared" si="11"/>
        <v>0</v>
      </c>
      <c r="K26" s="25" t="s">
        <v>41</v>
      </c>
      <c r="L26" s="64">
        <v>0</v>
      </c>
      <c r="M26" s="25" t="s">
        <v>41</v>
      </c>
      <c r="N26" s="65">
        <v>0</v>
      </c>
      <c r="O26" s="28">
        <f t="shared" si="6"/>
        <v>0</v>
      </c>
      <c r="P26" s="25" t="s">
        <v>41</v>
      </c>
      <c r="Q26" s="64">
        <v>0</v>
      </c>
      <c r="R26" s="125" t="s">
        <v>41</v>
      </c>
      <c r="S26" s="64">
        <v>0</v>
      </c>
      <c r="T26" s="66"/>
      <c r="U26" s="64">
        <v>0</v>
      </c>
      <c r="V26" s="66"/>
      <c r="W26" s="64">
        <v>0</v>
      </c>
      <c r="X26" s="66"/>
      <c r="Y26" s="64">
        <v>0</v>
      </c>
      <c r="Z26" s="67">
        <f t="shared" si="12"/>
        <v>0</v>
      </c>
      <c r="AA26" s="47" t="s">
        <v>41</v>
      </c>
      <c r="AB26" s="64">
        <v>0</v>
      </c>
      <c r="AC26" s="47" t="s">
        <v>41</v>
      </c>
      <c r="AD26" s="64">
        <v>0</v>
      </c>
      <c r="AE26" s="66"/>
      <c r="AF26" s="65">
        <v>0</v>
      </c>
      <c r="AG26" s="67">
        <f t="shared" si="13"/>
        <v>0</v>
      </c>
      <c r="AH26" s="66"/>
      <c r="AI26" s="64">
        <v>0</v>
      </c>
      <c r="AJ26" s="66"/>
      <c r="AK26" s="64">
        <v>0</v>
      </c>
      <c r="AL26" s="31">
        <f t="shared" si="5"/>
        <v>0</v>
      </c>
    </row>
    <row r="27" spans="1:38" ht="12.75" customHeight="1" x14ac:dyDescent="0.2">
      <c r="A27" s="128">
        <f>RANK(AL27, $AL$10:$AL$50)</f>
        <v>15</v>
      </c>
      <c r="B27" s="82">
        <v>2008</v>
      </c>
      <c r="C27" s="129"/>
      <c r="D27" s="129" t="s">
        <v>378</v>
      </c>
      <c r="E27" s="129" t="s">
        <v>201</v>
      </c>
      <c r="F27" s="136" t="s">
        <v>418</v>
      </c>
      <c r="G27" s="82" t="s">
        <v>234</v>
      </c>
      <c r="H27" s="60" t="s">
        <v>191</v>
      </c>
      <c r="I27" s="18">
        <v>0</v>
      </c>
      <c r="J27" s="62">
        <f t="shared" si="11"/>
        <v>0</v>
      </c>
      <c r="K27" s="63" t="s">
        <v>456</v>
      </c>
      <c r="L27" s="64">
        <v>0</v>
      </c>
      <c r="M27" s="22" t="s">
        <v>306</v>
      </c>
      <c r="N27" s="65">
        <v>0</v>
      </c>
      <c r="O27" s="28">
        <f t="shared" si="6"/>
        <v>0</v>
      </c>
      <c r="P27" s="25" t="s">
        <v>41</v>
      </c>
      <c r="Q27" s="64">
        <v>0</v>
      </c>
      <c r="R27" s="125" t="s">
        <v>41</v>
      </c>
      <c r="S27" s="64">
        <v>0</v>
      </c>
      <c r="T27" s="66"/>
      <c r="U27" s="64">
        <v>0</v>
      </c>
      <c r="V27" s="66"/>
      <c r="W27" s="64">
        <v>0</v>
      </c>
      <c r="X27" s="66"/>
      <c r="Y27" s="64">
        <v>0</v>
      </c>
      <c r="Z27" s="67">
        <f t="shared" si="12"/>
        <v>0</v>
      </c>
      <c r="AA27" s="47" t="s">
        <v>41</v>
      </c>
      <c r="AB27" s="64">
        <v>0</v>
      </c>
      <c r="AC27" s="47" t="s">
        <v>41</v>
      </c>
      <c r="AD27" s="64">
        <v>0</v>
      </c>
      <c r="AE27" s="66"/>
      <c r="AF27" s="65">
        <v>0</v>
      </c>
      <c r="AG27" s="67">
        <f t="shared" si="13"/>
        <v>0</v>
      </c>
      <c r="AH27" s="66"/>
      <c r="AI27" s="64">
        <v>0</v>
      </c>
      <c r="AJ27" s="66"/>
      <c r="AK27" s="64">
        <v>0</v>
      </c>
      <c r="AL27" s="31">
        <f t="shared" si="5"/>
        <v>0</v>
      </c>
    </row>
    <row r="28" spans="1:38" ht="12.75" customHeight="1" x14ac:dyDescent="0.2">
      <c r="A28" s="128">
        <f>RANK(AL28, $AL$10:$AL$52)</f>
        <v>15</v>
      </c>
      <c r="B28" s="137">
        <v>2006</v>
      </c>
      <c r="C28" s="138"/>
      <c r="D28" s="138" t="s">
        <v>457</v>
      </c>
      <c r="E28" s="138" t="s">
        <v>458</v>
      </c>
      <c r="F28" s="137" t="s">
        <v>432</v>
      </c>
      <c r="G28" s="137" t="s">
        <v>47</v>
      </c>
      <c r="H28" s="84" t="s">
        <v>41</v>
      </c>
      <c r="I28" s="64">
        <v>0</v>
      </c>
      <c r="J28" s="62">
        <f t="shared" si="11"/>
        <v>0</v>
      </c>
      <c r="K28" s="104"/>
      <c r="L28" s="64">
        <v>0</v>
      </c>
      <c r="M28" s="25" t="s">
        <v>41</v>
      </c>
      <c r="N28" s="65">
        <v>0</v>
      </c>
      <c r="O28" s="106">
        <f t="shared" si="6"/>
        <v>0</v>
      </c>
      <c r="P28" s="25" t="s">
        <v>41</v>
      </c>
      <c r="Q28" s="64">
        <v>0</v>
      </c>
      <c r="R28" s="125" t="s">
        <v>41</v>
      </c>
      <c r="S28" s="64">
        <v>0</v>
      </c>
      <c r="T28" s="66"/>
      <c r="U28" s="64">
        <v>0</v>
      </c>
      <c r="V28" s="66"/>
      <c r="W28" s="64">
        <v>0</v>
      </c>
      <c r="X28" s="66"/>
      <c r="Y28" s="64">
        <v>0</v>
      </c>
      <c r="Z28" s="67">
        <f t="shared" si="12"/>
        <v>0</v>
      </c>
      <c r="AA28" s="47" t="s">
        <v>41</v>
      </c>
      <c r="AB28" s="64">
        <v>0</v>
      </c>
      <c r="AC28" s="47" t="s">
        <v>41</v>
      </c>
      <c r="AD28" s="64">
        <v>0</v>
      </c>
      <c r="AE28" s="66"/>
      <c r="AF28" s="65">
        <v>0</v>
      </c>
      <c r="AG28" s="67">
        <f t="shared" si="13"/>
        <v>0</v>
      </c>
      <c r="AH28" s="66"/>
      <c r="AI28" s="64">
        <v>0</v>
      </c>
      <c r="AJ28" s="66"/>
      <c r="AK28" s="64">
        <v>0</v>
      </c>
      <c r="AL28" s="78">
        <f t="shared" si="5"/>
        <v>0</v>
      </c>
    </row>
    <row r="29" spans="1:38" ht="12.75" customHeight="1" x14ac:dyDescent="0.2">
      <c r="A29" s="128">
        <f>RANK(AL29, $AL$10:$AL$46)</f>
        <v>15</v>
      </c>
      <c r="B29" s="82">
        <v>1998</v>
      </c>
      <c r="C29" s="129"/>
      <c r="D29" s="129" t="s">
        <v>421</v>
      </c>
      <c r="E29" s="129" t="s">
        <v>459</v>
      </c>
      <c r="F29" s="82" t="s">
        <v>138</v>
      </c>
      <c r="G29" s="82" t="s">
        <v>101</v>
      </c>
      <c r="H29" s="60" t="s">
        <v>379</v>
      </c>
      <c r="I29" s="64">
        <v>0</v>
      </c>
      <c r="J29" s="62">
        <f t="shared" si="11"/>
        <v>0</v>
      </c>
      <c r="K29" s="25" t="s">
        <v>41</v>
      </c>
      <c r="L29" s="64">
        <v>0</v>
      </c>
      <c r="M29" s="25" t="s">
        <v>41</v>
      </c>
      <c r="N29" s="65">
        <v>0</v>
      </c>
      <c r="O29" s="28">
        <f t="shared" si="6"/>
        <v>0</v>
      </c>
      <c r="P29" s="25" t="s">
        <v>41</v>
      </c>
      <c r="Q29" s="64">
        <v>0</v>
      </c>
      <c r="R29" s="125" t="s">
        <v>41</v>
      </c>
      <c r="S29" s="64">
        <v>0</v>
      </c>
      <c r="T29" s="66"/>
      <c r="U29" s="64">
        <v>0</v>
      </c>
      <c r="V29" s="66"/>
      <c r="W29" s="64">
        <v>0</v>
      </c>
      <c r="X29" s="66"/>
      <c r="Y29" s="64">
        <v>0</v>
      </c>
      <c r="Z29" s="67">
        <f t="shared" si="12"/>
        <v>0</v>
      </c>
      <c r="AA29" s="47" t="s">
        <v>41</v>
      </c>
      <c r="AB29" s="64">
        <v>0</v>
      </c>
      <c r="AC29" s="47" t="s">
        <v>41</v>
      </c>
      <c r="AD29" s="64">
        <v>0</v>
      </c>
      <c r="AE29" s="66"/>
      <c r="AF29" s="65">
        <v>0</v>
      </c>
      <c r="AG29" s="67">
        <f t="shared" si="13"/>
        <v>0</v>
      </c>
      <c r="AH29" s="66"/>
      <c r="AI29" s="64">
        <v>0</v>
      </c>
      <c r="AJ29" s="66"/>
      <c r="AK29" s="64">
        <v>0</v>
      </c>
      <c r="AL29" s="31">
        <f t="shared" si="5"/>
        <v>0</v>
      </c>
    </row>
    <row r="30" spans="1:38" ht="12.75" customHeight="1" x14ac:dyDescent="0.2">
      <c r="A30" s="128">
        <f>RANK(AL30, $AL$10:$AL$49)</f>
        <v>15</v>
      </c>
      <c r="B30" s="82">
        <v>2011</v>
      </c>
      <c r="C30" s="129"/>
      <c r="D30" s="129" t="s">
        <v>460</v>
      </c>
      <c r="E30" s="129" t="s">
        <v>437</v>
      </c>
      <c r="F30" s="136" t="s">
        <v>438</v>
      </c>
      <c r="G30" s="82" t="s">
        <v>47</v>
      </c>
      <c r="H30" s="25" t="s">
        <v>41</v>
      </c>
      <c r="I30" s="18">
        <v>0</v>
      </c>
      <c r="J30" s="62">
        <f t="shared" si="11"/>
        <v>0</v>
      </c>
      <c r="K30" s="25" t="s">
        <v>41</v>
      </c>
      <c r="L30" s="64">
        <v>0</v>
      </c>
      <c r="M30" s="25" t="s">
        <v>41</v>
      </c>
      <c r="N30" s="65">
        <v>0</v>
      </c>
      <c r="O30" s="28">
        <f t="shared" si="6"/>
        <v>0</v>
      </c>
      <c r="P30" s="25" t="s">
        <v>41</v>
      </c>
      <c r="Q30" s="64">
        <v>0</v>
      </c>
      <c r="R30" s="125" t="s">
        <v>41</v>
      </c>
      <c r="S30" s="64">
        <v>0</v>
      </c>
      <c r="T30" s="66"/>
      <c r="U30" s="64">
        <v>0</v>
      </c>
      <c r="V30" s="66"/>
      <c r="W30" s="64">
        <v>0</v>
      </c>
      <c r="X30" s="66"/>
      <c r="Y30" s="64">
        <v>0</v>
      </c>
      <c r="Z30" s="67">
        <f t="shared" si="12"/>
        <v>0</v>
      </c>
      <c r="AA30" s="47" t="s">
        <v>41</v>
      </c>
      <c r="AB30" s="64">
        <v>0</v>
      </c>
      <c r="AC30" s="22" t="s">
        <v>41</v>
      </c>
      <c r="AD30" s="64">
        <v>0</v>
      </c>
      <c r="AE30" s="66"/>
      <c r="AF30" s="65">
        <v>0</v>
      </c>
      <c r="AG30" s="67">
        <f t="shared" si="13"/>
        <v>0</v>
      </c>
      <c r="AH30" s="66"/>
      <c r="AI30" s="64">
        <v>0</v>
      </c>
      <c r="AJ30" s="66"/>
      <c r="AK30" s="64">
        <v>0</v>
      </c>
      <c r="AL30" s="31">
        <f t="shared" si="5"/>
        <v>0</v>
      </c>
    </row>
    <row r="31" spans="1:38" ht="12.75" customHeight="1" x14ac:dyDescent="0.2">
      <c r="A31" s="128">
        <f>RANK(AL31, $AL$10:$AL$45)</f>
        <v>15</v>
      </c>
      <c r="B31" s="82">
        <v>2010</v>
      </c>
      <c r="C31" s="129"/>
      <c r="D31" s="129" t="s">
        <v>461</v>
      </c>
      <c r="E31" s="129" t="s">
        <v>462</v>
      </c>
      <c r="F31" s="136" t="s">
        <v>463</v>
      </c>
      <c r="G31" s="82" t="s">
        <v>464</v>
      </c>
      <c r="H31" s="60" t="s">
        <v>465</v>
      </c>
      <c r="I31" s="18">
        <v>0</v>
      </c>
      <c r="J31" s="62">
        <f t="shared" si="11"/>
        <v>0</v>
      </c>
      <c r="K31" s="22" t="s">
        <v>41</v>
      </c>
      <c r="L31" s="18">
        <v>0</v>
      </c>
      <c r="M31" s="25" t="s">
        <v>41</v>
      </c>
      <c r="N31" s="65">
        <v>0</v>
      </c>
      <c r="O31" s="28">
        <f t="shared" si="6"/>
        <v>0</v>
      </c>
      <c r="P31" s="25" t="s">
        <v>41</v>
      </c>
      <c r="Q31" s="64">
        <v>0</v>
      </c>
      <c r="R31" s="125" t="s">
        <v>41</v>
      </c>
      <c r="S31" s="64" t="s">
        <v>466</v>
      </c>
      <c r="T31" s="66"/>
      <c r="U31" s="64">
        <v>0</v>
      </c>
      <c r="V31" s="66"/>
      <c r="W31" s="64">
        <v>0</v>
      </c>
      <c r="X31" s="66"/>
      <c r="Y31" s="64">
        <v>0</v>
      </c>
      <c r="Z31" s="67">
        <f t="shared" si="12"/>
        <v>0</v>
      </c>
      <c r="AA31" s="47" t="s">
        <v>41</v>
      </c>
      <c r="AB31" s="64">
        <v>0</v>
      </c>
      <c r="AC31" s="47" t="s">
        <v>41</v>
      </c>
      <c r="AD31" s="64">
        <v>0</v>
      </c>
      <c r="AE31" s="66"/>
      <c r="AF31" s="65">
        <v>0</v>
      </c>
      <c r="AG31" s="67">
        <f t="shared" si="13"/>
        <v>0</v>
      </c>
      <c r="AH31" s="66"/>
      <c r="AI31" s="64">
        <v>0</v>
      </c>
      <c r="AJ31" s="66"/>
      <c r="AK31" s="64">
        <v>0</v>
      </c>
      <c r="AL31" s="31">
        <f t="shared" si="5"/>
        <v>0</v>
      </c>
    </row>
    <row r="32" spans="1:38" ht="12.75" customHeight="1" x14ac:dyDescent="0.2">
      <c r="A32" s="128">
        <f>RANK(AL32, $AL$10:$AL$46)</f>
        <v>15</v>
      </c>
      <c r="B32" s="82">
        <v>2010</v>
      </c>
      <c r="C32" s="129"/>
      <c r="D32" s="129" t="s">
        <v>467</v>
      </c>
      <c r="E32" s="129" t="s">
        <v>468</v>
      </c>
      <c r="F32" s="136" t="s">
        <v>438</v>
      </c>
      <c r="G32" s="82" t="s">
        <v>47</v>
      </c>
      <c r="H32" s="60" t="s">
        <v>469</v>
      </c>
      <c r="I32" s="18">
        <v>0</v>
      </c>
      <c r="J32" s="62">
        <f t="shared" si="11"/>
        <v>0</v>
      </c>
      <c r="K32" s="22" t="s">
        <v>41</v>
      </c>
      <c r="L32" s="64">
        <v>0</v>
      </c>
      <c r="M32" s="60" t="s">
        <v>376</v>
      </c>
      <c r="N32" s="65">
        <v>0</v>
      </c>
      <c r="O32" s="28">
        <f t="shared" si="6"/>
        <v>0</v>
      </c>
      <c r="P32" s="25" t="s">
        <v>41</v>
      </c>
      <c r="Q32" s="64">
        <v>0</v>
      </c>
      <c r="R32" s="125" t="s">
        <v>41</v>
      </c>
      <c r="S32" s="64">
        <v>0</v>
      </c>
      <c r="T32" s="66"/>
      <c r="U32" s="64">
        <v>0</v>
      </c>
      <c r="V32" s="66"/>
      <c r="W32" s="64">
        <v>0</v>
      </c>
      <c r="X32" s="66"/>
      <c r="Y32" s="64">
        <v>0</v>
      </c>
      <c r="Z32" s="67">
        <f t="shared" si="12"/>
        <v>0</v>
      </c>
      <c r="AA32" s="47" t="s">
        <v>41</v>
      </c>
      <c r="AB32" s="64">
        <v>0</v>
      </c>
      <c r="AC32" s="47" t="s">
        <v>41</v>
      </c>
      <c r="AD32" s="64">
        <v>0</v>
      </c>
      <c r="AE32" s="66"/>
      <c r="AF32" s="65">
        <v>0</v>
      </c>
      <c r="AG32" s="67">
        <f t="shared" si="13"/>
        <v>0</v>
      </c>
      <c r="AH32" s="66"/>
      <c r="AI32" s="64">
        <v>0</v>
      </c>
      <c r="AJ32" s="66"/>
      <c r="AK32" s="64">
        <v>0</v>
      </c>
      <c r="AL32" s="31">
        <f t="shared" si="5"/>
        <v>0</v>
      </c>
    </row>
    <row r="33" spans="1:38" ht="12.75" customHeight="1" x14ac:dyDescent="0.2">
      <c r="A33" s="128">
        <f>RANK(AL33, $AL$10:$AL$52)</f>
        <v>15</v>
      </c>
      <c r="B33" s="57">
        <v>2006</v>
      </c>
      <c r="C33" s="59"/>
      <c r="D33" s="59" t="s">
        <v>470</v>
      </c>
      <c r="E33" s="59" t="s">
        <v>240</v>
      </c>
      <c r="F33" s="82" t="s">
        <v>432</v>
      </c>
      <c r="G33" s="82" t="s">
        <v>47</v>
      </c>
      <c r="H33" s="84" t="s">
        <v>41</v>
      </c>
      <c r="I33" s="64">
        <v>0</v>
      </c>
      <c r="J33" s="62">
        <f t="shared" si="11"/>
        <v>0</v>
      </c>
      <c r="K33" s="104"/>
      <c r="L33" s="64">
        <v>0</v>
      </c>
      <c r="M33" s="25" t="s">
        <v>41</v>
      </c>
      <c r="N33" s="65">
        <v>0</v>
      </c>
      <c r="O33" s="106">
        <f t="shared" si="6"/>
        <v>0</v>
      </c>
      <c r="P33" s="25" t="s">
        <v>41</v>
      </c>
      <c r="Q33" s="64">
        <v>0</v>
      </c>
      <c r="R33" s="125" t="s">
        <v>41</v>
      </c>
      <c r="S33" s="64">
        <v>0</v>
      </c>
      <c r="T33" s="66"/>
      <c r="U33" s="64">
        <v>0</v>
      </c>
      <c r="V33" s="66"/>
      <c r="W33" s="64">
        <v>0</v>
      </c>
      <c r="X33" s="66"/>
      <c r="Y33" s="64">
        <v>0</v>
      </c>
      <c r="Z33" s="67">
        <f t="shared" si="12"/>
        <v>0</v>
      </c>
      <c r="AA33" s="47" t="s">
        <v>41</v>
      </c>
      <c r="AB33" s="64">
        <v>0</v>
      </c>
      <c r="AC33" s="47" t="s">
        <v>41</v>
      </c>
      <c r="AD33" s="64">
        <v>0</v>
      </c>
      <c r="AE33" s="66"/>
      <c r="AF33" s="65">
        <v>0</v>
      </c>
      <c r="AG33" s="67">
        <f t="shared" si="13"/>
        <v>0</v>
      </c>
      <c r="AH33" s="66"/>
      <c r="AI33" s="64">
        <v>0</v>
      </c>
      <c r="AJ33" s="66"/>
      <c r="AK33" s="64">
        <v>0</v>
      </c>
      <c r="AL33" s="78">
        <f t="shared" si="5"/>
        <v>0</v>
      </c>
    </row>
    <row r="34" spans="1:38" ht="12.75" customHeight="1" x14ac:dyDescent="0.2">
      <c r="A34" s="128">
        <f>RANK(AL34, $AL$10:$AL$53)</f>
        <v>15</v>
      </c>
      <c r="B34" s="57">
        <v>2007</v>
      </c>
      <c r="C34" s="59"/>
      <c r="D34" s="59" t="s">
        <v>471</v>
      </c>
      <c r="E34" s="59" t="s">
        <v>75</v>
      </c>
      <c r="F34" s="82" t="s">
        <v>80</v>
      </c>
      <c r="G34" s="82" t="s">
        <v>37</v>
      </c>
      <c r="H34" s="139" t="s">
        <v>41</v>
      </c>
      <c r="I34" s="64">
        <v>0</v>
      </c>
      <c r="J34" s="62">
        <f t="shared" si="11"/>
        <v>0</v>
      </c>
      <c r="K34" s="104"/>
      <c r="L34" s="64">
        <v>0</v>
      </c>
      <c r="M34" s="60" t="s">
        <v>472</v>
      </c>
      <c r="N34" s="65">
        <v>0</v>
      </c>
      <c r="O34" s="106">
        <f t="shared" si="6"/>
        <v>0</v>
      </c>
      <c r="P34" s="25" t="s">
        <v>41</v>
      </c>
      <c r="Q34" s="64">
        <v>0</v>
      </c>
      <c r="R34" s="125" t="s">
        <v>41</v>
      </c>
      <c r="S34" s="64">
        <v>0</v>
      </c>
      <c r="T34" s="66"/>
      <c r="U34" s="64">
        <v>0</v>
      </c>
      <c r="V34" s="66"/>
      <c r="W34" s="64">
        <v>0</v>
      </c>
      <c r="X34" s="66"/>
      <c r="Y34" s="64">
        <v>0</v>
      </c>
      <c r="Z34" s="67">
        <f t="shared" si="12"/>
        <v>0</v>
      </c>
      <c r="AA34" s="47" t="s">
        <v>41</v>
      </c>
      <c r="AB34" s="64">
        <v>0</v>
      </c>
      <c r="AC34" s="47" t="s">
        <v>41</v>
      </c>
      <c r="AD34" s="64">
        <v>0</v>
      </c>
      <c r="AE34" s="66"/>
      <c r="AF34" s="65">
        <v>0</v>
      </c>
      <c r="AG34" s="67">
        <f t="shared" si="13"/>
        <v>0</v>
      </c>
      <c r="AH34" s="66"/>
      <c r="AI34" s="64">
        <v>0</v>
      </c>
      <c r="AJ34" s="66"/>
      <c r="AK34" s="64">
        <v>0</v>
      </c>
      <c r="AL34" s="78">
        <f t="shared" si="5"/>
        <v>0</v>
      </c>
    </row>
    <row r="35" spans="1:38" ht="12.75" customHeight="1" x14ac:dyDescent="0.2">
      <c r="A35" s="32">
        <f t="shared" ref="A35:A54" si="15">RANK(AL35, $AL$10:$AL$54)</f>
        <v>15</v>
      </c>
      <c r="B35" s="48">
        <v>2000</v>
      </c>
      <c r="C35" s="34" t="s">
        <v>473</v>
      </c>
      <c r="D35" s="35" t="s">
        <v>474</v>
      </c>
      <c r="E35" s="35" t="s">
        <v>475</v>
      </c>
      <c r="F35" s="33" t="s">
        <v>138</v>
      </c>
      <c r="G35" s="33" t="s">
        <v>101</v>
      </c>
      <c r="H35" s="25" t="s">
        <v>41</v>
      </c>
      <c r="I35" s="18">
        <v>0</v>
      </c>
      <c r="J35" s="36">
        <f t="shared" ref="J35:J54" si="16">LARGE(I35,1)</f>
        <v>0</v>
      </c>
      <c r="K35" s="25" t="s">
        <v>41</v>
      </c>
      <c r="L35" s="18">
        <v>0</v>
      </c>
      <c r="M35" s="25" t="s">
        <v>41</v>
      </c>
      <c r="N35" s="50">
        <v>0</v>
      </c>
      <c r="O35" s="28">
        <f t="shared" si="6"/>
        <v>0</v>
      </c>
      <c r="P35" s="25" t="s">
        <v>41</v>
      </c>
      <c r="Q35" s="18">
        <v>0</v>
      </c>
      <c r="R35" s="125" t="s">
        <v>41</v>
      </c>
      <c r="S35" s="18">
        <v>0</v>
      </c>
      <c r="T35" s="22"/>
      <c r="U35" s="18">
        <v>0</v>
      </c>
      <c r="V35" s="22"/>
      <c r="W35" s="18">
        <v>0</v>
      </c>
      <c r="X35" s="22"/>
      <c r="Y35" s="18">
        <v>0</v>
      </c>
      <c r="Z35" s="24">
        <f t="shared" ref="Z35:Z54" si="17">LARGE(Q35:Y35,1)+LARGE(Q35:Y35,2)+LARGE(Q35:Y35,3)+LARGE(Q35:Y35,4)</f>
        <v>0</v>
      </c>
      <c r="AA35" s="47" t="s">
        <v>41</v>
      </c>
      <c r="AB35" s="18">
        <v>0</v>
      </c>
      <c r="AC35" s="47" t="s">
        <v>41</v>
      </c>
      <c r="AD35" s="18">
        <v>0</v>
      </c>
      <c r="AE35" s="22"/>
      <c r="AF35" s="50">
        <v>0</v>
      </c>
      <c r="AG35" s="24">
        <f t="shared" ref="AG35:AG54" si="18">LARGE(AB35:AD35:AF35,1)</f>
        <v>0</v>
      </c>
      <c r="AH35" s="22"/>
      <c r="AI35" s="18">
        <v>0</v>
      </c>
      <c r="AJ35" s="22"/>
      <c r="AK35" s="18">
        <v>0</v>
      </c>
      <c r="AL35" s="31">
        <f t="shared" si="5"/>
        <v>0</v>
      </c>
    </row>
    <row r="36" spans="1:38" ht="12.75" customHeight="1" x14ac:dyDescent="0.2">
      <c r="A36" s="32">
        <f t="shared" si="15"/>
        <v>15</v>
      </c>
      <c r="B36" s="48">
        <v>2004</v>
      </c>
      <c r="C36" s="48" t="s">
        <v>476</v>
      </c>
      <c r="D36" s="69" t="s">
        <v>477</v>
      </c>
      <c r="E36" s="69" t="s">
        <v>478</v>
      </c>
      <c r="F36" s="48" t="s">
        <v>479</v>
      </c>
      <c r="G36" s="48" t="s">
        <v>480</v>
      </c>
      <c r="H36" s="22" t="s">
        <v>359</v>
      </c>
      <c r="I36" s="18">
        <v>0</v>
      </c>
      <c r="J36" s="36">
        <f t="shared" si="16"/>
        <v>0</v>
      </c>
      <c r="K36" s="44" t="s">
        <v>481</v>
      </c>
      <c r="L36" s="18">
        <v>0</v>
      </c>
      <c r="M36" s="22" t="s">
        <v>333</v>
      </c>
      <c r="N36" s="50">
        <v>0</v>
      </c>
      <c r="O36" s="28">
        <f t="shared" si="6"/>
        <v>0</v>
      </c>
      <c r="P36" s="25" t="s">
        <v>41</v>
      </c>
      <c r="Q36" s="18">
        <v>0</v>
      </c>
      <c r="R36" s="125" t="s">
        <v>41</v>
      </c>
      <c r="S36" s="18">
        <v>0</v>
      </c>
      <c r="T36" s="22"/>
      <c r="U36" s="18">
        <v>0</v>
      </c>
      <c r="V36" s="22"/>
      <c r="W36" s="18">
        <v>0</v>
      </c>
      <c r="X36" s="22"/>
      <c r="Y36" s="18">
        <v>0</v>
      </c>
      <c r="Z36" s="24">
        <f t="shared" si="17"/>
        <v>0</v>
      </c>
      <c r="AA36" s="47" t="s">
        <v>41</v>
      </c>
      <c r="AB36" s="18">
        <v>0</v>
      </c>
      <c r="AC36" s="47" t="s">
        <v>41</v>
      </c>
      <c r="AD36" s="18">
        <v>0</v>
      </c>
      <c r="AE36" s="22"/>
      <c r="AF36" s="50">
        <v>0</v>
      </c>
      <c r="AG36" s="24">
        <f t="shared" si="18"/>
        <v>0</v>
      </c>
      <c r="AH36" s="22"/>
      <c r="AI36" s="18">
        <v>0</v>
      </c>
      <c r="AJ36" s="22"/>
      <c r="AK36" s="18">
        <v>0</v>
      </c>
      <c r="AL36" s="31">
        <f t="shared" si="5"/>
        <v>0</v>
      </c>
    </row>
    <row r="37" spans="1:38" ht="12.75" customHeight="1" x14ac:dyDescent="0.2">
      <c r="A37" s="32">
        <f t="shared" si="15"/>
        <v>15</v>
      </c>
      <c r="B37" s="48">
        <v>2007</v>
      </c>
      <c r="C37" s="48"/>
      <c r="D37" s="69" t="s">
        <v>482</v>
      </c>
      <c r="E37" s="69" t="s">
        <v>483</v>
      </c>
      <c r="F37" s="48" t="s">
        <v>138</v>
      </c>
      <c r="G37" s="48" t="s">
        <v>101</v>
      </c>
      <c r="H37" s="22" t="s">
        <v>347</v>
      </c>
      <c r="I37" s="18">
        <v>0</v>
      </c>
      <c r="J37" s="36">
        <f t="shared" si="16"/>
        <v>0</v>
      </c>
      <c r="K37" s="44" t="s">
        <v>484</v>
      </c>
      <c r="L37" s="18">
        <v>0</v>
      </c>
      <c r="M37" s="25" t="s">
        <v>41</v>
      </c>
      <c r="N37" s="50">
        <v>0</v>
      </c>
      <c r="O37" s="28">
        <f t="shared" si="6"/>
        <v>0</v>
      </c>
      <c r="P37" s="25" t="s">
        <v>41</v>
      </c>
      <c r="Q37" s="18">
        <v>0</v>
      </c>
      <c r="R37" s="125" t="s">
        <v>41</v>
      </c>
      <c r="S37" s="18">
        <v>0</v>
      </c>
      <c r="T37" s="22"/>
      <c r="U37" s="18">
        <v>0</v>
      </c>
      <c r="V37" s="22"/>
      <c r="W37" s="18">
        <v>0</v>
      </c>
      <c r="X37" s="22"/>
      <c r="Y37" s="18">
        <v>0</v>
      </c>
      <c r="Z37" s="24">
        <f t="shared" si="17"/>
        <v>0</v>
      </c>
      <c r="AA37" s="47" t="s">
        <v>41</v>
      </c>
      <c r="AB37" s="18">
        <v>0</v>
      </c>
      <c r="AC37" s="47" t="s">
        <v>41</v>
      </c>
      <c r="AD37" s="18">
        <v>0</v>
      </c>
      <c r="AE37" s="22"/>
      <c r="AF37" s="50">
        <v>0</v>
      </c>
      <c r="AG37" s="24">
        <f t="shared" si="18"/>
        <v>0</v>
      </c>
      <c r="AH37" s="22"/>
      <c r="AI37" s="18">
        <v>0</v>
      </c>
      <c r="AJ37" s="22"/>
      <c r="AK37" s="18">
        <v>0</v>
      </c>
      <c r="AL37" s="31">
        <f t="shared" si="5"/>
        <v>0</v>
      </c>
    </row>
    <row r="38" spans="1:38" ht="12.75" customHeight="1" x14ac:dyDescent="0.2">
      <c r="A38" s="32">
        <f t="shared" si="15"/>
        <v>15</v>
      </c>
      <c r="B38" s="48">
        <v>2007</v>
      </c>
      <c r="C38" s="48" t="s">
        <v>485</v>
      </c>
      <c r="D38" s="69" t="s">
        <v>486</v>
      </c>
      <c r="E38" s="69" t="s">
        <v>487</v>
      </c>
      <c r="F38" s="48" t="s">
        <v>430</v>
      </c>
      <c r="G38" s="48" t="s">
        <v>101</v>
      </c>
      <c r="H38" s="22" t="s">
        <v>488</v>
      </c>
      <c r="I38" s="18">
        <v>0</v>
      </c>
      <c r="J38" s="36">
        <f t="shared" si="16"/>
        <v>0</v>
      </c>
      <c r="K38" s="44" t="s">
        <v>489</v>
      </c>
      <c r="L38" s="18">
        <v>0</v>
      </c>
      <c r="M38" s="22" t="s">
        <v>203</v>
      </c>
      <c r="N38" s="50">
        <v>0</v>
      </c>
      <c r="O38" s="28">
        <f t="shared" si="6"/>
        <v>0</v>
      </c>
      <c r="P38" s="25" t="s">
        <v>41</v>
      </c>
      <c r="Q38" s="18">
        <v>0</v>
      </c>
      <c r="R38" s="125" t="s">
        <v>41</v>
      </c>
      <c r="S38" s="18">
        <v>0</v>
      </c>
      <c r="T38" s="22"/>
      <c r="U38" s="18">
        <v>0</v>
      </c>
      <c r="V38" s="22"/>
      <c r="W38" s="18">
        <v>0</v>
      </c>
      <c r="X38" s="22"/>
      <c r="Y38" s="18">
        <v>0</v>
      </c>
      <c r="Z38" s="24">
        <f t="shared" si="17"/>
        <v>0</v>
      </c>
      <c r="AA38" s="47" t="s">
        <v>41</v>
      </c>
      <c r="AB38" s="18">
        <v>0</v>
      </c>
      <c r="AC38" s="22" t="s">
        <v>41</v>
      </c>
      <c r="AD38" s="18">
        <v>0</v>
      </c>
      <c r="AE38" s="22"/>
      <c r="AF38" s="23">
        <v>0</v>
      </c>
      <c r="AG38" s="24">
        <f t="shared" si="18"/>
        <v>0</v>
      </c>
      <c r="AH38" s="22"/>
      <c r="AI38" s="18">
        <v>0</v>
      </c>
      <c r="AJ38" s="22"/>
      <c r="AK38" s="18">
        <v>0</v>
      </c>
      <c r="AL38" s="31">
        <f t="shared" si="5"/>
        <v>0</v>
      </c>
    </row>
    <row r="39" spans="1:38" ht="12.75" customHeight="1" x14ac:dyDescent="0.2">
      <c r="A39" s="32">
        <f t="shared" si="15"/>
        <v>15</v>
      </c>
      <c r="B39" s="48">
        <v>2005</v>
      </c>
      <c r="C39" s="48" t="s">
        <v>490</v>
      </c>
      <c r="D39" s="69" t="s">
        <v>491</v>
      </c>
      <c r="E39" s="69" t="s">
        <v>492</v>
      </c>
      <c r="F39" s="48" t="s">
        <v>350</v>
      </c>
      <c r="G39" s="48" t="s">
        <v>234</v>
      </c>
      <c r="H39" s="22" t="s">
        <v>196</v>
      </c>
      <c r="I39" s="18">
        <v>0</v>
      </c>
      <c r="J39" s="36">
        <f t="shared" si="16"/>
        <v>0</v>
      </c>
      <c r="K39" s="44" t="s">
        <v>244</v>
      </c>
      <c r="L39" s="18">
        <v>0</v>
      </c>
      <c r="M39" s="25" t="s">
        <v>41</v>
      </c>
      <c r="N39" s="50">
        <v>0</v>
      </c>
      <c r="O39" s="28">
        <f t="shared" si="6"/>
        <v>0</v>
      </c>
      <c r="P39" s="25" t="s">
        <v>41</v>
      </c>
      <c r="Q39" s="18">
        <v>0</v>
      </c>
      <c r="R39" s="125" t="s">
        <v>41</v>
      </c>
      <c r="S39" s="18">
        <v>0</v>
      </c>
      <c r="T39" s="22"/>
      <c r="U39" s="18">
        <v>0</v>
      </c>
      <c r="V39" s="22"/>
      <c r="W39" s="18">
        <v>0</v>
      </c>
      <c r="X39" s="22"/>
      <c r="Y39" s="18">
        <v>0</v>
      </c>
      <c r="Z39" s="24">
        <f t="shared" si="17"/>
        <v>0</v>
      </c>
      <c r="AA39" s="47" t="s">
        <v>41</v>
      </c>
      <c r="AB39" s="18">
        <v>0</v>
      </c>
      <c r="AC39" s="47" t="s">
        <v>41</v>
      </c>
      <c r="AD39" s="18">
        <v>0</v>
      </c>
      <c r="AE39" s="22"/>
      <c r="AF39" s="23">
        <v>0</v>
      </c>
      <c r="AG39" s="24">
        <f t="shared" si="18"/>
        <v>0</v>
      </c>
      <c r="AH39" s="22"/>
      <c r="AI39" s="18">
        <v>0</v>
      </c>
      <c r="AJ39" s="22"/>
      <c r="AK39" s="18">
        <v>0</v>
      </c>
      <c r="AL39" s="31">
        <f t="shared" si="5"/>
        <v>0</v>
      </c>
    </row>
    <row r="40" spans="1:38" ht="12.75" customHeight="1" x14ac:dyDescent="0.2">
      <c r="A40" s="32">
        <f t="shared" si="15"/>
        <v>15</v>
      </c>
      <c r="B40" s="48">
        <v>2009</v>
      </c>
      <c r="C40" s="48" t="s">
        <v>493</v>
      </c>
      <c r="D40" s="69" t="s">
        <v>494</v>
      </c>
      <c r="E40" s="69" t="s">
        <v>495</v>
      </c>
      <c r="F40" s="48" t="s">
        <v>438</v>
      </c>
      <c r="G40" s="48" t="s">
        <v>47</v>
      </c>
      <c r="H40" s="22" t="s">
        <v>496</v>
      </c>
      <c r="I40" s="18">
        <v>0</v>
      </c>
      <c r="J40" s="36">
        <f t="shared" si="16"/>
        <v>0</v>
      </c>
      <c r="K40" s="25" t="s">
        <v>41</v>
      </c>
      <c r="L40" s="18">
        <v>0</v>
      </c>
      <c r="M40" s="22" t="s">
        <v>306</v>
      </c>
      <c r="N40" s="50">
        <v>0</v>
      </c>
      <c r="O40" s="28">
        <f t="shared" si="6"/>
        <v>0</v>
      </c>
      <c r="P40" s="25" t="s">
        <v>41</v>
      </c>
      <c r="Q40" s="18">
        <v>0</v>
      </c>
      <c r="R40" s="125" t="s">
        <v>41</v>
      </c>
      <c r="S40" s="18">
        <v>0</v>
      </c>
      <c r="T40" s="22"/>
      <c r="U40" s="18">
        <v>0</v>
      </c>
      <c r="V40" s="22"/>
      <c r="W40" s="18">
        <v>0</v>
      </c>
      <c r="X40" s="22"/>
      <c r="Y40" s="18">
        <v>0</v>
      </c>
      <c r="Z40" s="24">
        <f t="shared" si="17"/>
        <v>0</v>
      </c>
      <c r="AA40" s="47" t="s">
        <v>41</v>
      </c>
      <c r="AB40" s="18">
        <v>0</v>
      </c>
      <c r="AC40" s="47" t="s">
        <v>41</v>
      </c>
      <c r="AD40" s="18">
        <v>0</v>
      </c>
      <c r="AE40" s="22"/>
      <c r="AF40" s="23">
        <v>0</v>
      </c>
      <c r="AG40" s="24">
        <f t="shared" si="18"/>
        <v>0</v>
      </c>
      <c r="AH40" s="22"/>
      <c r="AI40" s="18">
        <v>0</v>
      </c>
      <c r="AJ40" s="22"/>
      <c r="AK40" s="18">
        <v>0</v>
      </c>
      <c r="AL40" s="31">
        <f t="shared" si="5"/>
        <v>0</v>
      </c>
    </row>
    <row r="41" spans="1:38" ht="12.75" customHeight="1" x14ac:dyDescent="0.2">
      <c r="A41" s="32">
        <f t="shared" si="15"/>
        <v>15</v>
      </c>
      <c r="B41" s="48">
        <v>1994</v>
      </c>
      <c r="C41" s="48" t="s">
        <v>497</v>
      </c>
      <c r="D41" s="69" t="s">
        <v>498</v>
      </c>
      <c r="E41" s="69" t="s">
        <v>499</v>
      </c>
      <c r="F41" s="48" t="s">
        <v>500</v>
      </c>
      <c r="G41" s="48" t="s">
        <v>37</v>
      </c>
      <c r="H41" s="25" t="s">
        <v>41</v>
      </c>
      <c r="I41" s="18">
        <v>0</v>
      </c>
      <c r="J41" s="36">
        <f t="shared" si="16"/>
        <v>0</v>
      </c>
      <c r="K41" s="25" t="s">
        <v>41</v>
      </c>
      <c r="L41" s="18">
        <v>0</v>
      </c>
      <c r="M41" s="25" t="s">
        <v>41</v>
      </c>
      <c r="N41" s="50">
        <v>0</v>
      </c>
      <c r="O41" s="28">
        <f t="shared" si="6"/>
        <v>0</v>
      </c>
      <c r="P41" s="25" t="s">
        <v>41</v>
      </c>
      <c r="Q41" s="18">
        <v>0</v>
      </c>
      <c r="R41" s="125" t="s">
        <v>41</v>
      </c>
      <c r="S41" s="18">
        <v>0</v>
      </c>
      <c r="T41" s="51"/>
      <c r="U41" s="18">
        <v>0</v>
      </c>
      <c r="V41" s="22"/>
      <c r="W41" s="18">
        <v>0</v>
      </c>
      <c r="X41" s="22"/>
      <c r="Y41" s="18">
        <v>0</v>
      </c>
      <c r="Z41" s="24">
        <f t="shared" si="17"/>
        <v>0</v>
      </c>
      <c r="AA41" s="47" t="s">
        <v>41</v>
      </c>
      <c r="AB41" s="140">
        <v>0</v>
      </c>
      <c r="AC41" s="47" t="s">
        <v>41</v>
      </c>
      <c r="AD41" s="18">
        <v>0</v>
      </c>
      <c r="AE41" s="22"/>
      <c r="AF41" s="23">
        <v>0</v>
      </c>
      <c r="AG41" s="24">
        <f t="shared" si="18"/>
        <v>0</v>
      </c>
      <c r="AH41" s="22"/>
      <c r="AI41" s="18">
        <v>0</v>
      </c>
      <c r="AJ41" s="22"/>
      <c r="AK41" s="18">
        <v>0</v>
      </c>
      <c r="AL41" s="31">
        <f t="shared" si="5"/>
        <v>0</v>
      </c>
    </row>
    <row r="42" spans="1:38" ht="12.75" customHeight="1" x14ac:dyDescent="0.2">
      <c r="A42" s="32">
        <f t="shared" si="15"/>
        <v>15</v>
      </c>
      <c r="B42" s="33">
        <v>2009</v>
      </c>
      <c r="C42" s="34"/>
      <c r="D42" s="35" t="s">
        <v>501</v>
      </c>
      <c r="E42" s="35" t="s">
        <v>502</v>
      </c>
      <c r="F42" s="48" t="s">
        <v>503</v>
      </c>
      <c r="G42" s="48" t="s">
        <v>480</v>
      </c>
      <c r="H42" s="22" t="s">
        <v>57</v>
      </c>
      <c r="I42" s="18">
        <v>0</v>
      </c>
      <c r="J42" s="36">
        <f t="shared" si="16"/>
        <v>0</v>
      </c>
      <c r="K42" s="25" t="s">
        <v>41</v>
      </c>
      <c r="L42" s="18">
        <v>0</v>
      </c>
      <c r="M42" s="25" t="s">
        <v>41</v>
      </c>
      <c r="N42" s="50">
        <v>0</v>
      </c>
      <c r="O42" s="24">
        <f t="shared" si="6"/>
        <v>0</v>
      </c>
      <c r="P42" s="25" t="s">
        <v>41</v>
      </c>
      <c r="Q42" s="18">
        <v>0</v>
      </c>
      <c r="R42" s="125" t="s">
        <v>41</v>
      </c>
      <c r="S42" s="18">
        <v>0</v>
      </c>
      <c r="T42" s="22"/>
      <c r="U42" s="18">
        <v>0</v>
      </c>
      <c r="V42" s="22"/>
      <c r="W42" s="18">
        <v>0</v>
      </c>
      <c r="X42" s="22"/>
      <c r="Y42" s="18">
        <v>0</v>
      </c>
      <c r="Z42" s="24">
        <f t="shared" si="17"/>
        <v>0</v>
      </c>
      <c r="AA42" s="47" t="s">
        <v>41</v>
      </c>
      <c r="AB42" s="18">
        <v>0</v>
      </c>
      <c r="AC42" s="47" t="s">
        <v>41</v>
      </c>
      <c r="AD42" s="18">
        <v>0</v>
      </c>
      <c r="AE42" s="22"/>
      <c r="AF42" s="23">
        <v>0</v>
      </c>
      <c r="AG42" s="24">
        <f t="shared" si="18"/>
        <v>0</v>
      </c>
      <c r="AH42" s="22"/>
      <c r="AI42" s="18">
        <v>0</v>
      </c>
      <c r="AJ42" s="22"/>
      <c r="AK42" s="18">
        <v>0</v>
      </c>
      <c r="AL42" s="31">
        <f t="shared" si="5"/>
        <v>0</v>
      </c>
    </row>
    <row r="43" spans="1:38" ht="12.75" customHeight="1" x14ac:dyDescent="0.2">
      <c r="A43" s="32">
        <f t="shared" si="15"/>
        <v>15</v>
      </c>
      <c r="B43" s="48">
        <v>2009</v>
      </c>
      <c r="C43" s="48"/>
      <c r="D43" s="69" t="s">
        <v>504</v>
      </c>
      <c r="E43" s="69" t="s">
        <v>201</v>
      </c>
      <c r="F43" s="48" t="s">
        <v>438</v>
      </c>
      <c r="G43" s="48" t="s">
        <v>47</v>
      </c>
      <c r="H43" s="25" t="s">
        <v>41</v>
      </c>
      <c r="I43" s="18">
        <v>0</v>
      </c>
      <c r="J43" s="36">
        <f t="shared" si="16"/>
        <v>0</v>
      </c>
      <c r="K43" s="25" t="s">
        <v>41</v>
      </c>
      <c r="L43" s="18">
        <v>0</v>
      </c>
      <c r="M43" s="25" t="s">
        <v>41</v>
      </c>
      <c r="N43" s="23">
        <v>0</v>
      </c>
      <c r="O43" s="24">
        <f t="shared" si="6"/>
        <v>0</v>
      </c>
      <c r="P43" s="25" t="s">
        <v>41</v>
      </c>
      <c r="Q43" s="18">
        <v>0</v>
      </c>
      <c r="R43" s="125" t="s">
        <v>41</v>
      </c>
      <c r="S43" s="18">
        <v>0</v>
      </c>
      <c r="T43" s="22"/>
      <c r="U43" s="18">
        <v>0</v>
      </c>
      <c r="V43" s="22"/>
      <c r="W43" s="18">
        <v>0</v>
      </c>
      <c r="X43" s="22"/>
      <c r="Y43" s="18">
        <v>0</v>
      </c>
      <c r="Z43" s="24">
        <f t="shared" si="17"/>
        <v>0</v>
      </c>
      <c r="AA43" s="47" t="s">
        <v>41</v>
      </c>
      <c r="AB43" s="18">
        <v>0</v>
      </c>
      <c r="AC43" s="47" t="s">
        <v>41</v>
      </c>
      <c r="AD43" s="18">
        <v>0</v>
      </c>
      <c r="AE43" s="22"/>
      <c r="AF43" s="23">
        <v>0</v>
      </c>
      <c r="AG43" s="24">
        <f t="shared" si="18"/>
        <v>0</v>
      </c>
      <c r="AH43" s="22"/>
      <c r="AI43" s="18">
        <v>0</v>
      </c>
      <c r="AJ43" s="22"/>
      <c r="AK43" s="18">
        <v>0</v>
      </c>
      <c r="AL43" s="31">
        <f t="shared" si="5"/>
        <v>0</v>
      </c>
    </row>
    <row r="44" spans="1:38" ht="12.75" customHeight="1" x14ac:dyDescent="0.2">
      <c r="A44" s="32">
        <f t="shared" si="15"/>
        <v>15</v>
      </c>
      <c r="B44" s="48">
        <v>2009</v>
      </c>
      <c r="C44" s="34"/>
      <c r="D44" s="69" t="s">
        <v>505</v>
      </c>
      <c r="E44" s="69" t="s">
        <v>506</v>
      </c>
      <c r="F44" s="33" t="s">
        <v>438</v>
      </c>
      <c r="G44" s="141" t="s">
        <v>47</v>
      </c>
      <c r="H44" s="25" t="s">
        <v>41</v>
      </c>
      <c r="I44" s="18">
        <v>0</v>
      </c>
      <c r="J44" s="36">
        <f t="shared" si="16"/>
        <v>0</v>
      </c>
      <c r="K44" s="25" t="s">
        <v>41</v>
      </c>
      <c r="L44" s="18">
        <v>0</v>
      </c>
      <c r="M44" s="25" t="s">
        <v>41</v>
      </c>
      <c r="N44" s="23">
        <v>0</v>
      </c>
      <c r="O44" s="24">
        <f t="shared" si="6"/>
        <v>0</v>
      </c>
      <c r="P44" s="25" t="s">
        <v>41</v>
      </c>
      <c r="Q44" s="18">
        <v>0</v>
      </c>
      <c r="R44" s="125" t="s">
        <v>41</v>
      </c>
      <c r="S44" s="18">
        <v>0</v>
      </c>
      <c r="T44" s="22"/>
      <c r="U44" s="18">
        <v>0</v>
      </c>
      <c r="V44" s="22"/>
      <c r="W44" s="18">
        <v>0</v>
      </c>
      <c r="X44" s="22"/>
      <c r="Y44" s="18">
        <v>0</v>
      </c>
      <c r="Z44" s="24">
        <f t="shared" si="17"/>
        <v>0</v>
      </c>
      <c r="AA44" s="47" t="s">
        <v>41</v>
      </c>
      <c r="AB44" s="18">
        <v>0</v>
      </c>
      <c r="AC44" s="47" t="s">
        <v>41</v>
      </c>
      <c r="AD44" s="18">
        <v>0</v>
      </c>
      <c r="AE44" s="22"/>
      <c r="AF44" s="23">
        <v>0</v>
      </c>
      <c r="AG44" s="24">
        <f t="shared" si="18"/>
        <v>0</v>
      </c>
      <c r="AH44" s="22"/>
      <c r="AI44" s="18">
        <v>0</v>
      </c>
      <c r="AJ44" s="22"/>
      <c r="AK44" s="18">
        <v>0</v>
      </c>
      <c r="AL44" s="31">
        <f t="shared" si="5"/>
        <v>0</v>
      </c>
    </row>
    <row r="45" spans="1:38" ht="12.75" customHeight="1" x14ac:dyDescent="0.2">
      <c r="A45" s="32">
        <f t="shared" si="15"/>
        <v>15</v>
      </c>
      <c r="B45" s="48">
        <v>2006</v>
      </c>
      <c r="C45" s="34"/>
      <c r="D45" s="35" t="s">
        <v>92</v>
      </c>
      <c r="E45" s="35" t="s">
        <v>507</v>
      </c>
      <c r="F45" s="33" t="s">
        <v>438</v>
      </c>
      <c r="G45" s="33" t="s">
        <v>47</v>
      </c>
      <c r="H45" s="22" t="s">
        <v>402</v>
      </c>
      <c r="I45" s="18">
        <v>0</v>
      </c>
      <c r="J45" s="36">
        <f t="shared" si="16"/>
        <v>0</v>
      </c>
      <c r="K45" s="22" t="s">
        <v>96</v>
      </c>
      <c r="L45" s="18">
        <v>0</v>
      </c>
      <c r="M45" s="22" t="s">
        <v>41</v>
      </c>
      <c r="N45" s="23">
        <v>0</v>
      </c>
      <c r="O45" s="24">
        <f t="shared" si="6"/>
        <v>0</v>
      </c>
      <c r="P45" s="25" t="s">
        <v>41</v>
      </c>
      <c r="Q45" s="18">
        <v>0</v>
      </c>
      <c r="R45" s="125" t="s">
        <v>41</v>
      </c>
      <c r="S45" s="18">
        <v>0</v>
      </c>
      <c r="T45" s="22"/>
      <c r="U45" s="18">
        <v>0</v>
      </c>
      <c r="V45" s="22"/>
      <c r="W45" s="18">
        <v>0</v>
      </c>
      <c r="X45" s="22"/>
      <c r="Y45" s="18">
        <v>0</v>
      </c>
      <c r="Z45" s="24">
        <f t="shared" si="17"/>
        <v>0</v>
      </c>
      <c r="AA45" s="47" t="s">
        <v>41</v>
      </c>
      <c r="AB45" s="18">
        <v>0</v>
      </c>
      <c r="AC45" s="47" t="s">
        <v>41</v>
      </c>
      <c r="AD45" s="18">
        <v>0</v>
      </c>
      <c r="AE45" s="22"/>
      <c r="AF45" s="23">
        <v>0</v>
      </c>
      <c r="AG45" s="24">
        <f t="shared" si="18"/>
        <v>0</v>
      </c>
      <c r="AH45" s="22"/>
      <c r="AI45" s="18">
        <v>0</v>
      </c>
      <c r="AJ45" s="22"/>
      <c r="AK45" s="18">
        <v>0</v>
      </c>
      <c r="AL45" s="31">
        <f t="shared" si="5"/>
        <v>0</v>
      </c>
    </row>
    <row r="46" spans="1:38" ht="12.75" customHeight="1" x14ac:dyDescent="0.2">
      <c r="A46" s="32">
        <f t="shared" si="15"/>
        <v>15</v>
      </c>
      <c r="B46" s="33">
        <v>2008</v>
      </c>
      <c r="C46" s="34"/>
      <c r="D46" s="35" t="s">
        <v>508</v>
      </c>
      <c r="E46" s="132" t="s">
        <v>507</v>
      </c>
      <c r="F46" s="33" t="s">
        <v>438</v>
      </c>
      <c r="G46" s="33" t="s">
        <v>47</v>
      </c>
      <c r="H46" s="22" t="s">
        <v>41</v>
      </c>
      <c r="I46" s="18">
        <v>0</v>
      </c>
      <c r="J46" s="36">
        <f t="shared" si="16"/>
        <v>0</v>
      </c>
      <c r="K46" s="22" t="s">
        <v>41</v>
      </c>
      <c r="L46" s="18">
        <v>0</v>
      </c>
      <c r="M46" s="22" t="s">
        <v>305</v>
      </c>
      <c r="N46" s="23">
        <v>0</v>
      </c>
      <c r="O46" s="24">
        <f t="shared" si="6"/>
        <v>0</v>
      </c>
      <c r="P46" s="25" t="s">
        <v>41</v>
      </c>
      <c r="Q46" s="18">
        <v>0</v>
      </c>
      <c r="R46" s="125" t="s">
        <v>41</v>
      </c>
      <c r="S46" s="18">
        <v>0</v>
      </c>
      <c r="T46" s="22"/>
      <c r="U46" s="18">
        <v>0</v>
      </c>
      <c r="V46" s="22"/>
      <c r="W46" s="18">
        <v>0</v>
      </c>
      <c r="X46" s="22"/>
      <c r="Y46" s="18">
        <v>0</v>
      </c>
      <c r="Z46" s="24">
        <f t="shared" si="17"/>
        <v>0</v>
      </c>
      <c r="AA46" s="47" t="s">
        <v>41</v>
      </c>
      <c r="AB46" s="18">
        <v>0</v>
      </c>
      <c r="AC46" s="22" t="s">
        <v>41</v>
      </c>
      <c r="AD46" s="18">
        <v>0</v>
      </c>
      <c r="AE46" s="22"/>
      <c r="AF46" s="23">
        <v>0</v>
      </c>
      <c r="AG46" s="24">
        <f t="shared" si="18"/>
        <v>0</v>
      </c>
      <c r="AH46" s="22"/>
      <c r="AI46" s="18">
        <v>0</v>
      </c>
      <c r="AJ46" s="22"/>
      <c r="AK46" s="18">
        <v>0</v>
      </c>
      <c r="AL46" s="31">
        <f t="shared" si="5"/>
        <v>0</v>
      </c>
    </row>
    <row r="47" spans="1:38" ht="12.75" customHeight="1" x14ac:dyDescent="0.2">
      <c r="A47" s="32">
        <f t="shared" si="15"/>
        <v>15</v>
      </c>
      <c r="B47" s="48">
        <v>2009</v>
      </c>
      <c r="C47" s="48"/>
      <c r="D47" s="69" t="s">
        <v>509</v>
      </c>
      <c r="E47" s="69" t="s">
        <v>240</v>
      </c>
      <c r="F47" s="48" t="s">
        <v>432</v>
      </c>
      <c r="G47" s="48" t="s">
        <v>47</v>
      </c>
      <c r="H47" s="22" t="s">
        <v>41</v>
      </c>
      <c r="I47" s="18">
        <v>0</v>
      </c>
      <c r="J47" s="36">
        <f t="shared" si="16"/>
        <v>0</v>
      </c>
      <c r="K47" s="44" t="s">
        <v>115</v>
      </c>
      <c r="L47" s="18">
        <v>0</v>
      </c>
      <c r="M47" s="22" t="s">
        <v>510</v>
      </c>
      <c r="N47" s="23">
        <v>0</v>
      </c>
      <c r="O47" s="24">
        <f t="shared" si="6"/>
        <v>0</v>
      </c>
      <c r="P47" s="25" t="s">
        <v>41</v>
      </c>
      <c r="Q47" s="18">
        <v>0</v>
      </c>
      <c r="R47" s="125" t="s">
        <v>41</v>
      </c>
      <c r="S47" s="18">
        <v>0</v>
      </c>
      <c r="T47" s="22"/>
      <c r="U47" s="18">
        <v>0</v>
      </c>
      <c r="V47" s="22"/>
      <c r="W47" s="18">
        <v>0</v>
      </c>
      <c r="X47" s="22"/>
      <c r="Y47" s="18">
        <v>0</v>
      </c>
      <c r="Z47" s="24">
        <f t="shared" si="17"/>
        <v>0</v>
      </c>
      <c r="AA47" s="47" t="s">
        <v>41</v>
      </c>
      <c r="AB47" s="18">
        <v>0</v>
      </c>
      <c r="AC47" s="47" t="s">
        <v>41</v>
      </c>
      <c r="AD47" s="18">
        <v>0</v>
      </c>
      <c r="AE47" s="22"/>
      <c r="AF47" s="23">
        <v>0</v>
      </c>
      <c r="AG47" s="24">
        <f t="shared" si="18"/>
        <v>0</v>
      </c>
      <c r="AH47" s="22"/>
      <c r="AI47" s="18">
        <v>0</v>
      </c>
      <c r="AJ47" s="22"/>
      <c r="AK47" s="18">
        <v>0</v>
      </c>
      <c r="AL47" s="31">
        <f t="shared" si="5"/>
        <v>0</v>
      </c>
    </row>
    <row r="48" spans="1:38" ht="12.75" customHeight="1" x14ac:dyDescent="0.2">
      <c r="A48" s="32">
        <f t="shared" si="15"/>
        <v>15</v>
      </c>
      <c r="B48" s="48">
        <v>2009</v>
      </c>
      <c r="C48" s="34"/>
      <c r="D48" s="69" t="s">
        <v>511</v>
      </c>
      <c r="E48" s="69" t="s">
        <v>240</v>
      </c>
      <c r="F48" s="48" t="s">
        <v>438</v>
      </c>
      <c r="G48" s="48" t="s">
        <v>47</v>
      </c>
      <c r="H48" s="22" t="s">
        <v>512</v>
      </c>
      <c r="I48" s="18">
        <v>0</v>
      </c>
      <c r="J48" s="36">
        <f t="shared" si="16"/>
        <v>0</v>
      </c>
      <c r="K48" s="44" t="s">
        <v>513</v>
      </c>
      <c r="L48" s="18">
        <v>0</v>
      </c>
      <c r="M48" s="22" t="s">
        <v>224</v>
      </c>
      <c r="N48" s="23">
        <v>0</v>
      </c>
      <c r="O48" s="24">
        <f t="shared" si="6"/>
        <v>0</v>
      </c>
      <c r="P48" s="25" t="s">
        <v>41</v>
      </c>
      <c r="Q48" s="18">
        <v>0</v>
      </c>
      <c r="R48" s="125" t="s">
        <v>41</v>
      </c>
      <c r="S48" s="18">
        <v>0</v>
      </c>
      <c r="T48" s="22"/>
      <c r="U48" s="18">
        <v>0</v>
      </c>
      <c r="V48" s="22"/>
      <c r="W48" s="18">
        <v>0</v>
      </c>
      <c r="X48" s="22"/>
      <c r="Y48" s="18">
        <v>0</v>
      </c>
      <c r="Z48" s="24">
        <f t="shared" si="17"/>
        <v>0</v>
      </c>
      <c r="AA48" s="22" t="s">
        <v>41</v>
      </c>
      <c r="AB48" s="18">
        <v>0</v>
      </c>
      <c r="AC48" s="47" t="s">
        <v>41</v>
      </c>
      <c r="AD48" s="18">
        <v>0</v>
      </c>
      <c r="AE48" s="22"/>
      <c r="AF48" s="23">
        <v>0</v>
      </c>
      <c r="AG48" s="24">
        <f t="shared" si="18"/>
        <v>0</v>
      </c>
      <c r="AH48" s="22"/>
      <c r="AI48" s="18">
        <v>0</v>
      </c>
      <c r="AJ48" s="22"/>
      <c r="AK48" s="18">
        <v>0</v>
      </c>
      <c r="AL48" s="31">
        <f t="shared" si="5"/>
        <v>0</v>
      </c>
    </row>
    <row r="49" spans="1:38" ht="12.75" customHeight="1" x14ac:dyDescent="0.2">
      <c r="A49" s="32">
        <f t="shared" si="15"/>
        <v>15</v>
      </c>
      <c r="B49" s="48">
        <v>2009</v>
      </c>
      <c r="C49" s="48"/>
      <c r="D49" s="69" t="s">
        <v>514</v>
      </c>
      <c r="E49" s="69" t="s">
        <v>240</v>
      </c>
      <c r="F49" s="48" t="s">
        <v>432</v>
      </c>
      <c r="G49" s="48" t="s">
        <v>47</v>
      </c>
      <c r="H49" s="22" t="s">
        <v>242</v>
      </c>
      <c r="I49" s="18">
        <v>0</v>
      </c>
      <c r="J49" s="36">
        <f t="shared" si="16"/>
        <v>0</v>
      </c>
      <c r="K49" s="22" t="s">
        <v>41</v>
      </c>
      <c r="L49" s="18">
        <v>0</v>
      </c>
      <c r="M49" s="25" t="s">
        <v>41</v>
      </c>
      <c r="N49" s="23">
        <v>0</v>
      </c>
      <c r="O49" s="24">
        <f t="shared" si="6"/>
        <v>0</v>
      </c>
      <c r="P49" s="25" t="s">
        <v>41</v>
      </c>
      <c r="Q49" s="18">
        <v>0</v>
      </c>
      <c r="R49" s="125" t="s">
        <v>41</v>
      </c>
      <c r="S49" s="18">
        <v>0</v>
      </c>
      <c r="T49" s="22"/>
      <c r="U49" s="18">
        <v>0</v>
      </c>
      <c r="V49" s="22"/>
      <c r="W49" s="18">
        <v>0</v>
      </c>
      <c r="X49" s="22"/>
      <c r="Y49" s="18">
        <v>0</v>
      </c>
      <c r="Z49" s="24">
        <f t="shared" si="17"/>
        <v>0</v>
      </c>
      <c r="AA49" s="47" t="s">
        <v>41</v>
      </c>
      <c r="AB49" s="18">
        <v>0</v>
      </c>
      <c r="AC49" s="47" t="s">
        <v>41</v>
      </c>
      <c r="AD49" s="18">
        <v>0</v>
      </c>
      <c r="AE49" s="22"/>
      <c r="AF49" s="23">
        <v>0</v>
      </c>
      <c r="AG49" s="24">
        <f t="shared" si="18"/>
        <v>0</v>
      </c>
      <c r="AH49" s="22"/>
      <c r="AI49" s="18">
        <v>0</v>
      </c>
      <c r="AJ49" s="22"/>
      <c r="AK49" s="18">
        <v>0</v>
      </c>
      <c r="AL49" s="31">
        <f t="shared" si="5"/>
        <v>0</v>
      </c>
    </row>
    <row r="50" spans="1:38" ht="12.75" customHeight="1" x14ac:dyDescent="0.2">
      <c r="A50" s="32">
        <f t="shared" si="15"/>
        <v>15</v>
      </c>
      <c r="B50" s="33">
        <v>2008</v>
      </c>
      <c r="C50" s="34"/>
      <c r="D50" s="35" t="s">
        <v>515</v>
      </c>
      <c r="E50" s="142" t="s">
        <v>240</v>
      </c>
      <c r="F50" s="33" t="s">
        <v>438</v>
      </c>
      <c r="G50" s="33" t="s">
        <v>47</v>
      </c>
      <c r="H50" s="143" t="s">
        <v>41</v>
      </c>
      <c r="I50" s="18">
        <v>0</v>
      </c>
      <c r="J50" s="36">
        <f t="shared" si="16"/>
        <v>0</v>
      </c>
      <c r="K50" s="22" t="s">
        <v>41</v>
      </c>
      <c r="L50" s="18">
        <v>0</v>
      </c>
      <c r="M50" s="25" t="s">
        <v>41</v>
      </c>
      <c r="N50" s="23">
        <v>0</v>
      </c>
      <c r="O50" s="24">
        <f t="shared" si="6"/>
        <v>0</v>
      </c>
      <c r="P50" s="25" t="s">
        <v>41</v>
      </c>
      <c r="Q50" s="18">
        <v>0</v>
      </c>
      <c r="R50" s="125" t="s">
        <v>41</v>
      </c>
      <c r="S50" s="18">
        <v>0</v>
      </c>
      <c r="T50" s="22"/>
      <c r="U50" s="18">
        <v>0</v>
      </c>
      <c r="V50" s="22"/>
      <c r="W50" s="18">
        <v>0</v>
      </c>
      <c r="X50" s="22"/>
      <c r="Y50" s="18">
        <v>0</v>
      </c>
      <c r="Z50" s="24">
        <f t="shared" si="17"/>
        <v>0</v>
      </c>
      <c r="AA50" s="47" t="s">
        <v>41</v>
      </c>
      <c r="AB50" s="18">
        <v>0</v>
      </c>
      <c r="AC50" s="47" t="s">
        <v>41</v>
      </c>
      <c r="AD50" s="18">
        <v>0</v>
      </c>
      <c r="AE50" s="22"/>
      <c r="AF50" s="23">
        <v>0</v>
      </c>
      <c r="AG50" s="24">
        <f t="shared" si="18"/>
        <v>0</v>
      </c>
      <c r="AH50" s="22"/>
      <c r="AI50" s="18">
        <v>0</v>
      </c>
      <c r="AJ50" s="22"/>
      <c r="AK50" s="18">
        <v>0</v>
      </c>
      <c r="AL50" s="31">
        <f t="shared" si="5"/>
        <v>0</v>
      </c>
    </row>
    <row r="51" spans="1:38" ht="12.75" customHeight="1" x14ac:dyDescent="0.2">
      <c r="A51" s="32">
        <f t="shared" si="15"/>
        <v>15</v>
      </c>
      <c r="B51" s="48">
        <v>2001</v>
      </c>
      <c r="C51" s="34" t="s">
        <v>516</v>
      </c>
      <c r="D51" s="35" t="s">
        <v>467</v>
      </c>
      <c r="E51" s="35" t="s">
        <v>255</v>
      </c>
      <c r="F51" s="33" t="s">
        <v>138</v>
      </c>
      <c r="G51" s="33" t="s">
        <v>101</v>
      </c>
      <c r="H51" s="22" t="s">
        <v>41</v>
      </c>
      <c r="I51" s="18">
        <v>0</v>
      </c>
      <c r="J51" s="36">
        <f t="shared" si="16"/>
        <v>0</v>
      </c>
      <c r="K51" s="22" t="s">
        <v>41</v>
      </c>
      <c r="L51" s="18">
        <v>0</v>
      </c>
      <c r="M51" s="25" t="s">
        <v>41</v>
      </c>
      <c r="N51" s="23">
        <v>0</v>
      </c>
      <c r="O51" s="24">
        <f t="shared" si="6"/>
        <v>0</v>
      </c>
      <c r="P51" s="25" t="s">
        <v>41</v>
      </c>
      <c r="Q51" s="18">
        <v>0</v>
      </c>
      <c r="R51" s="125" t="s">
        <v>41</v>
      </c>
      <c r="S51" s="18">
        <v>0</v>
      </c>
      <c r="T51" s="22"/>
      <c r="U51" s="18">
        <v>0</v>
      </c>
      <c r="V51" s="22"/>
      <c r="W51" s="18">
        <v>0</v>
      </c>
      <c r="X51" s="22"/>
      <c r="Y51" s="18">
        <v>0</v>
      </c>
      <c r="Z51" s="24">
        <f t="shared" si="17"/>
        <v>0</v>
      </c>
      <c r="AA51" s="47" t="s">
        <v>439</v>
      </c>
      <c r="AB51" s="18">
        <v>0</v>
      </c>
      <c r="AC51" s="47" t="s">
        <v>41</v>
      </c>
      <c r="AD51" s="18">
        <v>0</v>
      </c>
      <c r="AE51" s="22"/>
      <c r="AF51" s="23">
        <v>0</v>
      </c>
      <c r="AG51" s="24">
        <f t="shared" si="18"/>
        <v>0</v>
      </c>
      <c r="AH51" s="22"/>
      <c r="AI51" s="18">
        <v>0</v>
      </c>
      <c r="AJ51" s="22"/>
      <c r="AK51" s="18">
        <v>0</v>
      </c>
      <c r="AL51" s="31">
        <f t="shared" si="5"/>
        <v>0</v>
      </c>
    </row>
    <row r="52" spans="1:38" ht="12.75" customHeight="1" x14ac:dyDescent="0.2">
      <c r="A52" s="32">
        <f t="shared" si="15"/>
        <v>15</v>
      </c>
      <c r="B52" s="48">
        <v>2009</v>
      </c>
      <c r="C52" s="48"/>
      <c r="D52" s="69" t="s">
        <v>517</v>
      </c>
      <c r="E52" s="69" t="s">
        <v>518</v>
      </c>
      <c r="F52" s="48" t="s">
        <v>446</v>
      </c>
      <c r="G52" s="48" t="s">
        <v>37</v>
      </c>
      <c r="H52" s="22" t="s">
        <v>519</v>
      </c>
      <c r="I52" s="18">
        <v>0</v>
      </c>
      <c r="J52" s="36">
        <f t="shared" si="16"/>
        <v>0</v>
      </c>
      <c r="K52" s="22" t="s">
        <v>41</v>
      </c>
      <c r="L52" s="18">
        <v>0</v>
      </c>
      <c r="M52" s="25" t="s">
        <v>41</v>
      </c>
      <c r="N52" s="23">
        <v>0</v>
      </c>
      <c r="O52" s="24">
        <f t="shared" si="6"/>
        <v>0</v>
      </c>
      <c r="P52" s="25" t="s">
        <v>41</v>
      </c>
      <c r="Q52" s="18">
        <v>0</v>
      </c>
      <c r="R52" s="125" t="s">
        <v>41</v>
      </c>
      <c r="S52" s="18">
        <v>0</v>
      </c>
      <c r="T52" s="22"/>
      <c r="U52" s="18">
        <v>0</v>
      </c>
      <c r="V52" s="22"/>
      <c r="W52" s="18">
        <v>0</v>
      </c>
      <c r="X52" s="22"/>
      <c r="Y52" s="18">
        <v>0</v>
      </c>
      <c r="Z52" s="24">
        <f t="shared" si="17"/>
        <v>0</v>
      </c>
      <c r="AA52" s="47" t="s">
        <v>41</v>
      </c>
      <c r="AB52" s="18">
        <v>0</v>
      </c>
      <c r="AC52" s="47" t="s">
        <v>41</v>
      </c>
      <c r="AD52" s="18">
        <v>0</v>
      </c>
      <c r="AE52" s="22"/>
      <c r="AF52" s="23">
        <v>0</v>
      </c>
      <c r="AG52" s="24">
        <f t="shared" si="18"/>
        <v>0</v>
      </c>
      <c r="AH52" s="22"/>
      <c r="AI52" s="18">
        <v>0</v>
      </c>
      <c r="AJ52" s="22"/>
      <c r="AK52" s="18">
        <v>0</v>
      </c>
      <c r="AL52" s="31">
        <f t="shared" si="5"/>
        <v>0</v>
      </c>
    </row>
    <row r="53" spans="1:38" ht="12.75" customHeight="1" x14ac:dyDescent="0.2">
      <c r="A53" s="32">
        <f t="shared" si="15"/>
        <v>15</v>
      </c>
      <c r="B53" s="48">
        <v>2005</v>
      </c>
      <c r="C53" s="48"/>
      <c r="D53" s="69" t="s">
        <v>483</v>
      </c>
      <c r="E53" s="69" t="s">
        <v>518</v>
      </c>
      <c r="F53" s="48" t="s">
        <v>446</v>
      </c>
      <c r="G53" s="48" t="s">
        <v>37</v>
      </c>
      <c r="H53" s="22" t="s">
        <v>149</v>
      </c>
      <c r="I53" s="18">
        <v>0</v>
      </c>
      <c r="J53" s="36">
        <f t="shared" si="16"/>
        <v>0</v>
      </c>
      <c r="K53" s="22" t="s">
        <v>41</v>
      </c>
      <c r="L53" s="18">
        <v>0</v>
      </c>
      <c r="M53" s="25" t="s">
        <v>41</v>
      </c>
      <c r="N53" s="23">
        <v>0</v>
      </c>
      <c r="O53" s="24">
        <f t="shared" si="6"/>
        <v>0</v>
      </c>
      <c r="P53" s="25" t="s">
        <v>41</v>
      </c>
      <c r="Q53" s="18">
        <v>0</v>
      </c>
      <c r="R53" s="125" t="s">
        <v>41</v>
      </c>
      <c r="S53" s="18">
        <v>0</v>
      </c>
      <c r="T53" s="22"/>
      <c r="U53" s="18">
        <v>0</v>
      </c>
      <c r="V53" s="22"/>
      <c r="W53" s="18">
        <v>0</v>
      </c>
      <c r="X53" s="22"/>
      <c r="Y53" s="18">
        <v>0</v>
      </c>
      <c r="Z53" s="24">
        <f t="shared" si="17"/>
        <v>0</v>
      </c>
      <c r="AA53" s="47" t="s">
        <v>41</v>
      </c>
      <c r="AB53" s="18">
        <v>0</v>
      </c>
      <c r="AC53" s="47" t="s">
        <v>41</v>
      </c>
      <c r="AD53" s="18">
        <v>0</v>
      </c>
      <c r="AE53" s="22"/>
      <c r="AF53" s="23">
        <v>0</v>
      </c>
      <c r="AG53" s="24">
        <f t="shared" si="18"/>
        <v>0</v>
      </c>
      <c r="AH53" s="22"/>
      <c r="AI53" s="18">
        <v>0</v>
      </c>
      <c r="AJ53" s="22"/>
      <c r="AK53" s="18">
        <v>0</v>
      </c>
      <c r="AL53" s="31">
        <f t="shared" si="5"/>
        <v>0</v>
      </c>
    </row>
    <row r="54" spans="1:38" ht="12.75" customHeight="1" x14ac:dyDescent="0.2">
      <c r="A54" s="32">
        <f t="shared" si="15"/>
        <v>15</v>
      </c>
      <c r="B54" s="33">
        <v>2008</v>
      </c>
      <c r="C54" s="34"/>
      <c r="D54" s="35" t="s">
        <v>331</v>
      </c>
      <c r="E54" s="35" t="s">
        <v>520</v>
      </c>
      <c r="F54" s="48" t="s">
        <v>432</v>
      </c>
      <c r="G54" s="48" t="s">
        <v>47</v>
      </c>
      <c r="H54" s="143" t="s">
        <v>285</v>
      </c>
      <c r="I54" s="18">
        <v>0</v>
      </c>
      <c r="J54" s="36">
        <f t="shared" si="16"/>
        <v>0</v>
      </c>
      <c r="K54" s="22" t="s">
        <v>41</v>
      </c>
      <c r="L54" s="18">
        <v>0</v>
      </c>
      <c r="M54" s="25" t="s">
        <v>41</v>
      </c>
      <c r="N54" s="23">
        <v>0</v>
      </c>
      <c r="O54" s="24">
        <f t="shared" si="6"/>
        <v>0</v>
      </c>
      <c r="P54" s="25" t="s">
        <v>41</v>
      </c>
      <c r="Q54" s="18">
        <v>0</v>
      </c>
      <c r="R54" s="125" t="s">
        <v>41</v>
      </c>
      <c r="S54" s="18">
        <v>0</v>
      </c>
      <c r="T54" s="22"/>
      <c r="U54" s="18">
        <v>0</v>
      </c>
      <c r="V54" s="22"/>
      <c r="W54" s="18">
        <v>0</v>
      </c>
      <c r="X54" s="22"/>
      <c r="Y54" s="18">
        <v>0</v>
      </c>
      <c r="Z54" s="24">
        <f t="shared" si="17"/>
        <v>0</v>
      </c>
      <c r="AA54" s="47" t="s">
        <v>41</v>
      </c>
      <c r="AB54" s="18">
        <v>0</v>
      </c>
      <c r="AC54" s="47" t="s">
        <v>41</v>
      </c>
      <c r="AD54" s="18">
        <v>0</v>
      </c>
      <c r="AE54" s="22"/>
      <c r="AF54" s="23">
        <v>0</v>
      </c>
      <c r="AG54" s="24">
        <f t="shared" si="18"/>
        <v>0</v>
      </c>
      <c r="AH54" s="22"/>
      <c r="AI54" s="18">
        <v>0</v>
      </c>
      <c r="AJ54" s="22"/>
      <c r="AK54" s="18">
        <v>0</v>
      </c>
      <c r="AL54" s="31">
        <f t="shared" si="5"/>
        <v>0</v>
      </c>
    </row>
    <row r="55" spans="1:38" ht="12.75" customHeight="1" x14ac:dyDescent="0.2">
      <c r="A55" s="144"/>
      <c r="B55" s="113"/>
      <c r="C55" s="114"/>
      <c r="D55" s="115"/>
      <c r="E55" s="115"/>
      <c r="F55" s="113"/>
      <c r="G55" s="113"/>
      <c r="H55" s="89"/>
      <c r="I55" s="90"/>
      <c r="J55" s="91"/>
      <c r="K55" s="89"/>
      <c r="L55" s="90"/>
      <c r="M55" s="89"/>
      <c r="N55" s="92"/>
      <c r="O55" s="93"/>
      <c r="P55" s="89"/>
      <c r="Q55" s="90"/>
      <c r="R55" s="89"/>
      <c r="S55" s="90"/>
      <c r="T55" s="89"/>
      <c r="U55" s="90"/>
      <c r="V55" s="89"/>
      <c r="W55" s="90"/>
      <c r="X55" s="89"/>
      <c r="Y55" s="90"/>
      <c r="Z55" s="94"/>
      <c r="AA55" s="89"/>
      <c r="AB55" s="90">
        <v>0</v>
      </c>
      <c r="AC55" s="89"/>
      <c r="AD55" s="90"/>
      <c r="AE55" s="89"/>
      <c r="AF55" s="92"/>
      <c r="AG55" s="94"/>
      <c r="AH55" s="89"/>
      <c r="AI55" s="90"/>
      <c r="AJ55" s="89"/>
      <c r="AK55" s="90"/>
      <c r="AL55" s="145"/>
    </row>
    <row r="56" spans="1:38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L56" s="49"/>
    </row>
    <row r="57" spans="1:38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L57" s="49"/>
    </row>
    <row r="58" spans="1:38" ht="30.75" customHeight="1" x14ac:dyDescent="0.2">
      <c r="A58" s="97"/>
      <c r="B58" s="491" t="s">
        <v>260</v>
      </c>
      <c r="C58" s="492"/>
      <c r="D58" s="492"/>
      <c r="E58" s="492"/>
      <c r="F58" s="49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L58" s="49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L59" s="49"/>
    </row>
    <row r="60" spans="1:38" ht="50.25" customHeight="1" x14ac:dyDescent="0.2">
      <c r="A60" s="509" t="s">
        <v>521</v>
      </c>
      <c r="B60" s="492"/>
      <c r="C60" s="492"/>
      <c r="D60" s="492"/>
      <c r="E60" s="492"/>
      <c r="F60" s="492"/>
      <c r="G60" s="51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L60" s="49"/>
    </row>
    <row r="61" spans="1:38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L61" s="49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L62" s="49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L63" s="49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L64" s="49"/>
    </row>
    <row r="65" spans="1:38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L65" s="49"/>
    </row>
    <row r="66" spans="1:38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L66" s="49"/>
    </row>
    <row r="67" spans="1:38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L67" s="49"/>
    </row>
    <row r="68" spans="1:38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L68" s="49"/>
    </row>
    <row r="69" spans="1:38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L69" s="49"/>
    </row>
    <row r="70" spans="1:38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L70" s="49"/>
    </row>
    <row r="71" spans="1:38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L71" s="49"/>
    </row>
    <row r="72" spans="1:38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L72" s="49"/>
    </row>
    <row r="73" spans="1:38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L73" s="49"/>
    </row>
    <row r="74" spans="1:38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L74" s="49"/>
    </row>
    <row r="75" spans="1:38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L75" s="49"/>
    </row>
    <row r="76" spans="1:38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L76" s="49"/>
    </row>
    <row r="77" spans="1:38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L77" s="49"/>
    </row>
    <row r="78" spans="1:38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L78" s="49"/>
    </row>
    <row r="79" spans="1:38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L79" s="49"/>
    </row>
    <row r="80" spans="1:38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L80" s="49"/>
    </row>
    <row r="81" spans="1:38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L81" s="49"/>
    </row>
    <row r="82" spans="1:38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L82" s="49"/>
    </row>
    <row r="83" spans="1:38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L83" s="49"/>
    </row>
    <row r="84" spans="1:38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L84" s="49"/>
    </row>
    <row r="85" spans="1:38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L85" s="49"/>
    </row>
    <row r="86" spans="1:38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L86" s="49"/>
    </row>
    <row r="87" spans="1:38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L87" s="49"/>
    </row>
    <row r="88" spans="1:38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L88" s="49"/>
    </row>
    <row r="89" spans="1:38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L89" s="49"/>
    </row>
    <row r="90" spans="1:38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L90" s="49"/>
    </row>
    <row r="91" spans="1:38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L91" s="49"/>
    </row>
    <row r="92" spans="1:38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L92" s="49"/>
    </row>
    <row r="93" spans="1:38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L93" s="49"/>
    </row>
    <row r="94" spans="1:38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L94" s="49"/>
    </row>
    <row r="95" spans="1:38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L95" s="49"/>
    </row>
    <row r="96" spans="1:38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L96" s="49"/>
    </row>
    <row r="97" spans="1:38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L97" s="49"/>
    </row>
    <row r="98" spans="1:38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L98" s="49"/>
    </row>
    <row r="99" spans="1:38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L99" s="49"/>
    </row>
    <row r="100" spans="1:38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L100" s="49"/>
    </row>
    <row r="101" spans="1:38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L101" s="49"/>
    </row>
    <row r="102" spans="1:38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L102" s="49"/>
    </row>
    <row r="103" spans="1:38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L103" s="49"/>
    </row>
    <row r="104" spans="1:38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L104" s="49"/>
    </row>
    <row r="105" spans="1:38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L105" s="49"/>
    </row>
    <row r="106" spans="1:38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L106" s="49"/>
    </row>
    <row r="107" spans="1:38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L107" s="49"/>
    </row>
    <row r="108" spans="1:38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L108" s="49"/>
    </row>
    <row r="109" spans="1:38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L109" s="49"/>
    </row>
    <row r="110" spans="1:38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L110" s="49"/>
    </row>
    <row r="111" spans="1:3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L111" s="49"/>
    </row>
    <row r="112" spans="1:3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L112" s="49"/>
    </row>
    <row r="113" spans="1:3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L113" s="49"/>
    </row>
    <row r="114" spans="1:3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L114" s="49"/>
    </row>
    <row r="115" spans="1:3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L115" s="49"/>
    </row>
    <row r="116" spans="1:3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L116" s="49"/>
    </row>
    <row r="117" spans="1:3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L117" s="49"/>
    </row>
    <row r="118" spans="1:3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L118" s="49"/>
    </row>
    <row r="119" spans="1:3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L119" s="49"/>
    </row>
    <row r="120" spans="1:3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L120" s="49"/>
    </row>
    <row r="121" spans="1:3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L121" s="49"/>
    </row>
    <row r="122" spans="1:3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L122" s="49"/>
    </row>
    <row r="123" spans="1:3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L123" s="49"/>
    </row>
    <row r="124" spans="1:3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L124" s="49"/>
    </row>
    <row r="125" spans="1:3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L125" s="49"/>
    </row>
    <row r="126" spans="1:3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L126" s="49"/>
    </row>
    <row r="127" spans="1:3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L127" s="49"/>
    </row>
    <row r="128" spans="1:3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L128" s="49"/>
    </row>
    <row r="129" spans="1:3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L129" s="49"/>
    </row>
    <row r="130" spans="1:3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L130" s="49"/>
    </row>
    <row r="131" spans="1:3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L131" s="49"/>
    </row>
    <row r="132" spans="1:3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L132" s="49"/>
    </row>
    <row r="133" spans="1:3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L133" s="49"/>
    </row>
    <row r="134" spans="1:3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L134" s="49"/>
    </row>
    <row r="135" spans="1:3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L135" s="49"/>
    </row>
    <row r="136" spans="1:3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L136" s="49"/>
    </row>
    <row r="137" spans="1:3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L137" s="49"/>
    </row>
    <row r="138" spans="1:3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L138" s="49"/>
    </row>
    <row r="139" spans="1:3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L139" s="49"/>
    </row>
    <row r="140" spans="1:3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L140" s="49"/>
    </row>
    <row r="141" spans="1:3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L141" s="49"/>
    </row>
    <row r="142" spans="1:3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L142" s="49"/>
    </row>
    <row r="143" spans="1:3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L143" s="49"/>
    </row>
    <row r="144" spans="1:3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L144" s="49"/>
    </row>
    <row r="145" spans="1:3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L145" s="49"/>
    </row>
    <row r="146" spans="1:3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L146" s="49"/>
    </row>
    <row r="147" spans="1:3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L147" s="49"/>
    </row>
    <row r="148" spans="1:38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L148" s="49"/>
    </row>
    <row r="149" spans="1:3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L149" s="49"/>
    </row>
    <row r="150" spans="1:3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L150" s="49"/>
    </row>
    <row r="151" spans="1:3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L151" s="49"/>
    </row>
    <row r="152" spans="1:3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L152" s="49"/>
    </row>
    <row r="153" spans="1:3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L153" s="49"/>
    </row>
    <row r="154" spans="1:3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L154" s="49"/>
    </row>
    <row r="155" spans="1:3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L155" s="49"/>
    </row>
    <row r="156" spans="1:3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L156" s="49"/>
    </row>
    <row r="157" spans="1:3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L157" s="49"/>
    </row>
    <row r="158" spans="1:3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L158" s="49"/>
    </row>
    <row r="159" spans="1:3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L159" s="49"/>
    </row>
    <row r="160" spans="1:3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L160" s="49"/>
    </row>
    <row r="161" spans="1:3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L161" s="49"/>
    </row>
    <row r="162" spans="1:3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L162" s="49"/>
    </row>
    <row r="163" spans="1:3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L163" s="49"/>
    </row>
    <row r="164" spans="1:3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L164" s="49"/>
    </row>
    <row r="165" spans="1:3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L165" s="49"/>
    </row>
    <row r="166" spans="1:3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L166" s="49"/>
    </row>
    <row r="167" spans="1:3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L167" s="49"/>
    </row>
    <row r="168" spans="1:3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L168" s="49"/>
    </row>
    <row r="169" spans="1:3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L169" s="49"/>
    </row>
    <row r="170" spans="1:3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L170" s="49"/>
    </row>
    <row r="171" spans="1:3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L171" s="49"/>
    </row>
    <row r="172" spans="1:3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L172" s="49"/>
    </row>
    <row r="173" spans="1:3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L173" s="49"/>
    </row>
    <row r="174" spans="1:3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L174" s="49"/>
    </row>
    <row r="175" spans="1:3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L175" s="49"/>
    </row>
    <row r="176" spans="1:3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L176" s="49"/>
    </row>
    <row r="177" spans="1:3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L177" s="49"/>
    </row>
    <row r="178" spans="1:3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L178" s="49"/>
    </row>
    <row r="179" spans="1:3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L179" s="49"/>
    </row>
    <row r="180" spans="1:3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L180" s="49"/>
    </row>
    <row r="181" spans="1:3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L181" s="49"/>
    </row>
    <row r="182" spans="1:3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L182" s="49"/>
    </row>
    <row r="183" spans="1:3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L183" s="49"/>
    </row>
    <row r="184" spans="1:3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L184" s="49"/>
    </row>
    <row r="185" spans="1:3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L185" s="49"/>
    </row>
    <row r="186" spans="1:3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L186" s="49"/>
    </row>
    <row r="187" spans="1:3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L187" s="49"/>
    </row>
    <row r="188" spans="1:3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L188" s="49"/>
    </row>
    <row r="189" spans="1:3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L189" s="49"/>
    </row>
    <row r="190" spans="1:3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L190" s="49"/>
    </row>
    <row r="191" spans="1:3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L191" s="49"/>
    </row>
    <row r="192" spans="1:3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L192" s="49"/>
    </row>
    <row r="193" spans="1:3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L193" s="49"/>
    </row>
    <row r="194" spans="1:3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L194" s="49"/>
    </row>
    <row r="195" spans="1:3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L195" s="49"/>
    </row>
    <row r="196" spans="1:3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L196" s="49"/>
    </row>
    <row r="197" spans="1:3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L197" s="49"/>
    </row>
    <row r="198" spans="1:3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L198" s="49"/>
    </row>
    <row r="199" spans="1:3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L199" s="49"/>
    </row>
    <row r="200" spans="1:3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L200" s="49"/>
    </row>
    <row r="201" spans="1:3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L201" s="49"/>
    </row>
    <row r="202" spans="1:3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L202" s="49"/>
    </row>
    <row r="203" spans="1:3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L203" s="49"/>
    </row>
    <row r="204" spans="1:3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L204" s="49"/>
    </row>
    <row r="205" spans="1:3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L205" s="49"/>
    </row>
    <row r="206" spans="1:3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L206" s="49"/>
    </row>
    <row r="207" spans="1:3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L207" s="49"/>
    </row>
    <row r="208" spans="1:3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L208" s="49"/>
    </row>
    <row r="209" spans="1:3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L209" s="49"/>
    </row>
    <row r="210" spans="1:3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L210" s="49"/>
    </row>
    <row r="211" spans="1:3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L211" s="49"/>
    </row>
    <row r="212" spans="1:3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L212" s="49"/>
    </row>
    <row r="213" spans="1:3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L213" s="49"/>
    </row>
    <row r="214" spans="1:3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L214" s="49"/>
    </row>
    <row r="215" spans="1:3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L215" s="49"/>
    </row>
    <row r="216" spans="1:3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L216" s="49"/>
    </row>
    <row r="217" spans="1:3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L217" s="49"/>
    </row>
    <row r="218" spans="1:3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L218" s="49"/>
    </row>
    <row r="219" spans="1:3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L219" s="49"/>
    </row>
    <row r="220" spans="1:3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L220" s="49"/>
    </row>
    <row r="221" spans="1:3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L221" s="49"/>
    </row>
    <row r="222" spans="1:3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L222" s="49"/>
    </row>
    <row r="223" spans="1:3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L223" s="49"/>
    </row>
    <row r="224" spans="1:3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L224" s="49"/>
    </row>
    <row r="225" spans="1:3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L225" s="49"/>
    </row>
    <row r="226" spans="1:3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L226" s="49"/>
    </row>
    <row r="227" spans="1:3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L227" s="49"/>
    </row>
    <row r="228" spans="1:3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L228" s="49"/>
    </row>
    <row r="229" spans="1:3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L229" s="49"/>
    </row>
    <row r="230" spans="1:3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L230" s="49"/>
    </row>
    <row r="231" spans="1:3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L231" s="49"/>
    </row>
    <row r="232" spans="1:3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L232" s="49"/>
    </row>
    <row r="233" spans="1:3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L233" s="49"/>
    </row>
    <row r="234" spans="1:3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L234" s="49"/>
    </row>
    <row r="235" spans="1:3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L235" s="49"/>
    </row>
    <row r="236" spans="1:3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L236" s="49"/>
    </row>
    <row r="237" spans="1:3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L237" s="49"/>
    </row>
    <row r="238" spans="1:3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L238" s="49"/>
    </row>
    <row r="239" spans="1:3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L239" s="49"/>
    </row>
    <row r="240" spans="1:3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L240" s="49"/>
    </row>
    <row r="241" spans="1:3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L241" s="49"/>
    </row>
    <row r="242" spans="1:3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L242" s="49"/>
    </row>
    <row r="243" spans="1:3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L243" s="49"/>
    </row>
    <row r="244" spans="1:3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L244" s="49"/>
    </row>
    <row r="245" spans="1:3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L245" s="49"/>
    </row>
    <row r="246" spans="1:3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L246" s="49"/>
    </row>
    <row r="247" spans="1:3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L247" s="49"/>
    </row>
    <row r="248" spans="1:3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L248" s="49"/>
    </row>
    <row r="249" spans="1:3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L249" s="49"/>
    </row>
    <row r="250" spans="1:3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L250" s="49"/>
    </row>
    <row r="251" spans="1:3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L251" s="49"/>
    </row>
    <row r="252" spans="1:3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L252" s="49"/>
    </row>
    <row r="253" spans="1:38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L253" s="49"/>
    </row>
    <row r="254" spans="1:38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L254" s="49"/>
    </row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autoFilter ref="A9:AL55" xr:uid="{00000000-0009-0000-0000-000002000000}">
    <sortState xmlns:xlrd2="http://schemas.microsoft.com/office/spreadsheetml/2017/richdata2" ref="A10:AL55">
      <sortCondition ref="A9:A55"/>
      <sortCondition ref="E9:E55"/>
      <sortCondition descending="1" ref="AL9:AL55"/>
    </sortState>
  </autoFilter>
  <mergeCells count="29">
    <mergeCell ref="B58:F58"/>
    <mergeCell ref="A60:G60"/>
    <mergeCell ref="J3:J8"/>
    <mergeCell ref="K3:L8"/>
    <mergeCell ref="M3:N8"/>
    <mergeCell ref="AL1:AL8"/>
    <mergeCell ref="A2:B6"/>
    <mergeCell ref="A7:G8"/>
    <mergeCell ref="H1:J2"/>
    <mergeCell ref="C2:G2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L912"/>
  <sheetViews>
    <sheetView workbookViewId="0">
      <pane xSplit="7" topLeftCell="H1" activePane="topRight" state="frozen"/>
      <selection pane="topRight" activeCell="I2" sqref="I2"/>
    </sheetView>
  </sheetViews>
  <sheetFormatPr baseColWidth="10" defaultColWidth="14.3984375" defaultRowHeight="15" customHeight="1" x14ac:dyDescent="0.2"/>
  <cols>
    <col min="3" max="3" width="14.3984375" hidden="1"/>
    <col min="4" max="4" width="16.19921875" customWidth="1"/>
    <col min="5" max="5" width="16.796875" customWidth="1"/>
    <col min="38" max="38" width="15.796875" customWidth="1"/>
  </cols>
  <sheetData>
    <row r="1" spans="1:38" x14ac:dyDescent="0.2">
      <c r="A1" s="146"/>
      <c r="B1" s="147"/>
      <c r="C1" s="148"/>
      <c r="D1" s="148" t="s">
        <v>522</v>
      </c>
      <c r="E1" s="148"/>
      <c r="F1" s="148"/>
      <c r="G1" s="148"/>
      <c r="H1" s="486" t="s">
        <v>523</v>
      </c>
      <c r="I1" s="487"/>
      <c r="J1" s="461"/>
      <c r="K1" s="486" t="s">
        <v>524</v>
      </c>
      <c r="L1" s="487"/>
      <c r="M1" s="487"/>
      <c r="N1" s="487"/>
      <c r="O1" s="461"/>
      <c r="P1" s="486" t="s">
        <v>525</v>
      </c>
      <c r="Q1" s="487"/>
      <c r="R1" s="487"/>
      <c r="S1" s="487"/>
      <c r="T1" s="487"/>
      <c r="U1" s="487"/>
      <c r="V1" s="487"/>
      <c r="W1" s="487"/>
      <c r="X1" s="487"/>
      <c r="Y1" s="487"/>
      <c r="Z1" s="461"/>
      <c r="AA1" s="486" t="s">
        <v>526</v>
      </c>
      <c r="AB1" s="487"/>
      <c r="AC1" s="487"/>
      <c r="AD1" s="487"/>
      <c r="AE1" s="487"/>
      <c r="AF1" s="487"/>
      <c r="AG1" s="461"/>
      <c r="AH1" s="479" t="s">
        <v>264</v>
      </c>
      <c r="AI1" s="461"/>
      <c r="AJ1" s="479" t="s">
        <v>527</v>
      </c>
      <c r="AK1" s="461"/>
      <c r="AL1" s="520" t="s">
        <v>266</v>
      </c>
    </row>
    <row r="2" spans="1:38" x14ac:dyDescent="0.2">
      <c r="A2" s="483"/>
      <c r="B2" s="484"/>
      <c r="C2" s="488" t="s">
        <v>528</v>
      </c>
      <c r="D2" s="489"/>
      <c r="E2" s="489"/>
      <c r="F2" s="489"/>
      <c r="G2" s="490"/>
      <c r="H2" s="464"/>
      <c r="I2" s="477"/>
      <c r="J2" s="465"/>
      <c r="K2" s="464"/>
      <c r="L2" s="477"/>
      <c r="M2" s="477"/>
      <c r="N2" s="477"/>
      <c r="O2" s="465"/>
      <c r="P2" s="464"/>
      <c r="Q2" s="477"/>
      <c r="R2" s="477"/>
      <c r="S2" s="477"/>
      <c r="T2" s="477"/>
      <c r="U2" s="477"/>
      <c r="V2" s="477"/>
      <c r="W2" s="477"/>
      <c r="X2" s="477"/>
      <c r="Y2" s="477"/>
      <c r="Z2" s="465"/>
      <c r="AA2" s="464"/>
      <c r="AB2" s="477"/>
      <c r="AC2" s="477"/>
      <c r="AD2" s="477"/>
      <c r="AE2" s="477"/>
      <c r="AF2" s="477"/>
      <c r="AG2" s="465"/>
      <c r="AH2" s="462"/>
      <c r="AI2" s="463"/>
      <c r="AJ2" s="462"/>
      <c r="AK2" s="463"/>
      <c r="AL2" s="481"/>
    </row>
    <row r="3" spans="1:38" x14ac:dyDescent="0.2">
      <c r="A3" s="484"/>
      <c r="B3" s="484"/>
      <c r="C3" s="515" t="s">
        <v>8</v>
      </c>
      <c r="D3" s="455"/>
      <c r="E3" s="455"/>
      <c r="F3" s="455"/>
      <c r="G3" s="456"/>
      <c r="H3" s="516" t="s">
        <v>529</v>
      </c>
      <c r="I3" s="461"/>
      <c r="J3" s="521"/>
      <c r="K3" s="523" t="s">
        <v>530</v>
      </c>
      <c r="L3" s="461"/>
      <c r="M3" s="516" t="s">
        <v>531</v>
      </c>
      <c r="N3" s="461"/>
      <c r="O3" s="518"/>
      <c r="P3" s="523" t="s">
        <v>532</v>
      </c>
      <c r="Q3" s="461"/>
      <c r="R3" s="516" t="s">
        <v>533</v>
      </c>
      <c r="S3" s="461"/>
      <c r="T3" s="516" t="s">
        <v>534</v>
      </c>
      <c r="U3" s="461"/>
      <c r="V3" s="516" t="s">
        <v>535</v>
      </c>
      <c r="W3" s="461"/>
      <c r="X3" s="524" t="s">
        <v>536</v>
      </c>
      <c r="Y3" s="461"/>
      <c r="Z3" s="518"/>
      <c r="AA3" s="523" t="s">
        <v>537</v>
      </c>
      <c r="AB3" s="461"/>
      <c r="AC3" s="516" t="s">
        <v>538</v>
      </c>
      <c r="AD3" s="461"/>
      <c r="AE3" s="516" t="s">
        <v>539</v>
      </c>
      <c r="AF3" s="461"/>
      <c r="AG3" s="518"/>
      <c r="AH3" s="462"/>
      <c r="AI3" s="463"/>
      <c r="AJ3" s="462"/>
      <c r="AK3" s="463"/>
      <c r="AL3" s="481"/>
    </row>
    <row r="4" spans="1:38" x14ac:dyDescent="0.2">
      <c r="A4" s="484"/>
      <c r="B4" s="484"/>
      <c r="C4" s="457"/>
      <c r="D4" s="458"/>
      <c r="E4" s="458"/>
      <c r="F4" s="458"/>
      <c r="G4" s="459"/>
      <c r="H4" s="462"/>
      <c r="I4" s="463"/>
      <c r="J4" s="494"/>
      <c r="K4" s="468"/>
      <c r="L4" s="463"/>
      <c r="M4" s="462"/>
      <c r="N4" s="463"/>
      <c r="O4" s="470"/>
      <c r="P4" s="468"/>
      <c r="Q4" s="463"/>
      <c r="R4" s="462"/>
      <c r="S4" s="463"/>
      <c r="T4" s="462"/>
      <c r="U4" s="463"/>
      <c r="V4" s="462"/>
      <c r="W4" s="463"/>
      <c r="X4" s="462"/>
      <c r="Y4" s="463"/>
      <c r="Z4" s="470"/>
      <c r="AA4" s="468"/>
      <c r="AB4" s="463"/>
      <c r="AC4" s="462"/>
      <c r="AD4" s="463"/>
      <c r="AE4" s="462"/>
      <c r="AF4" s="463"/>
      <c r="AG4" s="470"/>
      <c r="AH4" s="462"/>
      <c r="AI4" s="463"/>
      <c r="AJ4" s="462"/>
      <c r="AK4" s="463"/>
      <c r="AL4" s="481"/>
    </row>
    <row r="5" spans="1:38" x14ac:dyDescent="0.2">
      <c r="A5" s="484"/>
      <c r="B5" s="484"/>
      <c r="C5" s="517" t="s">
        <v>540</v>
      </c>
      <c r="D5" s="455"/>
      <c r="E5" s="455"/>
      <c r="F5" s="455"/>
      <c r="G5" s="456"/>
      <c r="H5" s="462"/>
      <c r="I5" s="463"/>
      <c r="J5" s="494"/>
      <c r="K5" s="468"/>
      <c r="L5" s="463"/>
      <c r="M5" s="462"/>
      <c r="N5" s="463"/>
      <c r="O5" s="470"/>
      <c r="P5" s="468"/>
      <c r="Q5" s="463"/>
      <c r="R5" s="462"/>
      <c r="S5" s="463"/>
      <c r="T5" s="462"/>
      <c r="U5" s="463"/>
      <c r="V5" s="462"/>
      <c r="W5" s="463"/>
      <c r="X5" s="462"/>
      <c r="Y5" s="463"/>
      <c r="Z5" s="470"/>
      <c r="AA5" s="468"/>
      <c r="AB5" s="463"/>
      <c r="AC5" s="462"/>
      <c r="AD5" s="463"/>
      <c r="AE5" s="462"/>
      <c r="AF5" s="463"/>
      <c r="AG5" s="470"/>
      <c r="AH5" s="462"/>
      <c r="AI5" s="463"/>
      <c r="AJ5" s="462"/>
      <c r="AK5" s="463"/>
      <c r="AL5" s="481"/>
    </row>
    <row r="6" spans="1:38" x14ac:dyDescent="0.2">
      <c r="A6" s="484"/>
      <c r="B6" s="484"/>
      <c r="C6" s="457"/>
      <c r="D6" s="458"/>
      <c r="E6" s="458"/>
      <c r="F6" s="458"/>
      <c r="G6" s="459"/>
      <c r="H6" s="462"/>
      <c r="I6" s="463"/>
      <c r="J6" s="494"/>
      <c r="K6" s="468"/>
      <c r="L6" s="463"/>
      <c r="M6" s="462"/>
      <c r="N6" s="463"/>
      <c r="O6" s="470"/>
      <c r="P6" s="468"/>
      <c r="Q6" s="463"/>
      <c r="R6" s="462"/>
      <c r="S6" s="463"/>
      <c r="T6" s="462"/>
      <c r="U6" s="463"/>
      <c r="V6" s="462"/>
      <c r="W6" s="463"/>
      <c r="X6" s="462"/>
      <c r="Y6" s="463"/>
      <c r="Z6" s="470"/>
      <c r="AA6" s="468"/>
      <c r="AB6" s="463"/>
      <c r="AC6" s="462"/>
      <c r="AD6" s="463"/>
      <c r="AE6" s="462"/>
      <c r="AF6" s="463"/>
      <c r="AG6" s="470"/>
      <c r="AH6" s="462"/>
      <c r="AI6" s="463"/>
      <c r="AJ6" s="462"/>
      <c r="AK6" s="463"/>
      <c r="AL6" s="481"/>
    </row>
    <row r="7" spans="1:38" x14ac:dyDescent="0.2">
      <c r="A7" s="485" t="s">
        <v>21</v>
      </c>
      <c r="B7" s="455"/>
      <c r="C7" s="455"/>
      <c r="D7" s="455"/>
      <c r="E7" s="455"/>
      <c r="F7" s="455"/>
      <c r="G7" s="456"/>
      <c r="H7" s="462"/>
      <c r="I7" s="463"/>
      <c r="J7" s="494"/>
      <c r="K7" s="468"/>
      <c r="L7" s="463"/>
      <c r="M7" s="462"/>
      <c r="N7" s="463"/>
      <c r="O7" s="470"/>
      <c r="P7" s="468"/>
      <c r="Q7" s="463"/>
      <c r="R7" s="462"/>
      <c r="S7" s="463"/>
      <c r="T7" s="462"/>
      <c r="U7" s="463"/>
      <c r="V7" s="462"/>
      <c r="W7" s="463"/>
      <c r="X7" s="462"/>
      <c r="Y7" s="463"/>
      <c r="Z7" s="470"/>
      <c r="AA7" s="468"/>
      <c r="AB7" s="463"/>
      <c r="AC7" s="462"/>
      <c r="AD7" s="463"/>
      <c r="AE7" s="462"/>
      <c r="AF7" s="463"/>
      <c r="AG7" s="470"/>
      <c r="AH7" s="462"/>
      <c r="AI7" s="463"/>
      <c r="AJ7" s="462"/>
      <c r="AK7" s="463"/>
      <c r="AL7" s="481"/>
    </row>
    <row r="8" spans="1:38" x14ac:dyDescent="0.2">
      <c r="A8" s="464"/>
      <c r="B8" s="477"/>
      <c r="C8" s="477"/>
      <c r="D8" s="477"/>
      <c r="E8" s="477"/>
      <c r="F8" s="477"/>
      <c r="G8" s="465"/>
      <c r="H8" s="464"/>
      <c r="I8" s="465"/>
      <c r="J8" s="522"/>
      <c r="K8" s="476"/>
      <c r="L8" s="465"/>
      <c r="M8" s="464"/>
      <c r="N8" s="465"/>
      <c r="O8" s="519"/>
      <c r="P8" s="476"/>
      <c r="Q8" s="465"/>
      <c r="R8" s="464"/>
      <c r="S8" s="465"/>
      <c r="T8" s="464"/>
      <c r="U8" s="465"/>
      <c r="V8" s="464"/>
      <c r="W8" s="465"/>
      <c r="X8" s="464"/>
      <c r="Y8" s="465"/>
      <c r="Z8" s="519"/>
      <c r="AA8" s="476"/>
      <c r="AB8" s="465"/>
      <c r="AC8" s="464"/>
      <c r="AD8" s="465"/>
      <c r="AE8" s="464"/>
      <c r="AF8" s="465"/>
      <c r="AG8" s="519"/>
      <c r="AH8" s="464"/>
      <c r="AI8" s="465"/>
      <c r="AJ8" s="464"/>
      <c r="AK8" s="465"/>
      <c r="AL8" s="482"/>
    </row>
    <row r="9" spans="1:38" x14ac:dyDescent="0.2">
      <c r="A9" s="149" t="s">
        <v>22</v>
      </c>
      <c r="B9" s="150" t="s">
        <v>280</v>
      </c>
      <c r="C9" s="150" t="s">
        <v>24</v>
      </c>
      <c r="D9" s="150" t="s">
        <v>25</v>
      </c>
      <c r="E9" s="150" t="s">
        <v>26</v>
      </c>
      <c r="F9" s="150" t="s">
        <v>27</v>
      </c>
      <c r="G9" s="151" t="s">
        <v>28</v>
      </c>
      <c r="H9" s="152" t="s">
        <v>29</v>
      </c>
      <c r="I9" s="152" t="s">
        <v>30</v>
      </c>
      <c r="J9" s="153" t="s">
        <v>31</v>
      </c>
      <c r="K9" s="152" t="s">
        <v>29</v>
      </c>
      <c r="L9" s="152" t="s">
        <v>30</v>
      </c>
      <c r="M9" s="152" t="s">
        <v>29</v>
      </c>
      <c r="N9" s="152" t="s">
        <v>30</v>
      </c>
      <c r="O9" s="153" t="s">
        <v>31</v>
      </c>
      <c r="P9" s="152" t="s">
        <v>29</v>
      </c>
      <c r="Q9" s="152" t="s">
        <v>30</v>
      </c>
      <c r="R9" s="152" t="s">
        <v>29</v>
      </c>
      <c r="S9" s="152" t="s">
        <v>30</v>
      </c>
      <c r="T9" s="152" t="s">
        <v>29</v>
      </c>
      <c r="U9" s="152" t="s">
        <v>30</v>
      </c>
      <c r="V9" s="152" t="s">
        <v>29</v>
      </c>
      <c r="W9" s="152" t="s">
        <v>30</v>
      </c>
      <c r="X9" s="152" t="s">
        <v>29</v>
      </c>
      <c r="Y9" s="152" t="s">
        <v>30</v>
      </c>
      <c r="Z9" s="153" t="s">
        <v>31</v>
      </c>
      <c r="AA9" s="154" t="s">
        <v>29</v>
      </c>
      <c r="AB9" s="152" t="s">
        <v>30</v>
      </c>
      <c r="AC9" s="152" t="s">
        <v>29</v>
      </c>
      <c r="AD9" s="152" t="s">
        <v>30</v>
      </c>
      <c r="AE9" s="154" t="s">
        <v>29</v>
      </c>
      <c r="AF9" s="152" t="s">
        <v>30</v>
      </c>
      <c r="AG9" s="152" t="s">
        <v>31</v>
      </c>
      <c r="AH9" s="152" t="s">
        <v>29</v>
      </c>
      <c r="AI9" s="152" t="s">
        <v>30</v>
      </c>
      <c r="AJ9" s="152" t="s">
        <v>29</v>
      </c>
      <c r="AK9" s="152" t="s">
        <v>30</v>
      </c>
      <c r="AL9" s="155" t="s">
        <v>32</v>
      </c>
    </row>
    <row r="10" spans="1:38" x14ac:dyDescent="0.2">
      <c r="A10" s="156">
        <f t="shared" ref="A10:A11" si="0">RANK(AL10, $AL$1:$AL$48)</f>
        <v>1</v>
      </c>
      <c r="B10" s="157">
        <v>2007</v>
      </c>
      <c r="C10" s="158" t="s">
        <v>541</v>
      </c>
      <c r="D10" s="159" t="s">
        <v>542</v>
      </c>
      <c r="E10" s="160" t="s">
        <v>45</v>
      </c>
      <c r="F10" s="157" t="s">
        <v>543</v>
      </c>
      <c r="G10" s="157" t="s">
        <v>47</v>
      </c>
      <c r="H10" s="63" t="s">
        <v>50</v>
      </c>
      <c r="I10" s="64">
        <v>500</v>
      </c>
      <c r="J10" s="161">
        <f t="shared" ref="J10:J48" si="1">LARGE(I10,1)</f>
        <v>500</v>
      </c>
      <c r="K10" s="60" t="s">
        <v>50</v>
      </c>
      <c r="L10" s="64">
        <v>4000</v>
      </c>
      <c r="M10" s="25" t="s">
        <v>41</v>
      </c>
      <c r="N10" s="103">
        <v>0</v>
      </c>
      <c r="O10" s="162">
        <f t="shared" ref="O10:O48" si="2">LARGE(L10:N10,1)</f>
        <v>4000</v>
      </c>
      <c r="P10" s="163" t="s">
        <v>512</v>
      </c>
      <c r="Q10" s="164">
        <v>4000</v>
      </c>
      <c r="R10" s="165" t="s">
        <v>512</v>
      </c>
      <c r="S10" s="164">
        <v>4000</v>
      </c>
      <c r="T10" s="166"/>
      <c r="U10" s="64">
        <v>0</v>
      </c>
      <c r="V10" s="166"/>
      <c r="W10" s="167">
        <v>0</v>
      </c>
      <c r="X10" s="160"/>
      <c r="Y10" s="168">
        <v>0</v>
      </c>
      <c r="Z10" s="162">
        <f t="shared" ref="Z10:Z48" si="3">LARGE(Q10:Y10,1)+LARGE(Q10:Y10,2)+LARGE(Q10:Y10,3)+LARGE(Q10:Y10,4)</f>
        <v>8000</v>
      </c>
      <c r="AA10" s="160"/>
      <c r="AB10" s="169">
        <v>0</v>
      </c>
      <c r="AC10" s="166"/>
      <c r="AD10" s="167">
        <v>0</v>
      </c>
      <c r="AE10" s="160"/>
      <c r="AF10" s="170">
        <v>0</v>
      </c>
      <c r="AG10" s="171">
        <f t="shared" ref="AG10:AG48" si="4">LARGE(AB10:AD10:AF10,1)</f>
        <v>0</v>
      </c>
      <c r="AH10" s="166"/>
      <c r="AI10" s="167">
        <v>0</v>
      </c>
      <c r="AJ10" s="166"/>
      <c r="AK10" s="167">
        <v>0</v>
      </c>
      <c r="AL10" s="172">
        <f t="shared" ref="AL10:AL48" si="5">AG10+Z10+O10+J10+AJ10</f>
        <v>12500</v>
      </c>
    </row>
    <row r="11" spans="1:38" x14ac:dyDescent="0.2">
      <c r="A11" s="156">
        <f t="shared" si="0"/>
        <v>2</v>
      </c>
      <c r="B11" s="82">
        <v>2009</v>
      </c>
      <c r="C11" s="82" t="s">
        <v>544</v>
      </c>
      <c r="D11" s="129" t="s">
        <v>545</v>
      </c>
      <c r="E11" s="129" t="s">
        <v>372</v>
      </c>
      <c r="F11" s="82" t="s">
        <v>120</v>
      </c>
      <c r="G11" s="82" t="s">
        <v>47</v>
      </c>
      <c r="H11" s="63" t="s">
        <v>65</v>
      </c>
      <c r="I11" s="64">
        <v>75</v>
      </c>
      <c r="J11" s="161">
        <f t="shared" si="1"/>
        <v>75</v>
      </c>
      <c r="K11" s="60" t="s">
        <v>42</v>
      </c>
      <c r="L11" s="64">
        <v>2000</v>
      </c>
      <c r="M11" s="125" t="s">
        <v>41</v>
      </c>
      <c r="N11" s="103">
        <v>0</v>
      </c>
      <c r="O11" s="162">
        <f t="shared" si="2"/>
        <v>2000</v>
      </c>
      <c r="P11" s="25" t="s">
        <v>41</v>
      </c>
      <c r="Q11" s="173">
        <v>0</v>
      </c>
      <c r="R11" s="165" t="s">
        <v>465</v>
      </c>
      <c r="S11" s="64">
        <v>2000</v>
      </c>
      <c r="T11" s="166"/>
      <c r="U11" s="64">
        <v>0</v>
      </c>
      <c r="V11" s="166"/>
      <c r="W11" s="167">
        <v>0</v>
      </c>
      <c r="X11" s="160"/>
      <c r="Y11" s="174">
        <v>0</v>
      </c>
      <c r="Z11" s="162">
        <f t="shared" si="3"/>
        <v>2000</v>
      </c>
      <c r="AA11" s="160"/>
      <c r="AB11" s="169">
        <v>0</v>
      </c>
      <c r="AC11" s="166"/>
      <c r="AD11" s="167">
        <v>0</v>
      </c>
      <c r="AE11" s="175"/>
      <c r="AF11" s="170">
        <v>0</v>
      </c>
      <c r="AG11" s="171">
        <f t="shared" si="4"/>
        <v>0</v>
      </c>
      <c r="AH11" s="166"/>
      <c r="AI11" s="167">
        <v>0</v>
      </c>
      <c r="AJ11" s="166"/>
      <c r="AK11" s="167">
        <v>0</v>
      </c>
      <c r="AL11" s="172">
        <f t="shared" si="5"/>
        <v>4075</v>
      </c>
    </row>
    <row r="12" spans="1:38" x14ac:dyDescent="0.2">
      <c r="A12" s="156">
        <f>RANK(AL12, $AL$1:$AL$46)</f>
        <v>3</v>
      </c>
      <c r="B12" s="82">
        <v>2007</v>
      </c>
      <c r="C12" s="176" t="s">
        <v>546</v>
      </c>
      <c r="D12" s="177" t="s">
        <v>547</v>
      </c>
      <c r="E12" s="177" t="s">
        <v>548</v>
      </c>
      <c r="F12" s="82" t="s">
        <v>241</v>
      </c>
      <c r="G12" s="82" t="s">
        <v>47</v>
      </c>
      <c r="H12" s="60" t="s">
        <v>38</v>
      </c>
      <c r="I12" s="64">
        <v>400</v>
      </c>
      <c r="J12" s="161">
        <f t="shared" si="1"/>
        <v>400</v>
      </c>
      <c r="K12" s="60" t="s">
        <v>549</v>
      </c>
      <c r="L12" s="64">
        <v>0</v>
      </c>
      <c r="M12" s="165" t="s">
        <v>42</v>
      </c>
      <c r="N12" s="64">
        <v>2000</v>
      </c>
      <c r="O12" s="178">
        <f t="shared" si="2"/>
        <v>2000</v>
      </c>
      <c r="P12" s="179" t="s">
        <v>41</v>
      </c>
      <c r="Q12" s="167">
        <v>0</v>
      </c>
      <c r="R12" s="165" t="s">
        <v>406</v>
      </c>
      <c r="S12" s="64">
        <v>0</v>
      </c>
      <c r="T12" s="166"/>
      <c r="U12" s="64">
        <v>0</v>
      </c>
      <c r="V12" s="166"/>
      <c r="W12" s="167">
        <v>0</v>
      </c>
      <c r="X12" s="180"/>
      <c r="Y12" s="170">
        <v>0</v>
      </c>
      <c r="Z12" s="162">
        <f t="shared" si="3"/>
        <v>0</v>
      </c>
      <c r="AA12" s="160"/>
      <c r="AB12" s="169">
        <v>0</v>
      </c>
      <c r="AC12" s="166"/>
      <c r="AD12" s="167">
        <v>0</v>
      </c>
      <c r="AE12" s="175"/>
      <c r="AF12" s="170">
        <v>0</v>
      </c>
      <c r="AG12" s="171">
        <f t="shared" si="4"/>
        <v>0</v>
      </c>
      <c r="AH12" s="166"/>
      <c r="AI12" s="167">
        <v>0</v>
      </c>
      <c r="AJ12" s="166"/>
      <c r="AK12" s="167">
        <v>0</v>
      </c>
      <c r="AL12" s="172">
        <f t="shared" si="5"/>
        <v>2400</v>
      </c>
    </row>
    <row r="13" spans="1:38" x14ac:dyDescent="0.2">
      <c r="A13" s="156">
        <f t="shared" ref="A13:A18" si="6">RANK(AL13, $AL$1:$AL$48)</f>
        <v>3</v>
      </c>
      <c r="B13" s="82">
        <v>1998</v>
      </c>
      <c r="C13" s="83" t="s">
        <v>550</v>
      </c>
      <c r="D13" s="59" t="s">
        <v>551</v>
      </c>
      <c r="E13" s="59" t="s">
        <v>552</v>
      </c>
      <c r="F13" s="82" t="s">
        <v>553</v>
      </c>
      <c r="G13" s="82" t="s">
        <v>101</v>
      </c>
      <c r="H13" s="60" t="s">
        <v>42</v>
      </c>
      <c r="I13" s="64">
        <v>300</v>
      </c>
      <c r="J13" s="161">
        <f t="shared" si="1"/>
        <v>300</v>
      </c>
      <c r="K13" s="60" t="s">
        <v>251</v>
      </c>
      <c r="L13" s="64">
        <v>100</v>
      </c>
      <c r="M13" s="25" t="s">
        <v>41</v>
      </c>
      <c r="N13" s="103">
        <v>0</v>
      </c>
      <c r="O13" s="162">
        <f t="shared" si="2"/>
        <v>100</v>
      </c>
      <c r="P13" s="25" t="s">
        <v>41</v>
      </c>
      <c r="Q13" s="181">
        <v>0</v>
      </c>
      <c r="R13" s="165" t="s">
        <v>88</v>
      </c>
      <c r="S13" s="64">
        <v>2000</v>
      </c>
      <c r="T13" s="182"/>
      <c r="U13" s="64">
        <v>0</v>
      </c>
      <c r="V13" s="166"/>
      <c r="W13" s="167">
        <v>0</v>
      </c>
      <c r="X13" s="183"/>
      <c r="Y13" s="184">
        <v>0</v>
      </c>
      <c r="Z13" s="162">
        <f t="shared" si="3"/>
        <v>2000</v>
      </c>
      <c r="AA13" s="183"/>
      <c r="AB13" s="169">
        <v>0</v>
      </c>
      <c r="AC13" s="166"/>
      <c r="AD13" s="167">
        <v>0</v>
      </c>
      <c r="AE13" s="183"/>
      <c r="AF13" s="170">
        <v>0</v>
      </c>
      <c r="AG13" s="171">
        <f t="shared" si="4"/>
        <v>0</v>
      </c>
      <c r="AH13" s="166"/>
      <c r="AI13" s="167">
        <v>0</v>
      </c>
      <c r="AJ13" s="166"/>
      <c r="AK13" s="167">
        <v>0</v>
      </c>
      <c r="AL13" s="172">
        <f t="shared" si="5"/>
        <v>2400</v>
      </c>
    </row>
    <row r="14" spans="1:38" x14ac:dyDescent="0.2">
      <c r="A14" s="156">
        <f t="shared" si="6"/>
        <v>5</v>
      </c>
      <c r="B14" s="82">
        <v>1994</v>
      </c>
      <c r="C14" s="185" t="s">
        <v>554</v>
      </c>
      <c r="D14" s="186" t="s">
        <v>555</v>
      </c>
      <c r="E14" s="186" t="s">
        <v>556</v>
      </c>
      <c r="F14" s="82" t="s">
        <v>557</v>
      </c>
      <c r="G14" s="82" t="s">
        <v>47</v>
      </c>
      <c r="H14" s="25" t="s">
        <v>41</v>
      </c>
      <c r="I14" s="64">
        <v>0</v>
      </c>
      <c r="J14" s="161">
        <f t="shared" si="1"/>
        <v>0</v>
      </c>
      <c r="K14" s="25" t="s">
        <v>41</v>
      </c>
      <c r="L14" s="64">
        <v>0</v>
      </c>
      <c r="M14" s="125" t="s">
        <v>41</v>
      </c>
      <c r="N14" s="187">
        <v>0</v>
      </c>
      <c r="O14" s="162">
        <f t="shared" si="2"/>
        <v>0</v>
      </c>
      <c r="P14" s="25" t="s">
        <v>41</v>
      </c>
      <c r="Q14" s="181">
        <v>0</v>
      </c>
      <c r="R14" s="165" t="s">
        <v>558</v>
      </c>
      <c r="S14" s="64">
        <v>2000</v>
      </c>
      <c r="T14" s="182"/>
      <c r="U14" s="64">
        <v>0</v>
      </c>
      <c r="V14" s="166"/>
      <c r="W14" s="167">
        <v>0</v>
      </c>
      <c r="X14" s="188"/>
      <c r="Y14" s="184">
        <v>0</v>
      </c>
      <c r="Z14" s="162">
        <f t="shared" si="3"/>
        <v>2000</v>
      </c>
      <c r="AA14" s="183"/>
      <c r="AB14" s="169">
        <v>0</v>
      </c>
      <c r="AC14" s="166"/>
      <c r="AD14" s="167">
        <v>0</v>
      </c>
      <c r="AE14" s="189"/>
      <c r="AF14" s="170">
        <v>0</v>
      </c>
      <c r="AG14" s="171">
        <f t="shared" si="4"/>
        <v>0</v>
      </c>
      <c r="AH14" s="166"/>
      <c r="AI14" s="167">
        <v>0</v>
      </c>
      <c r="AJ14" s="166"/>
      <c r="AK14" s="167">
        <v>0</v>
      </c>
      <c r="AL14" s="172">
        <f t="shared" si="5"/>
        <v>2000</v>
      </c>
    </row>
    <row r="15" spans="1:38" x14ac:dyDescent="0.2">
      <c r="A15" s="156">
        <f t="shared" si="6"/>
        <v>5</v>
      </c>
      <c r="B15" s="82">
        <v>2005</v>
      </c>
      <c r="C15" s="83" t="s">
        <v>559</v>
      </c>
      <c r="D15" s="59" t="s">
        <v>560</v>
      </c>
      <c r="E15" s="59" t="s">
        <v>561</v>
      </c>
      <c r="F15" s="57" t="s">
        <v>120</v>
      </c>
      <c r="G15" s="57" t="s">
        <v>47</v>
      </c>
      <c r="H15" s="25" t="s">
        <v>41</v>
      </c>
      <c r="I15" s="64">
        <v>0</v>
      </c>
      <c r="J15" s="161">
        <f t="shared" si="1"/>
        <v>0</v>
      </c>
      <c r="K15" s="60" t="s">
        <v>153</v>
      </c>
      <c r="L15" s="64">
        <v>0</v>
      </c>
      <c r="M15" s="125" t="s">
        <v>41</v>
      </c>
      <c r="N15" s="187">
        <v>0</v>
      </c>
      <c r="O15" s="162">
        <f t="shared" si="2"/>
        <v>0</v>
      </c>
      <c r="P15" s="25" t="s">
        <v>41</v>
      </c>
      <c r="Q15" s="190">
        <v>0</v>
      </c>
      <c r="R15" s="165" t="s">
        <v>562</v>
      </c>
      <c r="S15" s="64">
        <v>2000</v>
      </c>
      <c r="T15" s="182"/>
      <c r="U15" s="64">
        <v>0</v>
      </c>
      <c r="V15" s="166"/>
      <c r="W15" s="167">
        <v>0</v>
      </c>
      <c r="X15" s="191"/>
      <c r="Y15" s="170">
        <v>0</v>
      </c>
      <c r="Z15" s="162">
        <f t="shared" si="3"/>
        <v>2000</v>
      </c>
      <c r="AA15" s="183"/>
      <c r="AB15" s="169">
        <v>0</v>
      </c>
      <c r="AC15" s="166"/>
      <c r="AD15" s="167">
        <v>0</v>
      </c>
      <c r="AE15" s="189"/>
      <c r="AF15" s="170">
        <v>0</v>
      </c>
      <c r="AG15" s="171">
        <f t="shared" si="4"/>
        <v>0</v>
      </c>
      <c r="AH15" s="166"/>
      <c r="AI15" s="167">
        <v>0</v>
      </c>
      <c r="AJ15" s="166"/>
      <c r="AK15" s="167">
        <v>0</v>
      </c>
      <c r="AL15" s="172">
        <f t="shared" si="5"/>
        <v>2000</v>
      </c>
    </row>
    <row r="16" spans="1:38" x14ac:dyDescent="0.2">
      <c r="A16" s="156">
        <f t="shared" si="6"/>
        <v>7</v>
      </c>
      <c r="B16" s="82">
        <v>2009</v>
      </c>
      <c r="C16" s="192" t="s">
        <v>563</v>
      </c>
      <c r="D16" s="129" t="s">
        <v>564</v>
      </c>
      <c r="E16" s="193" t="s">
        <v>565</v>
      </c>
      <c r="F16" s="82" t="s">
        <v>80</v>
      </c>
      <c r="G16" s="82" t="s">
        <v>37</v>
      </c>
      <c r="H16" s="60" t="s">
        <v>81</v>
      </c>
      <c r="I16" s="64">
        <v>150</v>
      </c>
      <c r="J16" s="161">
        <f t="shared" si="1"/>
        <v>150</v>
      </c>
      <c r="K16" s="60" t="s">
        <v>562</v>
      </c>
      <c r="L16" s="64">
        <v>100</v>
      </c>
      <c r="M16" s="165" t="s">
        <v>286</v>
      </c>
      <c r="N16" s="103">
        <v>100</v>
      </c>
      <c r="O16" s="162">
        <f t="shared" si="2"/>
        <v>100</v>
      </c>
      <c r="P16" s="25" t="s">
        <v>41</v>
      </c>
      <c r="Q16" s="190">
        <v>0</v>
      </c>
      <c r="R16" s="165" t="s">
        <v>223</v>
      </c>
      <c r="S16" s="64">
        <v>1000</v>
      </c>
      <c r="T16" s="189"/>
      <c r="U16" s="64">
        <v>0</v>
      </c>
      <c r="V16" s="166"/>
      <c r="W16" s="167">
        <v>0</v>
      </c>
      <c r="X16" s="180"/>
      <c r="Y16" s="170">
        <v>0</v>
      </c>
      <c r="Z16" s="162">
        <f t="shared" si="3"/>
        <v>1000</v>
      </c>
      <c r="AA16" s="175"/>
      <c r="AB16" s="169">
        <v>0</v>
      </c>
      <c r="AC16" s="166"/>
      <c r="AD16" s="167">
        <v>0</v>
      </c>
      <c r="AE16" s="166"/>
      <c r="AF16" s="170">
        <v>0</v>
      </c>
      <c r="AG16" s="171">
        <f t="shared" si="4"/>
        <v>0</v>
      </c>
      <c r="AH16" s="166"/>
      <c r="AI16" s="167">
        <v>0</v>
      </c>
      <c r="AJ16" s="166"/>
      <c r="AK16" s="167">
        <v>0</v>
      </c>
      <c r="AL16" s="172">
        <f t="shared" si="5"/>
        <v>1250</v>
      </c>
    </row>
    <row r="17" spans="1:38" x14ac:dyDescent="0.2">
      <c r="A17" s="156">
        <f t="shared" si="6"/>
        <v>8</v>
      </c>
      <c r="B17" s="82">
        <v>2010</v>
      </c>
      <c r="C17" s="194" t="s">
        <v>566</v>
      </c>
      <c r="D17" s="177" t="s">
        <v>567</v>
      </c>
      <c r="E17" s="177" t="s">
        <v>339</v>
      </c>
      <c r="F17" s="82" t="s">
        <v>80</v>
      </c>
      <c r="G17" s="82" t="s">
        <v>37</v>
      </c>
      <c r="H17" s="60" t="s">
        <v>512</v>
      </c>
      <c r="I17" s="64">
        <v>0</v>
      </c>
      <c r="J17" s="161">
        <f t="shared" si="1"/>
        <v>0</v>
      </c>
      <c r="K17" s="60" t="s">
        <v>330</v>
      </c>
      <c r="L17" s="64">
        <v>0</v>
      </c>
      <c r="M17" s="165" t="s">
        <v>568</v>
      </c>
      <c r="N17" s="170">
        <v>0</v>
      </c>
      <c r="O17" s="162">
        <f t="shared" si="2"/>
        <v>0</v>
      </c>
      <c r="P17" s="25" t="s">
        <v>41</v>
      </c>
      <c r="Q17" s="190">
        <v>0</v>
      </c>
      <c r="R17" s="165" t="s">
        <v>569</v>
      </c>
      <c r="S17" s="64">
        <v>1000</v>
      </c>
      <c r="T17" s="195"/>
      <c r="U17" s="64">
        <v>0</v>
      </c>
      <c r="V17" s="166"/>
      <c r="W17" s="167">
        <v>0</v>
      </c>
      <c r="X17" s="191"/>
      <c r="Y17" s="170">
        <v>0</v>
      </c>
      <c r="Z17" s="162">
        <f t="shared" si="3"/>
        <v>1000</v>
      </c>
      <c r="AA17" s="180"/>
      <c r="AB17" s="169">
        <v>0</v>
      </c>
      <c r="AC17" s="166"/>
      <c r="AD17" s="167">
        <v>0</v>
      </c>
      <c r="AE17" s="166"/>
      <c r="AF17" s="170">
        <v>0</v>
      </c>
      <c r="AG17" s="171">
        <f t="shared" si="4"/>
        <v>0</v>
      </c>
      <c r="AH17" s="166"/>
      <c r="AI17" s="167">
        <v>0</v>
      </c>
      <c r="AJ17" s="166"/>
      <c r="AK17" s="167">
        <v>0</v>
      </c>
      <c r="AL17" s="172">
        <f t="shared" si="5"/>
        <v>1000</v>
      </c>
    </row>
    <row r="18" spans="1:38" x14ac:dyDescent="0.2">
      <c r="A18" s="156">
        <f t="shared" si="6"/>
        <v>9</v>
      </c>
      <c r="B18" s="82">
        <v>2005</v>
      </c>
      <c r="C18" s="83" t="s">
        <v>570</v>
      </c>
      <c r="D18" s="59" t="s">
        <v>571</v>
      </c>
      <c r="E18" s="59" t="s">
        <v>572</v>
      </c>
      <c r="F18" s="57" t="s">
        <v>46</v>
      </c>
      <c r="G18" s="57" t="s">
        <v>47</v>
      </c>
      <c r="H18" s="63" t="s">
        <v>66</v>
      </c>
      <c r="I18" s="64">
        <v>75</v>
      </c>
      <c r="J18" s="161">
        <f t="shared" si="1"/>
        <v>75</v>
      </c>
      <c r="K18" s="60" t="s">
        <v>102</v>
      </c>
      <c r="L18" s="64">
        <v>500</v>
      </c>
      <c r="M18" s="125" t="s">
        <v>41</v>
      </c>
      <c r="N18" s="103">
        <v>0</v>
      </c>
      <c r="O18" s="162">
        <f t="shared" si="2"/>
        <v>500</v>
      </c>
      <c r="P18" s="25" t="s">
        <v>41</v>
      </c>
      <c r="Q18" s="167">
        <v>0</v>
      </c>
      <c r="R18" s="165" t="s">
        <v>573</v>
      </c>
      <c r="S18" s="64">
        <v>0</v>
      </c>
      <c r="T18" s="166"/>
      <c r="U18" s="64">
        <v>0</v>
      </c>
      <c r="V18" s="166"/>
      <c r="W18" s="167">
        <v>0</v>
      </c>
      <c r="X18" s="180"/>
      <c r="Y18" s="170">
        <v>0</v>
      </c>
      <c r="Z18" s="162">
        <f t="shared" si="3"/>
        <v>0</v>
      </c>
      <c r="AA18" s="160"/>
      <c r="AB18" s="169">
        <v>0</v>
      </c>
      <c r="AC18" s="166"/>
      <c r="AD18" s="167">
        <v>0</v>
      </c>
      <c r="AE18" s="175"/>
      <c r="AF18" s="170">
        <v>0</v>
      </c>
      <c r="AG18" s="171">
        <f t="shared" si="4"/>
        <v>0</v>
      </c>
      <c r="AH18" s="166"/>
      <c r="AI18" s="167">
        <v>0</v>
      </c>
      <c r="AJ18" s="166"/>
      <c r="AK18" s="167">
        <v>0</v>
      </c>
      <c r="AL18" s="172">
        <f t="shared" si="5"/>
        <v>575</v>
      </c>
    </row>
    <row r="19" spans="1:38" x14ac:dyDescent="0.2">
      <c r="A19" s="156">
        <f>RANK(AL19, $AL$1:$AL$46)</f>
        <v>10</v>
      </c>
      <c r="B19" s="196">
        <v>2009</v>
      </c>
      <c r="C19" s="196" t="s">
        <v>574</v>
      </c>
      <c r="D19" s="197" t="s">
        <v>575</v>
      </c>
      <c r="E19" s="197" t="s">
        <v>576</v>
      </c>
      <c r="F19" s="82" t="s">
        <v>120</v>
      </c>
      <c r="G19" s="82" t="s">
        <v>47</v>
      </c>
      <c r="H19" s="60" t="s">
        <v>435</v>
      </c>
      <c r="I19" s="64">
        <v>75</v>
      </c>
      <c r="J19" s="161">
        <f t="shared" si="1"/>
        <v>75</v>
      </c>
      <c r="K19" s="60" t="s">
        <v>577</v>
      </c>
      <c r="L19" s="64">
        <v>0</v>
      </c>
      <c r="M19" s="165" t="s">
        <v>359</v>
      </c>
      <c r="N19" s="170">
        <v>250</v>
      </c>
      <c r="O19" s="162">
        <f t="shared" si="2"/>
        <v>250</v>
      </c>
      <c r="P19" s="179" t="s">
        <v>41</v>
      </c>
      <c r="Q19" s="167">
        <v>0</v>
      </c>
      <c r="R19" s="165" t="s">
        <v>227</v>
      </c>
      <c r="S19" s="64">
        <v>0</v>
      </c>
      <c r="T19" s="189"/>
      <c r="U19" s="64">
        <v>0</v>
      </c>
      <c r="V19" s="166"/>
      <c r="W19" s="167">
        <v>0</v>
      </c>
      <c r="X19" s="191"/>
      <c r="Y19" s="170">
        <v>0</v>
      </c>
      <c r="Z19" s="162">
        <f t="shared" si="3"/>
        <v>0</v>
      </c>
      <c r="AA19" s="180"/>
      <c r="AB19" s="169">
        <v>0</v>
      </c>
      <c r="AC19" s="166"/>
      <c r="AD19" s="167">
        <v>0</v>
      </c>
      <c r="AE19" s="166"/>
      <c r="AF19" s="170">
        <v>0</v>
      </c>
      <c r="AG19" s="171">
        <f t="shared" si="4"/>
        <v>0</v>
      </c>
      <c r="AH19" s="166"/>
      <c r="AI19" s="167">
        <v>0</v>
      </c>
      <c r="AJ19" s="166"/>
      <c r="AK19" s="167">
        <v>0</v>
      </c>
      <c r="AL19" s="172">
        <f t="shared" si="5"/>
        <v>325</v>
      </c>
    </row>
    <row r="20" spans="1:38" x14ac:dyDescent="0.2">
      <c r="A20" s="156">
        <f t="shared" ref="A20:A21" si="7">RANK(AL20, $AL$1:$AL$48)</f>
        <v>11</v>
      </c>
      <c r="B20" s="82">
        <v>2004</v>
      </c>
      <c r="C20" s="83" t="s">
        <v>578</v>
      </c>
      <c r="D20" s="59" t="s">
        <v>579</v>
      </c>
      <c r="E20" s="59" t="s">
        <v>580</v>
      </c>
      <c r="F20" s="57" t="s">
        <v>100</v>
      </c>
      <c r="G20" s="57" t="s">
        <v>101</v>
      </c>
      <c r="H20" s="60" t="s">
        <v>42</v>
      </c>
      <c r="I20" s="64">
        <v>300</v>
      </c>
      <c r="J20" s="161">
        <f t="shared" si="1"/>
        <v>300</v>
      </c>
      <c r="K20" s="25" t="s">
        <v>41</v>
      </c>
      <c r="L20" s="64">
        <v>0</v>
      </c>
      <c r="M20" s="25" t="s">
        <v>41</v>
      </c>
      <c r="N20" s="64">
        <v>0</v>
      </c>
      <c r="O20" s="178">
        <f t="shared" si="2"/>
        <v>0</v>
      </c>
      <c r="P20" s="25" t="s">
        <v>41</v>
      </c>
      <c r="Q20" s="167">
        <v>0</v>
      </c>
      <c r="R20" s="25" t="s">
        <v>41</v>
      </c>
      <c r="S20" s="64">
        <v>0</v>
      </c>
      <c r="T20" s="166"/>
      <c r="U20" s="64">
        <v>0</v>
      </c>
      <c r="V20" s="166"/>
      <c r="W20" s="167">
        <v>0</v>
      </c>
      <c r="X20" s="180"/>
      <c r="Y20" s="170">
        <v>0</v>
      </c>
      <c r="Z20" s="162">
        <f t="shared" si="3"/>
        <v>0</v>
      </c>
      <c r="AA20" s="160"/>
      <c r="AB20" s="169">
        <v>0</v>
      </c>
      <c r="AC20" s="166"/>
      <c r="AD20" s="167">
        <v>0</v>
      </c>
      <c r="AE20" s="189"/>
      <c r="AF20" s="170">
        <v>0</v>
      </c>
      <c r="AG20" s="171">
        <f t="shared" si="4"/>
        <v>0</v>
      </c>
      <c r="AH20" s="166"/>
      <c r="AI20" s="167">
        <v>0</v>
      </c>
      <c r="AJ20" s="166"/>
      <c r="AK20" s="167">
        <v>0</v>
      </c>
      <c r="AL20" s="172">
        <f t="shared" si="5"/>
        <v>300</v>
      </c>
    </row>
    <row r="21" spans="1:38" x14ac:dyDescent="0.2">
      <c r="A21" s="156">
        <f t="shared" si="7"/>
        <v>12</v>
      </c>
      <c r="B21" s="82">
        <v>2000</v>
      </c>
      <c r="C21" s="158" t="s">
        <v>581</v>
      </c>
      <c r="D21" s="159" t="s">
        <v>575</v>
      </c>
      <c r="E21" s="160" t="s">
        <v>520</v>
      </c>
      <c r="F21" s="82" t="s">
        <v>582</v>
      </c>
      <c r="G21" s="82" t="s">
        <v>47</v>
      </c>
      <c r="H21" s="63" t="s">
        <v>87</v>
      </c>
      <c r="I21" s="64">
        <v>0</v>
      </c>
      <c r="J21" s="161">
        <f t="shared" si="1"/>
        <v>0</v>
      </c>
      <c r="K21" s="60" t="s">
        <v>52</v>
      </c>
      <c r="L21" s="64">
        <v>250</v>
      </c>
      <c r="M21" s="165" t="s">
        <v>583</v>
      </c>
      <c r="N21" s="64">
        <v>100</v>
      </c>
      <c r="O21" s="178">
        <f t="shared" si="2"/>
        <v>250</v>
      </c>
      <c r="P21" s="25" t="s">
        <v>41</v>
      </c>
      <c r="Q21" s="167">
        <v>0</v>
      </c>
      <c r="R21" s="165" t="s">
        <v>584</v>
      </c>
      <c r="S21" s="64">
        <v>0</v>
      </c>
      <c r="T21" s="166"/>
      <c r="U21" s="64">
        <v>0</v>
      </c>
      <c r="V21" s="166"/>
      <c r="W21" s="167">
        <v>0</v>
      </c>
      <c r="X21" s="175"/>
      <c r="Y21" s="170">
        <v>0</v>
      </c>
      <c r="Z21" s="162">
        <f t="shared" si="3"/>
        <v>0</v>
      </c>
      <c r="AA21" s="175"/>
      <c r="AB21" s="169">
        <v>0</v>
      </c>
      <c r="AC21" s="166"/>
      <c r="AD21" s="167">
        <v>0</v>
      </c>
      <c r="AE21" s="166"/>
      <c r="AF21" s="170">
        <v>0</v>
      </c>
      <c r="AG21" s="171">
        <f t="shared" si="4"/>
        <v>0</v>
      </c>
      <c r="AH21" s="166"/>
      <c r="AI21" s="167">
        <v>0</v>
      </c>
      <c r="AJ21" s="166"/>
      <c r="AK21" s="167">
        <v>0</v>
      </c>
      <c r="AL21" s="172">
        <f t="shared" si="5"/>
        <v>250</v>
      </c>
    </row>
    <row r="22" spans="1:38" x14ac:dyDescent="0.2">
      <c r="A22" s="156">
        <f>RANK(AL22, $AL$1:$AL$47)</f>
        <v>12</v>
      </c>
      <c r="B22" s="82">
        <v>2009</v>
      </c>
      <c r="C22" s="198" t="s">
        <v>585</v>
      </c>
      <c r="D22" s="129" t="s">
        <v>586</v>
      </c>
      <c r="E22" s="199" t="s">
        <v>201</v>
      </c>
      <c r="F22" s="82" t="s">
        <v>120</v>
      </c>
      <c r="G22" s="82" t="s">
        <v>47</v>
      </c>
      <c r="H22" s="60" t="s">
        <v>57</v>
      </c>
      <c r="I22" s="64">
        <v>0</v>
      </c>
      <c r="J22" s="161">
        <f t="shared" si="1"/>
        <v>0</v>
      </c>
      <c r="K22" s="60" t="s">
        <v>134</v>
      </c>
      <c r="L22" s="64">
        <v>0</v>
      </c>
      <c r="M22" s="165" t="s">
        <v>512</v>
      </c>
      <c r="N22" s="170">
        <v>250</v>
      </c>
      <c r="O22" s="162">
        <f t="shared" si="2"/>
        <v>250</v>
      </c>
      <c r="P22" s="179" t="s">
        <v>41</v>
      </c>
      <c r="Q22" s="167">
        <v>0</v>
      </c>
      <c r="R22" s="165" t="s">
        <v>330</v>
      </c>
      <c r="S22" s="64">
        <v>0</v>
      </c>
      <c r="T22" s="195"/>
      <c r="U22" s="64">
        <v>0</v>
      </c>
      <c r="V22" s="166"/>
      <c r="W22" s="167">
        <v>0</v>
      </c>
      <c r="X22" s="191"/>
      <c r="Y22" s="170">
        <v>0</v>
      </c>
      <c r="Z22" s="162">
        <f t="shared" si="3"/>
        <v>0</v>
      </c>
      <c r="AA22" s="180"/>
      <c r="AB22" s="169">
        <v>0</v>
      </c>
      <c r="AC22" s="166"/>
      <c r="AD22" s="167">
        <v>0</v>
      </c>
      <c r="AE22" s="166"/>
      <c r="AF22" s="170">
        <v>0</v>
      </c>
      <c r="AG22" s="171">
        <f t="shared" si="4"/>
        <v>0</v>
      </c>
      <c r="AH22" s="166"/>
      <c r="AI22" s="167">
        <v>0</v>
      </c>
      <c r="AJ22" s="166"/>
      <c r="AK22" s="167">
        <v>0</v>
      </c>
      <c r="AL22" s="172">
        <f t="shared" si="5"/>
        <v>250</v>
      </c>
    </row>
    <row r="23" spans="1:38" x14ac:dyDescent="0.2">
      <c r="A23" s="156">
        <f t="shared" ref="A23:A25" si="8">RANK(AL23, $AL$1:$AL$48)</f>
        <v>14</v>
      </c>
      <c r="B23" s="82">
        <v>2007</v>
      </c>
      <c r="C23" s="198" t="s">
        <v>587</v>
      </c>
      <c r="D23" s="129" t="s">
        <v>588</v>
      </c>
      <c r="E23" s="199" t="s">
        <v>201</v>
      </c>
      <c r="F23" s="82" t="s">
        <v>120</v>
      </c>
      <c r="G23" s="82" t="s">
        <v>47</v>
      </c>
      <c r="H23" s="63" t="s">
        <v>365</v>
      </c>
      <c r="I23" s="64">
        <v>75</v>
      </c>
      <c r="J23" s="161">
        <f t="shared" si="1"/>
        <v>75</v>
      </c>
      <c r="K23" s="60" t="s">
        <v>285</v>
      </c>
      <c r="L23" s="64">
        <v>100</v>
      </c>
      <c r="M23" s="165" t="s">
        <v>311</v>
      </c>
      <c r="N23" s="64">
        <v>100</v>
      </c>
      <c r="O23" s="178">
        <f t="shared" si="2"/>
        <v>100</v>
      </c>
      <c r="P23" s="25" t="s">
        <v>41</v>
      </c>
      <c r="Q23" s="167">
        <v>0</v>
      </c>
      <c r="R23" s="165" t="s">
        <v>589</v>
      </c>
      <c r="S23" s="64">
        <v>0</v>
      </c>
      <c r="T23" s="189"/>
      <c r="U23" s="64">
        <v>0</v>
      </c>
      <c r="V23" s="166"/>
      <c r="W23" s="167">
        <v>0</v>
      </c>
      <c r="X23" s="175"/>
      <c r="Y23" s="170">
        <v>0</v>
      </c>
      <c r="Z23" s="162">
        <f t="shared" si="3"/>
        <v>0</v>
      </c>
      <c r="AA23" s="175"/>
      <c r="AB23" s="169">
        <v>0</v>
      </c>
      <c r="AC23" s="166"/>
      <c r="AD23" s="167">
        <v>0</v>
      </c>
      <c r="AE23" s="166"/>
      <c r="AF23" s="170">
        <v>0</v>
      </c>
      <c r="AG23" s="171">
        <f t="shared" si="4"/>
        <v>0</v>
      </c>
      <c r="AH23" s="166"/>
      <c r="AI23" s="167">
        <v>0</v>
      </c>
      <c r="AJ23" s="166"/>
      <c r="AK23" s="167">
        <v>0</v>
      </c>
      <c r="AL23" s="172">
        <f t="shared" si="5"/>
        <v>175</v>
      </c>
    </row>
    <row r="24" spans="1:38" x14ac:dyDescent="0.2">
      <c r="A24" s="156">
        <f t="shared" si="8"/>
        <v>14</v>
      </c>
      <c r="B24" s="82">
        <v>2006</v>
      </c>
      <c r="C24" s="82" t="s">
        <v>590</v>
      </c>
      <c r="D24" s="129" t="s">
        <v>591</v>
      </c>
      <c r="E24" s="129" t="s">
        <v>592</v>
      </c>
      <c r="F24" s="82" t="s">
        <v>120</v>
      </c>
      <c r="G24" s="82" t="s">
        <v>47</v>
      </c>
      <c r="H24" s="63" t="s">
        <v>102</v>
      </c>
      <c r="I24" s="64">
        <v>75</v>
      </c>
      <c r="J24" s="161">
        <f t="shared" si="1"/>
        <v>75</v>
      </c>
      <c r="K24" s="200" t="s">
        <v>196</v>
      </c>
      <c r="L24" s="64">
        <v>100</v>
      </c>
      <c r="M24" s="25" t="s">
        <v>41</v>
      </c>
      <c r="N24" s="64">
        <v>0</v>
      </c>
      <c r="O24" s="178">
        <f t="shared" si="2"/>
        <v>100</v>
      </c>
      <c r="P24" s="25" t="s">
        <v>41</v>
      </c>
      <c r="Q24" s="167">
        <v>0</v>
      </c>
      <c r="R24" s="201" t="s">
        <v>593</v>
      </c>
      <c r="S24" s="64">
        <v>0</v>
      </c>
      <c r="T24" s="197"/>
      <c r="U24" s="64">
        <v>0</v>
      </c>
      <c r="V24" s="166"/>
      <c r="W24" s="167">
        <v>0</v>
      </c>
      <c r="X24" s="180"/>
      <c r="Y24" s="170">
        <v>0</v>
      </c>
      <c r="Z24" s="162">
        <f t="shared" si="3"/>
        <v>0</v>
      </c>
      <c r="AA24" s="180"/>
      <c r="AB24" s="169">
        <v>0</v>
      </c>
      <c r="AC24" s="166"/>
      <c r="AD24" s="167">
        <v>0</v>
      </c>
      <c r="AE24" s="166"/>
      <c r="AF24" s="170">
        <v>0</v>
      </c>
      <c r="AG24" s="171">
        <f t="shared" si="4"/>
        <v>0</v>
      </c>
      <c r="AH24" s="166"/>
      <c r="AI24" s="167">
        <v>0</v>
      </c>
      <c r="AJ24" s="166"/>
      <c r="AK24" s="167">
        <v>0</v>
      </c>
      <c r="AL24" s="172">
        <f t="shared" si="5"/>
        <v>175</v>
      </c>
    </row>
    <row r="25" spans="1:38" x14ac:dyDescent="0.2">
      <c r="A25" s="156">
        <f t="shared" si="8"/>
        <v>14</v>
      </c>
      <c r="B25" s="57">
        <v>2005</v>
      </c>
      <c r="C25" s="83" t="s">
        <v>594</v>
      </c>
      <c r="D25" s="59" t="s">
        <v>595</v>
      </c>
      <c r="E25" s="59" t="s">
        <v>596</v>
      </c>
      <c r="F25" s="57" t="s">
        <v>148</v>
      </c>
      <c r="G25" s="57" t="s">
        <v>101</v>
      </c>
      <c r="H25" s="63" t="s">
        <v>121</v>
      </c>
      <c r="I25" s="64">
        <v>75</v>
      </c>
      <c r="J25" s="161">
        <f t="shared" si="1"/>
        <v>75</v>
      </c>
      <c r="K25" s="200" t="s">
        <v>597</v>
      </c>
      <c r="L25" s="64">
        <v>100</v>
      </c>
      <c r="M25" s="125" t="s">
        <v>41</v>
      </c>
      <c r="N25" s="64">
        <v>0</v>
      </c>
      <c r="O25" s="178">
        <f t="shared" si="2"/>
        <v>100</v>
      </c>
      <c r="P25" s="25" t="s">
        <v>41</v>
      </c>
      <c r="Q25" s="167">
        <v>0</v>
      </c>
      <c r="R25" s="202" t="s">
        <v>598</v>
      </c>
      <c r="S25" s="64">
        <v>0</v>
      </c>
      <c r="T25" s="197"/>
      <c r="U25" s="64">
        <v>0</v>
      </c>
      <c r="V25" s="166"/>
      <c r="W25" s="167">
        <v>0</v>
      </c>
      <c r="X25" s="180"/>
      <c r="Y25" s="170">
        <v>0</v>
      </c>
      <c r="Z25" s="162">
        <f t="shared" si="3"/>
        <v>0</v>
      </c>
      <c r="AA25" s="175"/>
      <c r="AB25" s="169">
        <v>0</v>
      </c>
      <c r="AC25" s="203"/>
      <c r="AD25" s="167">
        <v>0</v>
      </c>
      <c r="AE25" s="166"/>
      <c r="AF25" s="170">
        <v>0</v>
      </c>
      <c r="AG25" s="171">
        <f t="shared" si="4"/>
        <v>0</v>
      </c>
      <c r="AH25" s="166"/>
      <c r="AI25" s="167">
        <v>0</v>
      </c>
      <c r="AJ25" s="166"/>
      <c r="AK25" s="167">
        <v>0</v>
      </c>
      <c r="AL25" s="172">
        <f t="shared" si="5"/>
        <v>175</v>
      </c>
    </row>
    <row r="26" spans="1:38" x14ac:dyDescent="0.2">
      <c r="A26" s="156">
        <f>RANK(AL26, $AL$1:$AL$46)</f>
        <v>14</v>
      </c>
      <c r="B26" s="82">
        <v>2008</v>
      </c>
      <c r="C26" s="157" t="s">
        <v>599</v>
      </c>
      <c r="D26" s="159" t="s">
        <v>600</v>
      </c>
      <c r="E26" s="159" t="s">
        <v>601</v>
      </c>
      <c r="F26" s="82" t="s">
        <v>46</v>
      </c>
      <c r="G26" s="57" t="s">
        <v>47</v>
      </c>
      <c r="H26" s="60" t="s">
        <v>108</v>
      </c>
      <c r="I26" s="64">
        <v>75</v>
      </c>
      <c r="J26" s="161">
        <f t="shared" si="1"/>
        <v>75</v>
      </c>
      <c r="K26" s="60" t="s">
        <v>67</v>
      </c>
      <c r="L26" s="64">
        <v>0</v>
      </c>
      <c r="M26" s="165" t="s">
        <v>602</v>
      </c>
      <c r="N26" s="170">
        <v>100</v>
      </c>
      <c r="O26" s="162">
        <f t="shared" si="2"/>
        <v>100</v>
      </c>
      <c r="P26" s="179" t="s">
        <v>41</v>
      </c>
      <c r="Q26" s="167">
        <v>0</v>
      </c>
      <c r="R26" s="165" t="s">
        <v>603</v>
      </c>
      <c r="S26" s="64">
        <v>0</v>
      </c>
      <c r="T26" s="197"/>
      <c r="U26" s="64">
        <v>0</v>
      </c>
      <c r="V26" s="166"/>
      <c r="W26" s="167">
        <v>0</v>
      </c>
      <c r="X26" s="191"/>
      <c r="Y26" s="170">
        <v>0</v>
      </c>
      <c r="Z26" s="162">
        <f t="shared" si="3"/>
        <v>0</v>
      </c>
      <c r="AA26" s="180"/>
      <c r="AB26" s="169">
        <v>0</v>
      </c>
      <c r="AC26" s="166"/>
      <c r="AD26" s="167">
        <v>0</v>
      </c>
      <c r="AE26" s="166"/>
      <c r="AF26" s="170">
        <v>0</v>
      </c>
      <c r="AG26" s="171">
        <f t="shared" si="4"/>
        <v>0</v>
      </c>
      <c r="AH26" s="166"/>
      <c r="AI26" s="167">
        <v>0</v>
      </c>
      <c r="AJ26" s="166"/>
      <c r="AK26" s="167">
        <v>0</v>
      </c>
      <c r="AL26" s="172">
        <f t="shared" si="5"/>
        <v>175</v>
      </c>
    </row>
    <row r="27" spans="1:38" x14ac:dyDescent="0.2">
      <c r="A27" s="156">
        <f t="shared" ref="A27:A31" si="9">RANK(AL27, $AL$1:$AL$48)</f>
        <v>18</v>
      </c>
      <c r="B27" s="57">
        <v>1996</v>
      </c>
      <c r="C27" s="83" t="s">
        <v>604</v>
      </c>
      <c r="D27" s="59" t="s">
        <v>605</v>
      </c>
      <c r="E27" s="59" t="s">
        <v>606</v>
      </c>
      <c r="F27" s="57" t="s">
        <v>607</v>
      </c>
      <c r="G27" s="57" t="s">
        <v>101</v>
      </c>
      <c r="H27" s="60" t="s">
        <v>94</v>
      </c>
      <c r="I27" s="64">
        <v>150</v>
      </c>
      <c r="J27" s="161">
        <f t="shared" si="1"/>
        <v>150</v>
      </c>
      <c r="K27" s="25" t="s">
        <v>41</v>
      </c>
      <c r="L27" s="64">
        <v>0</v>
      </c>
      <c r="M27" s="25" t="s">
        <v>41</v>
      </c>
      <c r="N27" s="64">
        <v>0</v>
      </c>
      <c r="O27" s="178">
        <f t="shared" si="2"/>
        <v>0</v>
      </c>
      <c r="P27" s="25" t="s">
        <v>41</v>
      </c>
      <c r="Q27" s="167">
        <v>0</v>
      </c>
      <c r="R27" s="25" t="s">
        <v>41</v>
      </c>
      <c r="S27" s="64">
        <v>0</v>
      </c>
      <c r="T27" s="197"/>
      <c r="U27" s="64">
        <v>0</v>
      </c>
      <c r="V27" s="166"/>
      <c r="W27" s="167">
        <v>0</v>
      </c>
      <c r="X27" s="180"/>
      <c r="Y27" s="170">
        <v>0</v>
      </c>
      <c r="Z27" s="162">
        <f t="shared" si="3"/>
        <v>0</v>
      </c>
      <c r="AA27" s="175"/>
      <c r="AB27" s="169">
        <v>0</v>
      </c>
      <c r="AC27" s="166"/>
      <c r="AD27" s="167">
        <v>0</v>
      </c>
      <c r="AE27" s="166"/>
      <c r="AF27" s="170">
        <v>0</v>
      </c>
      <c r="AG27" s="171">
        <f t="shared" si="4"/>
        <v>0</v>
      </c>
      <c r="AH27" s="166"/>
      <c r="AI27" s="167">
        <v>0</v>
      </c>
      <c r="AJ27" s="166"/>
      <c r="AK27" s="167">
        <v>0</v>
      </c>
      <c r="AL27" s="172">
        <f t="shared" si="5"/>
        <v>150</v>
      </c>
    </row>
    <row r="28" spans="1:38" x14ac:dyDescent="0.2">
      <c r="A28" s="156">
        <f t="shared" si="9"/>
        <v>18</v>
      </c>
      <c r="B28" s="82">
        <v>2007</v>
      </c>
      <c r="C28" s="82" t="s">
        <v>608</v>
      </c>
      <c r="D28" s="129" t="s">
        <v>609</v>
      </c>
      <c r="E28" s="129" t="s">
        <v>610</v>
      </c>
      <c r="F28" s="82" t="s">
        <v>80</v>
      </c>
      <c r="G28" s="82" t="s">
        <v>37</v>
      </c>
      <c r="H28" s="60" t="s">
        <v>48</v>
      </c>
      <c r="I28" s="64">
        <v>150</v>
      </c>
      <c r="J28" s="161">
        <f t="shared" si="1"/>
        <v>150</v>
      </c>
      <c r="K28" s="200" t="s">
        <v>611</v>
      </c>
      <c r="L28" s="64">
        <v>0</v>
      </c>
      <c r="M28" s="125" t="s">
        <v>41</v>
      </c>
      <c r="N28" s="170">
        <v>0</v>
      </c>
      <c r="O28" s="162">
        <f t="shared" si="2"/>
        <v>0</v>
      </c>
      <c r="P28" s="25" t="s">
        <v>41</v>
      </c>
      <c r="Q28" s="167">
        <v>0</v>
      </c>
      <c r="R28" s="202" t="s">
        <v>612</v>
      </c>
      <c r="S28" s="64">
        <v>0</v>
      </c>
      <c r="T28" s="197"/>
      <c r="U28" s="64">
        <v>0</v>
      </c>
      <c r="V28" s="166"/>
      <c r="W28" s="167">
        <v>0</v>
      </c>
      <c r="X28" s="191"/>
      <c r="Y28" s="170">
        <v>0</v>
      </c>
      <c r="Z28" s="162">
        <f t="shared" si="3"/>
        <v>0</v>
      </c>
      <c r="AA28" s="180"/>
      <c r="AB28" s="169">
        <v>0</v>
      </c>
      <c r="AC28" s="166"/>
      <c r="AD28" s="167">
        <v>0</v>
      </c>
      <c r="AE28" s="166"/>
      <c r="AF28" s="170">
        <v>0</v>
      </c>
      <c r="AG28" s="171">
        <f t="shared" si="4"/>
        <v>0</v>
      </c>
      <c r="AH28" s="166"/>
      <c r="AI28" s="167">
        <v>0</v>
      </c>
      <c r="AJ28" s="166"/>
      <c r="AK28" s="167">
        <v>0</v>
      </c>
      <c r="AL28" s="172">
        <f t="shared" si="5"/>
        <v>150</v>
      </c>
    </row>
    <row r="29" spans="1:38" x14ac:dyDescent="0.2">
      <c r="A29" s="156">
        <f t="shared" si="9"/>
        <v>18</v>
      </c>
      <c r="B29" s="82">
        <v>2001</v>
      </c>
      <c r="C29" s="198" t="s">
        <v>613</v>
      </c>
      <c r="D29" s="129" t="s">
        <v>614</v>
      </c>
      <c r="E29" s="199" t="s">
        <v>615</v>
      </c>
      <c r="F29" s="82" t="s">
        <v>616</v>
      </c>
      <c r="G29" s="82" t="s">
        <v>101</v>
      </c>
      <c r="H29" s="60" t="s">
        <v>316</v>
      </c>
      <c r="I29" s="64">
        <v>150</v>
      </c>
      <c r="J29" s="161">
        <f t="shared" si="1"/>
        <v>150</v>
      </c>
      <c r="K29" s="25" t="s">
        <v>41</v>
      </c>
      <c r="L29" s="64">
        <v>0</v>
      </c>
      <c r="M29" s="125" t="s">
        <v>41</v>
      </c>
      <c r="N29" s="187">
        <v>0</v>
      </c>
      <c r="O29" s="162">
        <f t="shared" si="2"/>
        <v>0</v>
      </c>
      <c r="P29" s="25" t="s">
        <v>41</v>
      </c>
      <c r="Q29" s="167">
        <v>0</v>
      </c>
      <c r="R29" s="204" t="s">
        <v>409</v>
      </c>
      <c r="S29" s="64">
        <v>0</v>
      </c>
      <c r="T29" s="182"/>
      <c r="U29" s="64">
        <v>0</v>
      </c>
      <c r="V29" s="166"/>
      <c r="W29" s="167">
        <v>0</v>
      </c>
      <c r="X29" s="188"/>
      <c r="Y29" s="170">
        <v>0</v>
      </c>
      <c r="Z29" s="162">
        <f t="shared" si="3"/>
        <v>0</v>
      </c>
      <c r="AA29" s="183"/>
      <c r="AB29" s="169">
        <v>0</v>
      </c>
      <c r="AC29" s="166"/>
      <c r="AD29" s="167">
        <v>0</v>
      </c>
      <c r="AE29" s="166"/>
      <c r="AF29" s="170">
        <v>0</v>
      </c>
      <c r="AG29" s="171">
        <f t="shared" si="4"/>
        <v>0</v>
      </c>
      <c r="AH29" s="166"/>
      <c r="AI29" s="167">
        <v>0</v>
      </c>
      <c r="AJ29" s="166"/>
      <c r="AK29" s="167">
        <v>0</v>
      </c>
      <c r="AL29" s="172">
        <f t="shared" si="5"/>
        <v>150</v>
      </c>
    </row>
    <row r="30" spans="1:38" x14ac:dyDescent="0.2">
      <c r="A30" s="156">
        <f t="shared" si="9"/>
        <v>21</v>
      </c>
      <c r="B30" s="82">
        <v>2008</v>
      </c>
      <c r="C30" s="82" t="s">
        <v>617</v>
      </c>
      <c r="D30" s="193" t="s">
        <v>618</v>
      </c>
      <c r="E30" s="129" t="s">
        <v>619</v>
      </c>
      <c r="F30" s="82" t="s">
        <v>46</v>
      </c>
      <c r="G30" s="57" t="s">
        <v>47</v>
      </c>
      <c r="H30" s="63" t="s">
        <v>222</v>
      </c>
      <c r="I30" s="64">
        <v>0</v>
      </c>
      <c r="J30" s="161">
        <f t="shared" si="1"/>
        <v>0</v>
      </c>
      <c r="K30" s="60" t="s">
        <v>166</v>
      </c>
      <c r="L30" s="64">
        <v>100</v>
      </c>
      <c r="M30" s="165" t="s">
        <v>620</v>
      </c>
      <c r="N30" s="170">
        <v>0</v>
      </c>
      <c r="O30" s="162">
        <f t="shared" si="2"/>
        <v>100</v>
      </c>
      <c r="P30" s="25" t="s">
        <v>41</v>
      </c>
      <c r="Q30" s="167">
        <v>0</v>
      </c>
      <c r="R30" s="25" t="s">
        <v>41</v>
      </c>
      <c r="S30" s="64">
        <v>0</v>
      </c>
      <c r="T30" s="195"/>
      <c r="U30" s="64">
        <v>0</v>
      </c>
      <c r="V30" s="166"/>
      <c r="W30" s="167">
        <v>0</v>
      </c>
      <c r="X30" s="191"/>
      <c r="Y30" s="170">
        <v>0</v>
      </c>
      <c r="Z30" s="162">
        <f t="shared" si="3"/>
        <v>0</v>
      </c>
      <c r="AA30" s="180"/>
      <c r="AB30" s="169">
        <v>0</v>
      </c>
      <c r="AC30" s="166"/>
      <c r="AD30" s="167">
        <v>0</v>
      </c>
      <c r="AE30" s="166"/>
      <c r="AF30" s="170">
        <v>0</v>
      </c>
      <c r="AG30" s="171">
        <f t="shared" si="4"/>
        <v>0</v>
      </c>
      <c r="AH30" s="166"/>
      <c r="AI30" s="167">
        <v>0</v>
      </c>
      <c r="AJ30" s="166"/>
      <c r="AK30" s="167">
        <v>0</v>
      </c>
      <c r="AL30" s="172">
        <f t="shared" si="5"/>
        <v>100</v>
      </c>
    </row>
    <row r="31" spans="1:38" x14ac:dyDescent="0.2">
      <c r="A31" s="156">
        <f t="shared" si="9"/>
        <v>21</v>
      </c>
      <c r="B31" s="82">
        <v>2009</v>
      </c>
      <c r="C31" s="82" t="s">
        <v>621</v>
      </c>
      <c r="D31" s="129" t="s">
        <v>622</v>
      </c>
      <c r="E31" s="205" t="s">
        <v>45</v>
      </c>
      <c r="F31" s="82" t="s">
        <v>120</v>
      </c>
      <c r="G31" s="82" t="s">
        <v>47</v>
      </c>
      <c r="H31" s="60" t="s">
        <v>469</v>
      </c>
      <c r="I31" s="64">
        <v>0</v>
      </c>
      <c r="J31" s="161">
        <f t="shared" si="1"/>
        <v>0</v>
      </c>
      <c r="K31" s="200" t="s">
        <v>623</v>
      </c>
      <c r="L31" s="64">
        <v>0</v>
      </c>
      <c r="M31" s="165" t="s">
        <v>624</v>
      </c>
      <c r="N31" s="170">
        <v>100</v>
      </c>
      <c r="O31" s="162">
        <f t="shared" si="2"/>
        <v>100</v>
      </c>
      <c r="P31" s="25" t="s">
        <v>41</v>
      </c>
      <c r="Q31" s="167">
        <v>0</v>
      </c>
      <c r="R31" s="201" t="s">
        <v>333</v>
      </c>
      <c r="S31" s="64">
        <v>0</v>
      </c>
      <c r="T31" s="197"/>
      <c r="U31" s="64">
        <v>0</v>
      </c>
      <c r="V31" s="166"/>
      <c r="W31" s="167">
        <v>0</v>
      </c>
      <c r="X31" s="191"/>
      <c r="Y31" s="170">
        <v>0</v>
      </c>
      <c r="Z31" s="162">
        <f t="shared" si="3"/>
        <v>0</v>
      </c>
      <c r="AA31" s="180"/>
      <c r="AB31" s="169">
        <v>0</v>
      </c>
      <c r="AC31" s="203"/>
      <c r="AD31" s="167">
        <v>0</v>
      </c>
      <c r="AE31" s="166"/>
      <c r="AF31" s="170">
        <v>0</v>
      </c>
      <c r="AG31" s="171">
        <f t="shared" si="4"/>
        <v>0</v>
      </c>
      <c r="AH31" s="166"/>
      <c r="AI31" s="167">
        <v>0</v>
      </c>
      <c r="AJ31" s="166"/>
      <c r="AK31" s="167">
        <v>0</v>
      </c>
      <c r="AL31" s="172">
        <f t="shared" si="5"/>
        <v>100</v>
      </c>
    </row>
    <row r="32" spans="1:38" x14ac:dyDescent="0.2">
      <c r="A32" s="206">
        <f>RANK(AL32, $AL$1:$AL$45)</f>
        <v>21</v>
      </c>
      <c r="B32" s="82">
        <v>2006</v>
      </c>
      <c r="C32" s="198" t="s">
        <v>625</v>
      </c>
      <c r="D32" s="129" t="s">
        <v>626</v>
      </c>
      <c r="E32" s="199" t="s">
        <v>55</v>
      </c>
      <c r="F32" s="82" t="s">
        <v>56</v>
      </c>
      <c r="G32" s="82" t="s">
        <v>47</v>
      </c>
      <c r="H32" s="60" t="s">
        <v>242</v>
      </c>
      <c r="I32" s="64">
        <v>0</v>
      </c>
      <c r="J32" s="161">
        <f t="shared" si="1"/>
        <v>0</v>
      </c>
      <c r="K32" s="60" t="s">
        <v>627</v>
      </c>
      <c r="L32" s="64">
        <v>0</v>
      </c>
      <c r="M32" s="165" t="s">
        <v>139</v>
      </c>
      <c r="N32" s="170">
        <v>100</v>
      </c>
      <c r="O32" s="162">
        <f t="shared" si="2"/>
        <v>100</v>
      </c>
      <c r="P32" s="179" t="s">
        <v>41</v>
      </c>
      <c r="Q32" s="167">
        <v>0</v>
      </c>
      <c r="R32" s="179" t="s">
        <v>41</v>
      </c>
      <c r="S32" s="64">
        <v>0</v>
      </c>
      <c r="T32" s="195"/>
      <c r="U32" s="64">
        <v>0</v>
      </c>
      <c r="V32" s="166"/>
      <c r="W32" s="167">
        <v>0</v>
      </c>
      <c r="X32" s="191"/>
      <c r="Y32" s="170">
        <v>0</v>
      </c>
      <c r="Z32" s="162">
        <f t="shared" si="3"/>
        <v>0</v>
      </c>
      <c r="AA32" s="180"/>
      <c r="AB32" s="169">
        <v>0</v>
      </c>
      <c r="AC32" s="166"/>
      <c r="AD32" s="167">
        <v>0</v>
      </c>
      <c r="AE32" s="166"/>
      <c r="AF32" s="170">
        <v>0</v>
      </c>
      <c r="AG32" s="171">
        <f t="shared" si="4"/>
        <v>0</v>
      </c>
      <c r="AH32" s="166"/>
      <c r="AI32" s="167">
        <v>0</v>
      </c>
      <c r="AJ32" s="166"/>
      <c r="AK32" s="167">
        <v>0</v>
      </c>
      <c r="AL32" s="172">
        <f t="shared" si="5"/>
        <v>100</v>
      </c>
    </row>
    <row r="33" spans="1:38" x14ac:dyDescent="0.2">
      <c r="A33" s="156">
        <f t="shared" ref="A33:A38" si="10">RANK(AL33, $AL$1:$AL$48)</f>
        <v>24</v>
      </c>
      <c r="B33" s="82">
        <v>1998</v>
      </c>
      <c r="C33" s="198" t="s">
        <v>628</v>
      </c>
      <c r="D33" s="129" t="s">
        <v>629</v>
      </c>
      <c r="E33" s="199" t="s">
        <v>630</v>
      </c>
      <c r="F33" s="82" t="s">
        <v>631</v>
      </c>
      <c r="G33" s="82" t="s">
        <v>632</v>
      </c>
      <c r="H33" s="60" t="s">
        <v>49</v>
      </c>
      <c r="I33" s="64">
        <v>0</v>
      </c>
      <c r="J33" s="161">
        <f t="shared" si="1"/>
        <v>0</v>
      </c>
      <c r="K33" s="25" t="s">
        <v>41</v>
      </c>
      <c r="L33" s="64">
        <v>0</v>
      </c>
      <c r="M33" s="125" t="s">
        <v>41</v>
      </c>
      <c r="N33" s="170">
        <v>0</v>
      </c>
      <c r="O33" s="162">
        <f t="shared" si="2"/>
        <v>0</v>
      </c>
      <c r="P33" s="25" t="s">
        <v>41</v>
      </c>
      <c r="Q33" s="167">
        <v>0</v>
      </c>
      <c r="R33" s="165" t="s">
        <v>633</v>
      </c>
      <c r="S33" s="64">
        <v>0</v>
      </c>
      <c r="T33" s="182"/>
      <c r="U33" s="64">
        <v>0</v>
      </c>
      <c r="V33" s="166"/>
      <c r="W33" s="167">
        <v>0</v>
      </c>
      <c r="X33" s="191"/>
      <c r="Y33" s="170">
        <v>0</v>
      </c>
      <c r="Z33" s="162">
        <f t="shared" si="3"/>
        <v>0</v>
      </c>
      <c r="AA33" s="180"/>
      <c r="AB33" s="169">
        <v>0</v>
      </c>
      <c r="AC33" s="207"/>
      <c r="AD33" s="167">
        <v>0</v>
      </c>
      <c r="AE33" s="166"/>
      <c r="AF33" s="170">
        <v>0</v>
      </c>
      <c r="AG33" s="171">
        <f t="shared" si="4"/>
        <v>0</v>
      </c>
      <c r="AH33" s="166"/>
      <c r="AI33" s="167">
        <v>0</v>
      </c>
      <c r="AJ33" s="166"/>
      <c r="AK33" s="167">
        <v>0</v>
      </c>
      <c r="AL33" s="172">
        <f t="shared" si="5"/>
        <v>0</v>
      </c>
    </row>
    <row r="34" spans="1:38" x14ac:dyDescent="0.2">
      <c r="A34" s="156">
        <f t="shared" si="10"/>
        <v>24</v>
      </c>
      <c r="B34" s="82">
        <v>2006</v>
      </c>
      <c r="C34" s="157" t="s">
        <v>634</v>
      </c>
      <c r="D34" s="159" t="s">
        <v>635</v>
      </c>
      <c r="E34" s="159" t="s">
        <v>468</v>
      </c>
      <c r="F34" s="82" t="s">
        <v>241</v>
      </c>
      <c r="G34" s="82" t="s">
        <v>47</v>
      </c>
      <c r="H34" s="60" t="s">
        <v>353</v>
      </c>
      <c r="I34" s="64">
        <v>0</v>
      </c>
      <c r="J34" s="161">
        <f t="shared" si="1"/>
        <v>0</v>
      </c>
      <c r="K34" s="60" t="s">
        <v>636</v>
      </c>
      <c r="L34" s="64">
        <v>0</v>
      </c>
      <c r="M34" s="125" t="s">
        <v>41</v>
      </c>
      <c r="N34" s="187">
        <v>0</v>
      </c>
      <c r="O34" s="162">
        <f t="shared" si="2"/>
        <v>0</v>
      </c>
      <c r="P34" s="25" t="s">
        <v>41</v>
      </c>
      <c r="Q34" s="167">
        <v>0</v>
      </c>
      <c r="R34" s="25" t="s">
        <v>41</v>
      </c>
      <c r="S34" s="64">
        <v>0</v>
      </c>
      <c r="T34" s="195"/>
      <c r="U34" s="64">
        <v>0</v>
      </c>
      <c r="V34" s="166"/>
      <c r="W34" s="167">
        <v>0</v>
      </c>
      <c r="X34" s="191"/>
      <c r="Y34" s="170">
        <v>0</v>
      </c>
      <c r="Z34" s="162">
        <f t="shared" si="3"/>
        <v>0</v>
      </c>
      <c r="AA34" s="180"/>
      <c r="AB34" s="169">
        <v>0</v>
      </c>
      <c r="AC34" s="166"/>
      <c r="AD34" s="167">
        <v>0</v>
      </c>
      <c r="AE34" s="166"/>
      <c r="AF34" s="170">
        <v>0</v>
      </c>
      <c r="AG34" s="171">
        <f t="shared" si="4"/>
        <v>0</v>
      </c>
      <c r="AH34" s="166"/>
      <c r="AI34" s="167">
        <v>0</v>
      </c>
      <c r="AJ34" s="166"/>
      <c r="AK34" s="167">
        <v>0</v>
      </c>
      <c r="AL34" s="172">
        <f t="shared" si="5"/>
        <v>0</v>
      </c>
    </row>
    <row r="35" spans="1:38" x14ac:dyDescent="0.2">
      <c r="A35" s="156">
        <f t="shared" si="10"/>
        <v>24</v>
      </c>
      <c r="B35" s="57">
        <v>2005</v>
      </c>
      <c r="C35" s="59"/>
      <c r="D35" s="59" t="s">
        <v>637</v>
      </c>
      <c r="E35" s="59" t="s">
        <v>638</v>
      </c>
      <c r="F35" s="57" t="s">
        <v>80</v>
      </c>
      <c r="G35" s="57" t="s">
        <v>37</v>
      </c>
      <c r="H35" s="60" t="s">
        <v>402</v>
      </c>
      <c r="I35" s="64">
        <v>0</v>
      </c>
      <c r="J35" s="161">
        <f t="shared" si="1"/>
        <v>0</v>
      </c>
      <c r="K35" s="25" t="s">
        <v>41</v>
      </c>
      <c r="L35" s="64">
        <v>0</v>
      </c>
      <c r="M35" s="125" t="s">
        <v>41</v>
      </c>
      <c r="N35" s="187">
        <v>0</v>
      </c>
      <c r="O35" s="162">
        <f t="shared" si="2"/>
        <v>0</v>
      </c>
      <c r="P35" s="25" t="s">
        <v>41</v>
      </c>
      <c r="Q35" s="167">
        <v>0</v>
      </c>
      <c r="R35" s="165" t="s">
        <v>203</v>
      </c>
      <c r="S35" s="64">
        <v>0</v>
      </c>
      <c r="T35" s="195"/>
      <c r="U35" s="64">
        <v>0</v>
      </c>
      <c r="V35" s="166"/>
      <c r="W35" s="167">
        <v>0</v>
      </c>
      <c r="X35" s="191"/>
      <c r="Y35" s="170">
        <v>0</v>
      </c>
      <c r="Z35" s="162">
        <f t="shared" si="3"/>
        <v>0</v>
      </c>
      <c r="AA35" s="180"/>
      <c r="AB35" s="169">
        <v>0</v>
      </c>
      <c r="AC35" s="166"/>
      <c r="AD35" s="167">
        <v>0</v>
      </c>
      <c r="AE35" s="166"/>
      <c r="AF35" s="170">
        <v>0</v>
      </c>
      <c r="AG35" s="171">
        <f t="shared" si="4"/>
        <v>0</v>
      </c>
      <c r="AH35" s="166"/>
      <c r="AI35" s="167">
        <v>0</v>
      </c>
      <c r="AJ35" s="166"/>
      <c r="AK35" s="167">
        <v>0</v>
      </c>
      <c r="AL35" s="172">
        <f t="shared" si="5"/>
        <v>0</v>
      </c>
    </row>
    <row r="36" spans="1:38" x14ac:dyDescent="0.2">
      <c r="A36" s="156">
        <f t="shared" si="10"/>
        <v>24</v>
      </c>
      <c r="B36" s="82">
        <v>2002</v>
      </c>
      <c r="C36" s="82" t="s">
        <v>639</v>
      </c>
      <c r="D36" s="129" t="s">
        <v>640</v>
      </c>
      <c r="E36" s="129" t="s">
        <v>641</v>
      </c>
      <c r="F36" s="82" t="s">
        <v>616</v>
      </c>
      <c r="G36" s="82" t="s">
        <v>101</v>
      </c>
      <c r="H36" s="60" t="s">
        <v>191</v>
      </c>
      <c r="I36" s="64">
        <v>0</v>
      </c>
      <c r="J36" s="161">
        <f t="shared" si="1"/>
        <v>0</v>
      </c>
      <c r="K36" s="25" t="s">
        <v>41</v>
      </c>
      <c r="L36" s="64">
        <v>0</v>
      </c>
      <c r="M36" s="125" t="s">
        <v>41</v>
      </c>
      <c r="N36" s="187">
        <v>0</v>
      </c>
      <c r="O36" s="162">
        <f t="shared" si="2"/>
        <v>0</v>
      </c>
      <c r="P36" s="25" t="s">
        <v>41</v>
      </c>
      <c r="Q36" s="167">
        <v>0</v>
      </c>
      <c r="R36" s="165" t="s">
        <v>67</v>
      </c>
      <c r="S36" s="64">
        <v>0</v>
      </c>
      <c r="T36" s="195"/>
      <c r="U36" s="64">
        <v>0</v>
      </c>
      <c r="V36" s="166"/>
      <c r="W36" s="167">
        <v>0</v>
      </c>
      <c r="X36" s="191"/>
      <c r="Y36" s="170">
        <v>0</v>
      </c>
      <c r="Z36" s="162">
        <f t="shared" si="3"/>
        <v>0</v>
      </c>
      <c r="AA36" s="180"/>
      <c r="AB36" s="169">
        <v>0</v>
      </c>
      <c r="AC36" s="165"/>
      <c r="AD36" s="167">
        <v>0</v>
      </c>
      <c r="AE36" s="166"/>
      <c r="AF36" s="170">
        <v>0</v>
      </c>
      <c r="AG36" s="171">
        <f t="shared" si="4"/>
        <v>0</v>
      </c>
      <c r="AH36" s="166"/>
      <c r="AI36" s="167">
        <v>0</v>
      </c>
      <c r="AJ36" s="166"/>
      <c r="AK36" s="167">
        <v>0</v>
      </c>
      <c r="AL36" s="172">
        <f t="shared" si="5"/>
        <v>0</v>
      </c>
    </row>
    <row r="37" spans="1:38" x14ac:dyDescent="0.2">
      <c r="A37" s="156">
        <f t="shared" si="10"/>
        <v>24</v>
      </c>
      <c r="B37" s="57">
        <v>1993</v>
      </c>
      <c r="C37" s="83" t="s">
        <v>642</v>
      </c>
      <c r="D37" s="59" t="s">
        <v>643</v>
      </c>
      <c r="E37" s="59" t="s">
        <v>644</v>
      </c>
      <c r="F37" s="57" t="s">
        <v>301</v>
      </c>
      <c r="G37" s="57" t="s">
        <v>101</v>
      </c>
      <c r="H37" s="25" t="s">
        <v>41</v>
      </c>
      <c r="I37" s="64">
        <v>0</v>
      </c>
      <c r="J37" s="161">
        <f t="shared" si="1"/>
        <v>0</v>
      </c>
      <c r="K37" s="25" t="s">
        <v>41</v>
      </c>
      <c r="L37" s="64">
        <v>0</v>
      </c>
      <c r="M37" s="125" t="s">
        <v>41</v>
      </c>
      <c r="N37" s="187">
        <v>0</v>
      </c>
      <c r="O37" s="162">
        <f t="shared" si="2"/>
        <v>0</v>
      </c>
      <c r="P37" s="208" t="s">
        <v>645</v>
      </c>
      <c r="Q37" s="167">
        <v>0</v>
      </c>
      <c r="R37" s="202" t="s">
        <v>646</v>
      </c>
      <c r="S37" s="64">
        <v>0</v>
      </c>
      <c r="T37" s="197"/>
      <c r="U37" s="64">
        <v>0</v>
      </c>
      <c r="V37" s="166"/>
      <c r="W37" s="167">
        <v>0</v>
      </c>
      <c r="X37" s="191"/>
      <c r="Y37" s="170">
        <v>0</v>
      </c>
      <c r="Z37" s="162">
        <f t="shared" si="3"/>
        <v>0</v>
      </c>
      <c r="AA37" s="180"/>
      <c r="AB37" s="169">
        <v>0</v>
      </c>
      <c r="AC37" s="166"/>
      <c r="AD37" s="167">
        <v>0</v>
      </c>
      <c r="AE37" s="166"/>
      <c r="AF37" s="170">
        <v>0</v>
      </c>
      <c r="AG37" s="171">
        <f t="shared" si="4"/>
        <v>0</v>
      </c>
      <c r="AH37" s="166"/>
      <c r="AI37" s="167">
        <v>0</v>
      </c>
      <c r="AJ37" s="166"/>
      <c r="AK37" s="167">
        <v>0</v>
      </c>
      <c r="AL37" s="172">
        <f t="shared" si="5"/>
        <v>0</v>
      </c>
    </row>
    <row r="38" spans="1:38" x14ac:dyDescent="0.2">
      <c r="A38" s="156">
        <f t="shared" si="10"/>
        <v>24</v>
      </c>
      <c r="B38" s="82">
        <v>2011</v>
      </c>
      <c r="C38" s="209" t="s">
        <v>647</v>
      </c>
      <c r="D38" s="210" t="s">
        <v>648</v>
      </c>
      <c r="E38" s="210" t="s">
        <v>649</v>
      </c>
      <c r="F38" s="82" t="s">
        <v>80</v>
      </c>
      <c r="G38" s="82" t="s">
        <v>37</v>
      </c>
      <c r="H38" s="25" t="s">
        <v>41</v>
      </c>
      <c r="I38" s="64">
        <v>0</v>
      </c>
      <c r="J38" s="161">
        <f t="shared" si="1"/>
        <v>0</v>
      </c>
      <c r="K38" s="25" t="s">
        <v>41</v>
      </c>
      <c r="L38" s="64">
        <v>0</v>
      </c>
      <c r="M38" s="125" t="s">
        <v>41</v>
      </c>
      <c r="N38" s="187">
        <v>0</v>
      </c>
      <c r="O38" s="162">
        <f t="shared" si="2"/>
        <v>0</v>
      </c>
      <c r="P38" s="25" t="s">
        <v>41</v>
      </c>
      <c r="Q38" s="167">
        <v>0</v>
      </c>
      <c r="R38" s="25" t="s">
        <v>41</v>
      </c>
      <c r="S38" s="64">
        <v>0</v>
      </c>
      <c r="T38" s="197"/>
      <c r="U38" s="64">
        <v>0</v>
      </c>
      <c r="V38" s="166"/>
      <c r="W38" s="167">
        <v>0</v>
      </c>
      <c r="X38" s="191"/>
      <c r="Y38" s="170">
        <v>0</v>
      </c>
      <c r="Z38" s="162">
        <f t="shared" si="3"/>
        <v>0</v>
      </c>
      <c r="AA38" s="180"/>
      <c r="AB38" s="169">
        <v>0</v>
      </c>
      <c r="AC38" s="166"/>
      <c r="AD38" s="167">
        <v>0</v>
      </c>
      <c r="AE38" s="166"/>
      <c r="AF38" s="170">
        <v>0</v>
      </c>
      <c r="AG38" s="171">
        <f t="shared" si="4"/>
        <v>0</v>
      </c>
      <c r="AH38" s="166"/>
      <c r="AI38" s="167">
        <v>0</v>
      </c>
      <c r="AJ38" s="166"/>
      <c r="AK38" s="167">
        <v>0</v>
      </c>
      <c r="AL38" s="172">
        <f t="shared" si="5"/>
        <v>0</v>
      </c>
    </row>
    <row r="39" spans="1:38" x14ac:dyDescent="0.2">
      <c r="A39" s="206">
        <f t="shared" ref="A39:A43" si="11">RANK(AL39, $AL$1:$AL$46)</f>
        <v>24</v>
      </c>
      <c r="B39" s="82">
        <v>2005</v>
      </c>
      <c r="C39" s="83" t="s">
        <v>650</v>
      </c>
      <c r="D39" s="59" t="s">
        <v>651</v>
      </c>
      <c r="E39" s="59" t="s">
        <v>652</v>
      </c>
      <c r="F39" s="57" t="s">
        <v>100</v>
      </c>
      <c r="G39" s="57" t="s">
        <v>101</v>
      </c>
      <c r="H39" s="60" t="s">
        <v>40</v>
      </c>
      <c r="I39" s="64">
        <v>0</v>
      </c>
      <c r="J39" s="161">
        <f t="shared" si="1"/>
        <v>0</v>
      </c>
      <c r="K39" s="60" t="s">
        <v>330</v>
      </c>
      <c r="L39" s="64">
        <v>0</v>
      </c>
      <c r="M39" s="165" t="s">
        <v>60</v>
      </c>
      <c r="N39" s="170">
        <v>0</v>
      </c>
      <c r="O39" s="162">
        <f t="shared" si="2"/>
        <v>0</v>
      </c>
      <c r="P39" s="25" t="s">
        <v>41</v>
      </c>
      <c r="Q39" s="167">
        <v>0</v>
      </c>
      <c r="R39" s="204" t="s">
        <v>611</v>
      </c>
      <c r="S39" s="64">
        <v>0</v>
      </c>
      <c r="T39" s="189"/>
      <c r="U39" s="64">
        <v>0</v>
      </c>
      <c r="V39" s="166"/>
      <c r="W39" s="167">
        <v>0</v>
      </c>
      <c r="X39" s="191"/>
      <c r="Y39" s="170">
        <v>0</v>
      </c>
      <c r="Z39" s="162">
        <f t="shared" si="3"/>
        <v>0</v>
      </c>
      <c r="AA39" s="160"/>
      <c r="AB39" s="169">
        <v>0</v>
      </c>
      <c r="AC39" s="166"/>
      <c r="AD39" s="167">
        <v>0</v>
      </c>
      <c r="AE39" s="166"/>
      <c r="AF39" s="170">
        <v>0</v>
      </c>
      <c r="AG39" s="171">
        <f t="shared" si="4"/>
        <v>0</v>
      </c>
      <c r="AH39" s="166"/>
      <c r="AI39" s="167">
        <v>0</v>
      </c>
      <c r="AJ39" s="166"/>
      <c r="AK39" s="167">
        <v>0</v>
      </c>
      <c r="AL39" s="172">
        <f t="shared" si="5"/>
        <v>0</v>
      </c>
    </row>
    <row r="40" spans="1:38" x14ac:dyDescent="0.2">
      <c r="A40" s="206">
        <f t="shared" si="11"/>
        <v>24</v>
      </c>
      <c r="B40" s="82">
        <v>1995</v>
      </c>
      <c r="C40" s="194" t="s">
        <v>653</v>
      </c>
      <c r="D40" s="177" t="s">
        <v>654</v>
      </c>
      <c r="E40" s="177" t="s">
        <v>655</v>
      </c>
      <c r="F40" s="82" t="s">
        <v>86</v>
      </c>
      <c r="G40" s="82" t="s">
        <v>37</v>
      </c>
      <c r="H40" s="25" t="s">
        <v>41</v>
      </c>
      <c r="I40" s="64">
        <v>0</v>
      </c>
      <c r="J40" s="161">
        <f t="shared" si="1"/>
        <v>0</v>
      </c>
      <c r="K40" s="25" t="s">
        <v>41</v>
      </c>
      <c r="L40" s="64">
        <v>0</v>
      </c>
      <c r="M40" s="125" t="s">
        <v>41</v>
      </c>
      <c r="N40" s="187">
        <v>0</v>
      </c>
      <c r="O40" s="162">
        <f t="shared" si="2"/>
        <v>0</v>
      </c>
      <c r="P40" s="25" t="s">
        <v>41</v>
      </c>
      <c r="Q40" s="167">
        <v>0</v>
      </c>
      <c r="R40" s="202" t="s">
        <v>593</v>
      </c>
      <c r="S40" s="64">
        <v>0</v>
      </c>
      <c r="T40" s="182"/>
      <c r="U40" s="64">
        <v>0</v>
      </c>
      <c r="V40" s="166"/>
      <c r="W40" s="167">
        <v>0</v>
      </c>
      <c r="X40" s="191"/>
      <c r="Y40" s="170">
        <v>0</v>
      </c>
      <c r="Z40" s="162">
        <f t="shared" si="3"/>
        <v>0</v>
      </c>
      <c r="AA40" s="183"/>
      <c r="AB40" s="169">
        <v>0</v>
      </c>
      <c r="AC40" s="165"/>
      <c r="AD40" s="167">
        <v>0</v>
      </c>
      <c r="AE40" s="166"/>
      <c r="AF40" s="170">
        <v>0</v>
      </c>
      <c r="AG40" s="171">
        <f t="shared" si="4"/>
        <v>0</v>
      </c>
      <c r="AH40" s="166"/>
      <c r="AI40" s="167">
        <v>0</v>
      </c>
      <c r="AJ40" s="166"/>
      <c r="AK40" s="167">
        <v>0</v>
      </c>
      <c r="AL40" s="172">
        <f t="shared" si="5"/>
        <v>0</v>
      </c>
    </row>
    <row r="41" spans="1:38" x14ac:dyDescent="0.2">
      <c r="A41" s="206">
        <f t="shared" si="11"/>
        <v>24</v>
      </c>
      <c r="B41" s="82">
        <v>2004</v>
      </c>
      <c r="C41" s="211" t="s">
        <v>656</v>
      </c>
      <c r="D41" s="212" t="s">
        <v>657</v>
      </c>
      <c r="E41" s="212" t="s">
        <v>658</v>
      </c>
      <c r="F41" s="57" t="s">
        <v>659</v>
      </c>
      <c r="G41" s="57" t="s">
        <v>37</v>
      </c>
      <c r="H41" s="60" t="s">
        <v>247</v>
      </c>
      <c r="I41" s="64">
        <v>0</v>
      </c>
      <c r="J41" s="161">
        <f t="shared" si="1"/>
        <v>0</v>
      </c>
      <c r="K41" s="200" t="s">
        <v>472</v>
      </c>
      <c r="L41" s="64">
        <v>0</v>
      </c>
      <c r="M41" s="125" t="s">
        <v>41</v>
      </c>
      <c r="N41" s="187">
        <v>0</v>
      </c>
      <c r="O41" s="162">
        <f t="shared" si="2"/>
        <v>0</v>
      </c>
      <c r="P41" s="25" t="s">
        <v>41</v>
      </c>
      <c r="Q41" s="167">
        <v>0</v>
      </c>
      <c r="R41" s="25" t="s">
        <v>41</v>
      </c>
      <c r="S41" s="64">
        <v>0</v>
      </c>
      <c r="T41" s="197"/>
      <c r="U41" s="64">
        <v>0</v>
      </c>
      <c r="V41" s="166"/>
      <c r="W41" s="167">
        <v>0</v>
      </c>
      <c r="X41" s="191"/>
      <c r="Y41" s="170">
        <v>0</v>
      </c>
      <c r="Z41" s="162">
        <f t="shared" si="3"/>
        <v>0</v>
      </c>
      <c r="AA41" s="180"/>
      <c r="AB41" s="169">
        <v>0</v>
      </c>
      <c r="AC41" s="166"/>
      <c r="AD41" s="167">
        <v>0</v>
      </c>
      <c r="AE41" s="166"/>
      <c r="AF41" s="170">
        <v>0</v>
      </c>
      <c r="AG41" s="171">
        <f t="shared" si="4"/>
        <v>0</v>
      </c>
      <c r="AH41" s="166"/>
      <c r="AI41" s="167">
        <v>0</v>
      </c>
      <c r="AJ41" s="166"/>
      <c r="AK41" s="167">
        <v>0</v>
      </c>
      <c r="AL41" s="172">
        <f t="shared" si="5"/>
        <v>0</v>
      </c>
    </row>
    <row r="42" spans="1:38" x14ac:dyDescent="0.2">
      <c r="A42" s="206">
        <f t="shared" si="11"/>
        <v>24</v>
      </c>
      <c r="B42" s="82">
        <v>2007</v>
      </c>
      <c r="C42" s="209" t="s">
        <v>608</v>
      </c>
      <c r="D42" s="210" t="s">
        <v>660</v>
      </c>
      <c r="E42" s="210" t="s">
        <v>661</v>
      </c>
      <c r="F42" s="82" t="s">
        <v>80</v>
      </c>
      <c r="G42" s="82" t="s">
        <v>37</v>
      </c>
      <c r="H42" s="60" t="s">
        <v>662</v>
      </c>
      <c r="I42" s="64">
        <v>0</v>
      </c>
      <c r="J42" s="161">
        <f t="shared" si="1"/>
        <v>0</v>
      </c>
      <c r="K42" s="213"/>
      <c r="L42" s="64">
        <v>0</v>
      </c>
      <c r="M42" s="165" t="s">
        <v>612</v>
      </c>
      <c r="N42" s="170">
        <v>0</v>
      </c>
      <c r="O42" s="162">
        <f t="shared" si="2"/>
        <v>0</v>
      </c>
      <c r="P42" s="25" t="s">
        <v>41</v>
      </c>
      <c r="Q42" s="167">
        <v>0</v>
      </c>
      <c r="R42" s="25" t="s">
        <v>41</v>
      </c>
      <c r="S42" s="64">
        <v>0</v>
      </c>
      <c r="T42" s="197"/>
      <c r="U42" s="64">
        <v>0</v>
      </c>
      <c r="V42" s="166"/>
      <c r="W42" s="167">
        <v>0</v>
      </c>
      <c r="X42" s="191"/>
      <c r="Y42" s="170">
        <v>0</v>
      </c>
      <c r="Z42" s="162">
        <f t="shared" si="3"/>
        <v>0</v>
      </c>
      <c r="AA42" s="180"/>
      <c r="AB42" s="169">
        <v>0</v>
      </c>
      <c r="AC42" s="166"/>
      <c r="AD42" s="167">
        <v>0</v>
      </c>
      <c r="AE42" s="166"/>
      <c r="AF42" s="170">
        <v>0</v>
      </c>
      <c r="AG42" s="171">
        <f t="shared" si="4"/>
        <v>0</v>
      </c>
      <c r="AH42" s="166"/>
      <c r="AI42" s="167">
        <v>0</v>
      </c>
      <c r="AJ42" s="166"/>
      <c r="AK42" s="167">
        <v>0</v>
      </c>
      <c r="AL42" s="172">
        <f t="shared" si="5"/>
        <v>0</v>
      </c>
    </row>
    <row r="43" spans="1:38" x14ac:dyDescent="0.2">
      <c r="A43" s="206">
        <f t="shared" si="11"/>
        <v>24</v>
      </c>
      <c r="B43" s="82">
        <v>1992</v>
      </c>
      <c r="C43" s="194" t="s">
        <v>663</v>
      </c>
      <c r="D43" s="177" t="s">
        <v>664</v>
      </c>
      <c r="E43" s="214" t="s">
        <v>665</v>
      </c>
      <c r="F43" s="82" t="s">
        <v>553</v>
      </c>
      <c r="G43" s="82" t="s">
        <v>101</v>
      </c>
      <c r="H43" s="25" t="s">
        <v>41</v>
      </c>
      <c r="I43" s="64">
        <v>0</v>
      </c>
      <c r="J43" s="161">
        <f t="shared" si="1"/>
        <v>0</v>
      </c>
      <c r="K43" s="25" t="s">
        <v>41</v>
      </c>
      <c r="L43" s="64">
        <v>0</v>
      </c>
      <c r="M43" s="125" t="s">
        <v>41</v>
      </c>
      <c r="N43" s="187">
        <v>0</v>
      </c>
      <c r="O43" s="162">
        <f t="shared" si="2"/>
        <v>0</v>
      </c>
      <c r="P43" s="25" t="s">
        <v>41</v>
      </c>
      <c r="Q43" s="167">
        <v>0</v>
      </c>
      <c r="R43" s="202" t="s">
        <v>256</v>
      </c>
      <c r="S43" s="64">
        <v>0</v>
      </c>
      <c r="T43" s="197"/>
      <c r="U43" s="64">
        <v>0</v>
      </c>
      <c r="V43" s="166"/>
      <c r="W43" s="167">
        <v>0</v>
      </c>
      <c r="X43" s="188"/>
      <c r="Y43" s="170">
        <v>0</v>
      </c>
      <c r="Z43" s="162">
        <f t="shared" si="3"/>
        <v>0</v>
      </c>
      <c r="AA43" s="180"/>
      <c r="AB43" s="169">
        <v>0</v>
      </c>
      <c r="AC43" s="215"/>
      <c r="AD43" s="167">
        <v>0</v>
      </c>
      <c r="AE43" s="166"/>
      <c r="AF43" s="170">
        <v>0</v>
      </c>
      <c r="AG43" s="171">
        <f t="shared" si="4"/>
        <v>0</v>
      </c>
      <c r="AH43" s="166"/>
      <c r="AI43" s="167">
        <v>0</v>
      </c>
      <c r="AJ43" s="166"/>
      <c r="AK43" s="167">
        <v>0</v>
      </c>
      <c r="AL43" s="172">
        <f t="shared" si="5"/>
        <v>0</v>
      </c>
    </row>
    <row r="44" spans="1:38" x14ac:dyDescent="0.2">
      <c r="A44" s="206">
        <f t="shared" ref="A44:A46" si="12">RANK(AL44, $AL$1:$AL$43)</f>
        <v>24</v>
      </c>
      <c r="B44" s="57">
        <v>2007</v>
      </c>
      <c r="C44" s="216"/>
      <c r="D44" s="216" t="s">
        <v>666</v>
      </c>
      <c r="E44" s="216" t="s">
        <v>352</v>
      </c>
      <c r="F44" s="57" t="s">
        <v>80</v>
      </c>
      <c r="G44" s="57" t="s">
        <v>37</v>
      </c>
      <c r="H44" s="217"/>
      <c r="I44" s="64">
        <v>0</v>
      </c>
      <c r="J44" s="218">
        <f t="shared" si="1"/>
        <v>0</v>
      </c>
      <c r="K44" s="217"/>
      <c r="L44" s="64">
        <v>0</v>
      </c>
      <c r="M44" s="125" t="s">
        <v>41</v>
      </c>
      <c r="N44" s="187">
        <v>0</v>
      </c>
      <c r="O44" s="162">
        <f t="shared" si="2"/>
        <v>0</v>
      </c>
      <c r="P44" s="217"/>
      <c r="Q44" s="167">
        <v>0</v>
      </c>
      <c r="R44" s="25" t="s">
        <v>41</v>
      </c>
      <c r="S44" s="64">
        <v>0</v>
      </c>
      <c r="T44" s="197"/>
      <c r="U44" s="64">
        <v>0</v>
      </c>
      <c r="V44" s="166"/>
      <c r="W44" s="167">
        <v>0</v>
      </c>
      <c r="X44" s="191"/>
      <c r="Y44" s="170">
        <v>0</v>
      </c>
      <c r="Z44" s="162">
        <f t="shared" si="3"/>
        <v>0</v>
      </c>
      <c r="AA44" s="180"/>
      <c r="AB44" s="169">
        <v>0</v>
      </c>
      <c r="AC44" s="166"/>
      <c r="AD44" s="167">
        <v>0</v>
      </c>
      <c r="AE44" s="166"/>
      <c r="AF44" s="170">
        <v>0</v>
      </c>
      <c r="AG44" s="219">
        <f t="shared" si="4"/>
        <v>0</v>
      </c>
      <c r="AH44" s="166"/>
      <c r="AI44" s="167">
        <v>0</v>
      </c>
      <c r="AJ44" s="166"/>
      <c r="AK44" s="167">
        <v>0</v>
      </c>
      <c r="AL44" s="220">
        <f t="shared" si="5"/>
        <v>0</v>
      </c>
    </row>
    <row r="45" spans="1:38" x14ac:dyDescent="0.2">
      <c r="A45" s="206">
        <f t="shared" si="12"/>
        <v>24</v>
      </c>
      <c r="B45" s="57">
        <v>2004</v>
      </c>
      <c r="C45" s="216"/>
      <c r="D45" s="216" t="s">
        <v>667</v>
      </c>
      <c r="E45" s="216" t="s">
        <v>339</v>
      </c>
      <c r="F45" s="57" t="s">
        <v>80</v>
      </c>
      <c r="G45" s="57" t="s">
        <v>37</v>
      </c>
      <c r="H45" s="217"/>
      <c r="I45" s="64">
        <v>0</v>
      </c>
      <c r="J45" s="218">
        <f t="shared" si="1"/>
        <v>0</v>
      </c>
      <c r="K45" s="217"/>
      <c r="L45" s="64">
        <v>0</v>
      </c>
      <c r="M45" s="125" t="s">
        <v>41</v>
      </c>
      <c r="N45" s="187">
        <v>0</v>
      </c>
      <c r="O45" s="162">
        <f t="shared" si="2"/>
        <v>0</v>
      </c>
      <c r="P45" s="25" t="s">
        <v>41</v>
      </c>
      <c r="Q45" s="167">
        <v>0</v>
      </c>
      <c r="R45" s="202" t="s">
        <v>668</v>
      </c>
      <c r="S45" s="64">
        <v>0</v>
      </c>
      <c r="T45" s="197"/>
      <c r="U45" s="64">
        <v>0</v>
      </c>
      <c r="V45" s="166"/>
      <c r="W45" s="167">
        <v>0</v>
      </c>
      <c r="X45" s="191"/>
      <c r="Y45" s="170">
        <v>0</v>
      </c>
      <c r="Z45" s="162">
        <f t="shared" si="3"/>
        <v>0</v>
      </c>
      <c r="AA45" s="180"/>
      <c r="AB45" s="169">
        <v>0</v>
      </c>
      <c r="AC45" s="166"/>
      <c r="AD45" s="167">
        <v>0</v>
      </c>
      <c r="AE45" s="166"/>
      <c r="AF45" s="170">
        <v>0</v>
      </c>
      <c r="AG45" s="219">
        <f t="shared" si="4"/>
        <v>0</v>
      </c>
      <c r="AH45" s="166"/>
      <c r="AI45" s="167">
        <v>0</v>
      </c>
      <c r="AJ45" s="166"/>
      <c r="AK45" s="167">
        <v>0</v>
      </c>
      <c r="AL45" s="220">
        <f t="shared" si="5"/>
        <v>0</v>
      </c>
    </row>
    <row r="46" spans="1:38" x14ac:dyDescent="0.2">
      <c r="A46" s="206">
        <f t="shared" si="12"/>
        <v>24</v>
      </c>
      <c r="B46" s="57">
        <v>2007</v>
      </c>
      <c r="C46" s="216"/>
      <c r="D46" s="216" t="s">
        <v>669</v>
      </c>
      <c r="E46" s="216" t="s">
        <v>670</v>
      </c>
      <c r="F46" s="57" t="s">
        <v>80</v>
      </c>
      <c r="G46" s="57" t="s">
        <v>37</v>
      </c>
      <c r="H46" s="221" t="s">
        <v>173</v>
      </c>
      <c r="I46" s="64">
        <v>0</v>
      </c>
      <c r="J46" s="218">
        <f t="shared" si="1"/>
        <v>0</v>
      </c>
      <c r="K46" s="217"/>
      <c r="L46" s="64">
        <v>0</v>
      </c>
      <c r="M46" s="125" t="s">
        <v>41</v>
      </c>
      <c r="N46" s="187">
        <v>0</v>
      </c>
      <c r="O46" s="162">
        <f t="shared" si="2"/>
        <v>0</v>
      </c>
      <c r="P46" s="25" t="s">
        <v>41</v>
      </c>
      <c r="Q46" s="167">
        <v>0</v>
      </c>
      <c r="R46" s="202" t="s">
        <v>671</v>
      </c>
      <c r="S46" s="64">
        <v>0</v>
      </c>
      <c r="T46" s="197"/>
      <c r="U46" s="64">
        <v>0</v>
      </c>
      <c r="V46" s="166"/>
      <c r="W46" s="167">
        <v>0</v>
      </c>
      <c r="X46" s="191"/>
      <c r="Y46" s="170">
        <v>0</v>
      </c>
      <c r="Z46" s="162">
        <f t="shared" si="3"/>
        <v>0</v>
      </c>
      <c r="AA46" s="180"/>
      <c r="AB46" s="169">
        <v>0</v>
      </c>
      <c r="AC46" s="166"/>
      <c r="AD46" s="167">
        <v>0</v>
      </c>
      <c r="AE46" s="166"/>
      <c r="AF46" s="170">
        <v>0</v>
      </c>
      <c r="AG46" s="219">
        <f t="shared" si="4"/>
        <v>0</v>
      </c>
      <c r="AH46" s="166"/>
      <c r="AI46" s="167">
        <v>0</v>
      </c>
      <c r="AJ46" s="166"/>
      <c r="AK46" s="167">
        <v>0</v>
      </c>
      <c r="AL46" s="220">
        <f t="shared" si="5"/>
        <v>0</v>
      </c>
    </row>
    <row r="47" spans="1:38" x14ac:dyDescent="0.2">
      <c r="A47" s="156">
        <f>RANK(AL47, $AL$1:$AL$47)</f>
        <v>24</v>
      </c>
      <c r="B47" s="57">
        <v>2011</v>
      </c>
      <c r="C47" s="59"/>
      <c r="D47" s="222" t="s">
        <v>672</v>
      </c>
      <c r="E47" s="59" t="s">
        <v>283</v>
      </c>
      <c r="F47" s="57" t="s">
        <v>80</v>
      </c>
      <c r="G47" s="57" t="s">
        <v>37</v>
      </c>
      <c r="H47" s="60" t="s">
        <v>379</v>
      </c>
      <c r="I47" s="64">
        <v>0</v>
      </c>
      <c r="J47" s="161">
        <f t="shared" si="1"/>
        <v>0</v>
      </c>
      <c r="K47" s="60" t="s">
        <v>41</v>
      </c>
      <c r="L47" s="64">
        <v>0</v>
      </c>
      <c r="M47" s="223" t="s">
        <v>41</v>
      </c>
      <c r="N47" s="170">
        <v>0</v>
      </c>
      <c r="O47" s="162">
        <f t="shared" si="2"/>
        <v>0</v>
      </c>
      <c r="P47" s="179" t="s">
        <v>41</v>
      </c>
      <c r="Q47" s="167">
        <v>0</v>
      </c>
      <c r="R47" s="179" t="s">
        <v>41</v>
      </c>
      <c r="S47" s="64">
        <v>0</v>
      </c>
      <c r="T47" s="224"/>
      <c r="U47" s="64">
        <v>0</v>
      </c>
      <c r="V47" s="166"/>
      <c r="W47" s="167">
        <v>0</v>
      </c>
      <c r="X47" s="191"/>
      <c r="Y47" s="170">
        <v>0</v>
      </c>
      <c r="Z47" s="162">
        <f t="shared" si="3"/>
        <v>0</v>
      </c>
      <c r="AA47" s="180"/>
      <c r="AB47" s="169">
        <v>0</v>
      </c>
      <c r="AC47" s="203"/>
      <c r="AD47" s="167">
        <v>0</v>
      </c>
      <c r="AE47" s="166"/>
      <c r="AF47" s="170">
        <v>0</v>
      </c>
      <c r="AG47" s="171">
        <f t="shared" si="4"/>
        <v>0</v>
      </c>
      <c r="AH47" s="166"/>
      <c r="AI47" s="167">
        <v>0</v>
      </c>
      <c r="AJ47" s="166"/>
      <c r="AK47" s="167">
        <v>0</v>
      </c>
      <c r="AL47" s="172">
        <f t="shared" si="5"/>
        <v>0</v>
      </c>
    </row>
    <row r="48" spans="1:38" x14ac:dyDescent="0.2">
      <c r="A48" s="225">
        <f>RANK(AL48, $AL$1:$AL$46)</f>
        <v>24</v>
      </c>
      <c r="B48" s="226">
        <v>2006</v>
      </c>
      <c r="C48" s="227"/>
      <c r="D48" s="227" t="s">
        <v>673</v>
      </c>
      <c r="E48" s="227" t="s">
        <v>674</v>
      </c>
      <c r="F48" s="226" t="s">
        <v>616</v>
      </c>
      <c r="G48" s="226" t="s">
        <v>101</v>
      </c>
      <c r="H48" s="228" t="s">
        <v>52</v>
      </c>
      <c r="I48" s="229">
        <v>0</v>
      </c>
      <c r="J48" s="230">
        <f t="shared" si="1"/>
        <v>0</v>
      </c>
      <c r="K48" s="231" t="s">
        <v>41</v>
      </c>
      <c r="L48" s="229">
        <v>0</v>
      </c>
      <c r="M48" s="125" t="s">
        <v>41</v>
      </c>
      <c r="N48" s="232">
        <v>0</v>
      </c>
      <c r="O48" s="233">
        <f t="shared" si="2"/>
        <v>0</v>
      </c>
      <c r="P48" s="231" t="s">
        <v>41</v>
      </c>
      <c r="Q48" s="234">
        <v>0</v>
      </c>
      <c r="R48" s="235" t="s">
        <v>415</v>
      </c>
      <c r="S48" s="229">
        <v>0</v>
      </c>
      <c r="T48" s="236"/>
      <c r="U48" s="229">
        <v>0</v>
      </c>
      <c r="V48" s="237"/>
      <c r="W48" s="234">
        <v>0</v>
      </c>
      <c r="X48" s="238"/>
      <c r="Y48" s="232">
        <v>0</v>
      </c>
      <c r="Z48" s="233">
        <f t="shared" si="3"/>
        <v>0</v>
      </c>
      <c r="AA48" s="239"/>
      <c r="AB48" s="240">
        <v>0</v>
      </c>
      <c r="AC48" s="237"/>
      <c r="AD48" s="234">
        <v>0</v>
      </c>
      <c r="AE48" s="237"/>
      <c r="AF48" s="232">
        <v>0</v>
      </c>
      <c r="AG48" s="241">
        <f t="shared" si="4"/>
        <v>0</v>
      </c>
      <c r="AH48" s="237"/>
      <c r="AI48" s="234">
        <v>0</v>
      </c>
      <c r="AJ48" s="237"/>
      <c r="AK48" s="234">
        <v>0</v>
      </c>
      <c r="AL48" s="242">
        <f t="shared" si="5"/>
        <v>0</v>
      </c>
    </row>
    <row r="49" spans="1:38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</row>
    <row r="50" spans="1:38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</row>
    <row r="51" spans="1:38" x14ac:dyDescent="0.2">
      <c r="A51" s="97"/>
      <c r="B51" s="503" t="s">
        <v>260</v>
      </c>
      <c r="C51" s="492"/>
      <c r="D51" s="492"/>
      <c r="E51" s="492"/>
      <c r="F51" s="492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</row>
    <row r="52" spans="1:38" x14ac:dyDescent="0.2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</row>
    <row r="53" spans="1:38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</row>
    <row r="54" spans="1:38" x14ac:dyDescent="0.2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</row>
    <row r="55" spans="1:38" x14ac:dyDescent="0.2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</row>
    <row r="56" spans="1:38" x14ac:dyDescent="0.2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</row>
    <row r="57" spans="1:38" x14ac:dyDescent="0.2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</row>
    <row r="58" spans="1:38" x14ac:dyDescent="0.2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</row>
    <row r="59" spans="1:38" x14ac:dyDescent="0.2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</row>
    <row r="60" spans="1:38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</row>
    <row r="61" spans="1:38" x14ac:dyDescent="0.2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</row>
    <row r="62" spans="1:38" x14ac:dyDescent="0.2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</row>
    <row r="63" spans="1:38" x14ac:dyDescent="0.2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</row>
    <row r="64" spans="1:38" x14ac:dyDescent="0.2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</row>
    <row r="65" spans="1:38" x14ac:dyDescent="0.2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</row>
    <row r="66" spans="1:38" x14ac:dyDescent="0.2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</row>
    <row r="67" spans="1:38" x14ac:dyDescent="0.2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</row>
    <row r="68" spans="1:38" x14ac:dyDescent="0.2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</row>
    <row r="69" spans="1:38" x14ac:dyDescent="0.2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</row>
    <row r="70" spans="1:38" x14ac:dyDescent="0.2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</row>
    <row r="71" spans="1:38" x14ac:dyDescent="0.2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</row>
    <row r="72" spans="1:38" x14ac:dyDescent="0.2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</row>
    <row r="73" spans="1:38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</row>
    <row r="74" spans="1:38" x14ac:dyDescent="0.2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</row>
    <row r="75" spans="1:38" x14ac:dyDescent="0.2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</row>
    <row r="76" spans="1:38" x14ac:dyDescent="0.2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</row>
    <row r="77" spans="1:38" x14ac:dyDescent="0.2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</row>
    <row r="78" spans="1:38" x14ac:dyDescent="0.2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</row>
    <row r="79" spans="1:38" x14ac:dyDescent="0.2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</row>
    <row r="80" spans="1:38" x14ac:dyDescent="0.2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</row>
    <row r="81" spans="1:38" x14ac:dyDescent="0.2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</row>
    <row r="82" spans="1:38" x14ac:dyDescent="0.2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</row>
    <row r="83" spans="1:38" x14ac:dyDescent="0.2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</row>
    <row r="84" spans="1:38" x14ac:dyDescent="0.2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</row>
    <row r="85" spans="1:38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</row>
    <row r="86" spans="1:38" x14ac:dyDescent="0.2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</row>
    <row r="87" spans="1:38" x14ac:dyDescent="0.2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</row>
    <row r="88" spans="1:38" x14ac:dyDescent="0.2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</row>
    <row r="89" spans="1:38" x14ac:dyDescent="0.2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</row>
    <row r="90" spans="1:38" x14ac:dyDescent="0.2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</row>
    <row r="91" spans="1:38" x14ac:dyDescent="0.2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</row>
    <row r="92" spans="1:38" x14ac:dyDescent="0.2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</row>
    <row r="93" spans="1:38" x14ac:dyDescent="0.2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</row>
    <row r="94" spans="1:38" x14ac:dyDescent="0.2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</row>
    <row r="95" spans="1:38" x14ac:dyDescent="0.2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</row>
    <row r="96" spans="1:38" x14ac:dyDescent="0.2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</row>
    <row r="97" spans="1:38" x14ac:dyDescent="0.2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</row>
    <row r="98" spans="1:38" x14ac:dyDescent="0.2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</row>
    <row r="99" spans="1:38" x14ac:dyDescent="0.2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</row>
    <row r="100" spans="1:38" x14ac:dyDescent="0.2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</row>
    <row r="101" spans="1:38" x14ac:dyDescent="0.2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</row>
    <row r="102" spans="1:38" x14ac:dyDescent="0.2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</row>
    <row r="103" spans="1:38" x14ac:dyDescent="0.2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</row>
    <row r="104" spans="1:38" x14ac:dyDescent="0.2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</row>
    <row r="105" spans="1:38" x14ac:dyDescent="0.2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</row>
    <row r="106" spans="1:38" x14ac:dyDescent="0.2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</row>
    <row r="107" spans="1:38" x14ac:dyDescent="0.2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</row>
    <row r="108" spans="1:38" x14ac:dyDescent="0.2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</row>
    <row r="109" spans="1:38" x14ac:dyDescent="0.2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</row>
    <row r="110" spans="1:38" x14ac:dyDescent="0.2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</row>
    <row r="111" spans="1:38" x14ac:dyDescent="0.2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</row>
    <row r="112" spans="1:38" x14ac:dyDescent="0.2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</row>
    <row r="113" spans="1:38" x14ac:dyDescent="0.2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</row>
    <row r="114" spans="1:38" x14ac:dyDescent="0.2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</row>
    <row r="115" spans="1:38" x14ac:dyDescent="0.2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</row>
    <row r="116" spans="1:38" x14ac:dyDescent="0.2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</row>
    <row r="117" spans="1:38" x14ac:dyDescent="0.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</row>
    <row r="118" spans="1:38" x14ac:dyDescent="0.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</row>
    <row r="119" spans="1:38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</row>
    <row r="120" spans="1:38" x14ac:dyDescent="0.2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</row>
    <row r="121" spans="1:38" x14ac:dyDescent="0.2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</row>
    <row r="122" spans="1:38" x14ac:dyDescent="0.2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</row>
    <row r="123" spans="1:38" x14ac:dyDescent="0.2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</row>
    <row r="124" spans="1:38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</row>
    <row r="125" spans="1:38" x14ac:dyDescent="0.2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</row>
    <row r="126" spans="1:38" x14ac:dyDescent="0.2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</row>
    <row r="127" spans="1:38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</row>
    <row r="128" spans="1:38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</row>
    <row r="129" spans="1:38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</row>
    <row r="130" spans="1:38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</row>
    <row r="131" spans="1:38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</row>
    <row r="132" spans="1:38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</row>
    <row r="133" spans="1:38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</row>
    <row r="134" spans="1:38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</row>
    <row r="135" spans="1:38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</row>
    <row r="136" spans="1:38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</row>
    <row r="137" spans="1:38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</row>
    <row r="138" spans="1:38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</row>
    <row r="139" spans="1:38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</row>
    <row r="140" spans="1:38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</row>
    <row r="141" spans="1:38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</row>
    <row r="142" spans="1:38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</row>
    <row r="143" spans="1:38" x14ac:dyDescent="0.2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</row>
    <row r="144" spans="1:38" x14ac:dyDescent="0.2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</row>
    <row r="145" spans="1:38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</row>
    <row r="146" spans="1:38" x14ac:dyDescent="0.2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</row>
    <row r="147" spans="1:38" x14ac:dyDescent="0.2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</row>
    <row r="148" spans="1:38" x14ac:dyDescent="0.2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</row>
    <row r="149" spans="1:38" x14ac:dyDescent="0.2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</row>
    <row r="150" spans="1:38" x14ac:dyDescent="0.2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</row>
    <row r="151" spans="1:38" x14ac:dyDescent="0.2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</row>
    <row r="152" spans="1:38" x14ac:dyDescent="0.2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</row>
    <row r="153" spans="1:38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</row>
    <row r="154" spans="1:38" x14ac:dyDescent="0.2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</row>
    <row r="155" spans="1:38" x14ac:dyDescent="0.2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</row>
    <row r="156" spans="1:38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</row>
    <row r="157" spans="1:38" x14ac:dyDescent="0.2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</row>
    <row r="158" spans="1:38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</row>
    <row r="159" spans="1:38" x14ac:dyDescent="0.2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</row>
    <row r="160" spans="1:38" x14ac:dyDescent="0.2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</row>
    <row r="161" spans="1:38" x14ac:dyDescent="0.2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</row>
    <row r="162" spans="1:38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</row>
    <row r="163" spans="1:38" x14ac:dyDescent="0.2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</row>
    <row r="164" spans="1:38" x14ac:dyDescent="0.2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</row>
    <row r="165" spans="1:38" x14ac:dyDescent="0.2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</row>
    <row r="166" spans="1:38" x14ac:dyDescent="0.2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</row>
    <row r="167" spans="1:38" x14ac:dyDescent="0.2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</row>
    <row r="168" spans="1:38" x14ac:dyDescent="0.2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</row>
    <row r="169" spans="1:38" x14ac:dyDescent="0.2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</row>
    <row r="170" spans="1:38" x14ac:dyDescent="0.2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</row>
    <row r="171" spans="1:38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</row>
    <row r="172" spans="1:38" x14ac:dyDescent="0.2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</row>
    <row r="173" spans="1:38" x14ac:dyDescent="0.2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</row>
    <row r="174" spans="1:38" x14ac:dyDescent="0.2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</row>
    <row r="175" spans="1:38" x14ac:dyDescent="0.2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</row>
    <row r="176" spans="1:38" x14ac:dyDescent="0.2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</row>
    <row r="177" spans="1:38" x14ac:dyDescent="0.2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</row>
    <row r="178" spans="1:38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</row>
    <row r="179" spans="1:38" x14ac:dyDescent="0.2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</row>
    <row r="180" spans="1:38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</row>
    <row r="181" spans="1:38" x14ac:dyDescent="0.2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</row>
    <row r="182" spans="1:38" x14ac:dyDescent="0.2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</row>
    <row r="183" spans="1:38" x14ac:dyDescent="0.2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</row>
    <row r="184" spans="1:38" x14ac:dyDescent="0.2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</row>
    <row r="185" spans="1:38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</row>
    <row r="186" spans="1:38" x14ac:dyDescent="0.2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</row>
    <row r="187" spans="1:38" x14ac:dyDescent="0.2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</row>
    <row r="188" spans="1:38" x14ac:dyDescent="0.2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</row>
    <row r="189" spans="1:38" x14ac:dyDescent="0.2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</row>
    <row r="190" spans="1:38" x14ac:dyDescent="0.2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</row>
    <row r="191" spans="1:38" x14ac:dyDescent="0.2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</row>
    <row r="192" spans="1:38" x14ac:dyDescent="0.2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</row>
    <row r="193" spans="1:38" x14ac:dyDescent="0.2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</row>
    <row r="194" spans="1:38" x14ac:dyDescent="0.2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</row>
    <row r="195" spans="1:38" x14ac:dyDescent="0.2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</row>
    <row r="196" spans="1:38" x14ac:dyDescent="0.2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</row>
    <row r="197" spans="1:38" x14ac:dyDescent="0.2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</row>
    <row r="198" spans="1:38" x14ac:dyDescent="0.2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</row>
    <row r="199" spans="1:38" x14ac:dyDescent="0.2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</row>
    <row r="200" spans="1:38" x14ac:dyDescent="0.2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</row>
    <row r="201" spans="1:38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</row>
    <row r="202" spans="1:38" x14ac:dyDescent="0.2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</row>
    <row r="203" spans="1:38" x14ac:dyDescent="0.2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</row>
    <row r="204" spans="1:38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</row>
    <row r="205" spans="1:38" x14ac:dyDescent="0.2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</row>
    <row r="206" spans="1:38" x14ac:dyDescent="0.2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</row>
    <row r="207" spans="1:38" x14ac:dyDescent="0.2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</row>
    <row r="208" spans="1:38" x14ac:dyDescent="0.2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</row>
    <row r="209" spans="1:38" x14ac:dyDescent="0.2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</row>
    <row r="210" spans="1:38" x14ac:dyDescent="0.2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</row>
    <row r="211" spans="1:38" x14ac:dyDescent="0.2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</row>
    <row r="212" spans="1:38" x14ac:dyDescent="0.2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</row>
    <row r="213" spans="1:38" x14ac:dyDescent="0.2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</row>
    <row r="214" spans="1:38" x14ac:dyDescent="0.2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</row>
    <row r="215" spans="1:38" x14ac:dyDescent="0.2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</row>
    <row r="216" spans="1:38" x14ac:dyDescent="0.2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</row>
    <row r="217" spans="1:38" x14ac:dyDescent="0.2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</row>
    <row r="218" spans="1:38" x14ac:dyDescent="0.2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</row>
    <row r="219" spans="1:38" x14ac:dyDescent="0.2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</row>
    <row r="220" spans="1:38" x14ac:dyDescent="0.2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</row>
    <row r="221" spans="1:38" x14ac:dyDescent="0.2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</row>
    <row r="222" spans="1:38" x14ac:dyDescent="0.2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</row>
    <row r="223" spans="1:38" x14ac:dyDescent="0.2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</row>
    <row r="224" spans="1:38" x14ac:dyDescent="0.2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</row>
    <row r="225" spans="1:38" x14ac:dyDescent="0.2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</row>
    <row r="226" spans="1:38" x14ac:dyDescent="0.2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</row>
    <row r="227" spans="1:38" x14ac:dyDescent="0.2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</row>
    <row r="228" spans="1:38" x14ac:dyDescent="0.2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</row>
    <row r="229" spans="1:38" x14ac:dyDescent="0.2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</row>
    <row r="230" spans="1:38" x14ac:dyDescent="0.2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</row>
    <row r="231" spans="1:38" x14ac:dyDescent="0.2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</row>
    <row r="232" spans="1:38" x14ac:dyDescent="0.2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</row>
    <row r="233" spans="1:38" x14ac:dyDescent="0.2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</row>
    <row r="234" spans="1:38" x14ac:dyDescent="0.2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</row>
    <row r="235" spans="1:38" x14ac:dyDescent="0.2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</row>
    <row r="236" spans="1:38" x14ac:dyDescent="0.2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</row>
    <row r="237" spans="1:38" x14ac:dyDescent="0.2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</row>
    <row r="238" spans="1:38" x14ac:dyDescent="0.2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</row>
    <row r="239" spans="1:38" x14ac:dyDescent="0.2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</row>
    <row r="240" spans="1:38" x14ac:dyDescent="0.2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</row>
    <row r="241" spans="1:38" x14ac:dyDescent="0.2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</row>
    <row r="242" spans="1:38" x14ac:dyDescent="0.2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</row>
    <row r="243" spans="1:38" x14ac:dyDescent="0.2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</row>
    <row r="244" spans="1:38" x14ac:dyDescent="0.2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</row>
    <row r="245" spans="1:38" x14ac:dyDescent="0.2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</row>
    <row r="246" spans="1:38" x14ac:dyDescent="0.2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</row>
    <row r="247" spans="1:38" x14ac:dyDescent="0.2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</row>
    <row r="248" spans="1:38" x14ac:dyDescent="0.2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</row>
    <row r="249" spans="1:38" x14ac:dyDescent="0.2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</row>
    <row r="250" spans="1:38" x14ac:dyDescent="0.2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</row>
    <row r="251" spans="1:38" x14ac:dyDescent="0.2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</row>
    <row r="252" spans="1:38" x14ac:dyDescent="0.2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</row>
    <row r="253" spans="1:38" x14ac:dyDescent="0.2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</row>
    <row r="254" spans="1:38" x14ac:dyDescent="0.2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</row>
    <row r="255" spans="1:38" x14ac:dyDescent="0.2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</row>
    <row r="256" spans="1:38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</row>
    <row r="257" spans="1:38" x14ac:dyDescent="0.2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</row>
    <row r="258" spans="1:38" x14ac:dyDescent="0.2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</row>
    <row r="259" spans="1:38" x14ac:dyDescent="0.2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</row>
    <row r="260" spans="1:38" x14ac:dyDescent="0.2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</row>
    <row r="261" spans="1:38" x14ac:dyDescent="0.2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</row>
    <row r="262" spans="1:38" x14ac:dyDescent="0.2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</row>
    <row r="263" spans="1:38" x14ac:dyDescent="0.2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</row>
    <row r="264" spans="1:38" x14ac:dyDescent="0.2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</row>
    <row r="265" spans="1:38" x14ac:dyDescent="0.2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</row>
    <row r="266" spans="1:38" x14ac:dyDescent="0.2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</row>
    <row r="267" spans="1:38" x14ac:dyDescent="0.2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</row>
    <row r="268" spans="1:38" x14ac:dyDescent="0.2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</row>
    <row r="269" spans="1:38" x14ac:dyDescent="0.2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</row>
    <row r="270" spans="1:38" x14ac:dyDescent="0.2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</row>
    <row r="271" spans="1:38" x14ac:dyDescent="0.2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</row>
    <row r="272" spans="1:38" x14ac:dyDescent="0.2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</row>
    <row r="273" spans="1:38" x14ac:dyDescent="0.2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</row>
    <row r="274" spans="1:38" x14ac:dyDescent="0.2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</row>
    <row r="275" spans="1:38" x14ac:dyDescent="0.2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</row>
    <row r="276" spans="1:38" x14ac:dyDescent="0.2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</row>
    <row r="277" spans="1:38" x14ac:dyDescent="0.2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</row>
    <row r="278" spans="1:38" x14ac:dyDescent="0.2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</row>
    <row r="279" spans="1:38" x14ac:dyDescent="0.2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</row>
    <row r="280" spans="1:38" x14ac:dyDescent="0.2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</row>
    <row r="281" spans="1:38" x14ac:dyDescent="0.2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</row>
    <row r="282" spans="1:38" x14ac:dyDescent="0.2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</row>
    <row r="283" spans="1:38" x14ac:dyDescent="0.2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</row>
    <row r="284" spans="1:38" x14ac:dyDescent="0.2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</row>
    <row r="285" spans="1:38" x14ac:dyDescent="0.2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</row>
    <row r="286" spans="1:38" x14ac:dyDescent="0.2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</row>
    <row r="287" spans="1:38" x14ac:dyDescent="0.2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</row>
    <row r="288" spans="1:38" x14ac:dyDescent="0.2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</row>
    <row r="289" spans="1:38" x14ac:dyDescent="0.2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</row>
    <row r="290" spans="1:38" x14ac:dyDescent="0.2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</row>
    <row r="291" spans="1:38" x14ac:dyDescent="0.2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</row>
    <row r="292" spans="1:38" x14ac:dyDescent="0.2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205"/>
      <c r="AK292" s="205"/>
      <c r="AL292" s="205"/>
    </row>
    <row r="293" spans="1:38" x14ac:dyDescent="0.2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205"/>
      <c r="AK293" s="205"/>
      <c r="AL293" s="205"/>
    </row>
    <row r="294" spans="1:38" x14ac:dyDescent="0.2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205"/>
      <c r="AK294" s="205"/>
      <c r="AL294" s="205"/>
    </row>
    <row r="295" spans="1:38" x14ac:dyDescent="0.2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</row>
    <row r="296" spans="1:38" x14ac:dyDescent="0.2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205"/>
      <c r="AK296" s="205"/>
      <c r="AL296" s="205"/>
    </row>
    <row r="297" spans="1:38" x14ac:dyDescent="0.2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</row>
    <row r="298" spans="1:38" x14ac:dyDescent="0.2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</row>
    <row r="299" spans="1:38" x14ac:dyDescent="0.2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205"/>
      <c r="AK299" s="205"/>
      <c r="AL299" s="205"/>
    </row>
    <row r="300" spans="1:38" x14ac:dyDescent="0.2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205"/>
      <c r="AK300" s="205"/>
      <c r="AL300" s="205"/>
    </row>
    <row r="301" spans="1:38" x14ac:dyDescent="0.2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</row>
    <row r="302" spans="1:38" x14ac:dyDescent="0.2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</row>
    <row r="303" spans="1:38" x14ac:dyDescent="0.2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</row>
    <row r="304" spans="1:38" x14ac:dyDescent="0.2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</row>
    <row r="305" spans="1:38" x14ac:dyDescent="0.2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</row>
    <row r="306" spans="1:38" x14ac:dyDescent="0.2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</row>
    <row r="307" spans="1:38" x14ac:dyDescent="0.2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</row>
    <row r="308" spans="1:38" x14ac:dyDescent="0.2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</row>
    <row r="309" spans="1:38" x14ac:dyDescent="0.2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</row>
    <row r="310" spans="1:38" x14ac:dyDescent="0.2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</row>
    <row r="311" spans="1:38" x14ac:dyDescent="0.2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5"/>
      <c r="AD311" s="205"/>
      <c r="AE311" s="205"/>
      <c r="AF311" s="205"/>
      <c r="AG311" s="205"/>
      <c r="AH311" s="205"/>
      <c r="AI311" s="205"/>
      <c r="AJ311" s="205"/>
      <c r="AK311" s="205"/>
      <c r="AL311" s="205"/>
    </row>
    <row r="312" spans="1:38" x14ac:dyDescent="0.2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</row>
    <row r="313" spans="1:38" x14ac:dyDescent="0.2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</row>
    <row r="314" spans="1:38" x14ac:dyDescent="0.2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</row>
    <row r="315" spans="1:38" x14ac:dyDescent="0.2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</row>
    <row r="316" spans="1:38" x14ac:dyDescent="0.2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</row>
    <row r="317" spans="1:38" x14ac:dyDescent="0.2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</row>
    <row r="318" spans="1:38" x14ac:dyDescent="0.2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</row>
    <row r="319" spans="1:38" x14ac:dyDescent="0.2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</row>
    <row r="320" spans="1:38" x14ac:dyDescent="0.2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</row>
    <row r="321" spans="1:38" x14ac:dyDescent="0.2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5"/>
      <c r="AD321" s="205"/>
      <c r="AE321" s="205"/>
      <c r="AF321" s="205"/>
      <c r="AG321" s="205"/>
      <c r="AH321" s="205"/>
      <c r="AI321" s="205"/>
      <c r="AJ321" s="205"/>
      <c r="AK321" s="205"/>
      <c r="AL321" s="205"/>
    </row>
    <row r="322" spans="1:38" x14ac:dyDescent="0.2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</row>
    <row r="323" spans="1:38" x14ac:dyDescent="0.2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</row>
    <row r="324" spans="1:38" x14ac:dyDescent="0.2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</row>
    <row r="325" spans="1:38" x14ac:dyDescent="0.2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</row>
    <row r="326" spans="1:38" x14ac:dyDescent="0.2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205"/>
      <c r="AH326" s="205"/>
      <c r="AI326" s="205"/>
      <c r="AJ326" s="205"/>
      <c r="AK326" s="205"/>
      <c r="AL326" s="205"/>
    </row>
    <row r="327" spans="1:38" x14ac:dyDescent="0.2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5"/>
      <c r="AD327" s="205"/>
      <c r="AE327" s="205"/>
      <c r="AF327" s="205"/>
      <c r="AG327" s="205"/>
      <c r="AH327" s="205"/>
      <c r="AI327" s="205"/>
      <c r="AJ327" s="205"/>
      <c r="AK327" s="205"/>
      <c r="AL327" s="205"/>
    </row>
    <row r="328" spans="1:38" x14ac:dyDescent="0.2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5"/>
      <c r="AD328" s="205"/>
      <c r="AE328" s="205"/>
      <c r="AF328" s="205"/>
      <c r="AG328" s="205"/>
      <c r="AH328" s="205"/>
      <c r="AI328" s="205"/>
      <c r="AJ328" s="205"/>
      <c r="AK328" s="205"/>
      <c r="AL328" s="205"/>
    </row>
    <row r="329" spans="1:38" x14ac:dyDescent="0.2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5"/>
      <c r="AD329" s="205"/>
      <c r="AE329" s="205"/>
      <c r="AF329" s="205"/>
      <c r="AG329" s="205"/>
      <c r="AH329" s="205"/>
      <c r="AI329" s="205"/>
      <c r="AJ329" s="205"/>
      <c r="AK329" s="205"/>
      <c r="AL329" s="205"/>
    </row>
    <row r="330" spans="1:38" x14ac:dyDescent="0.2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5"/>
      <c r="AD330" s="205"/>
      <c r="AE330" s="205"/>
      <c r="AF330" s="205"/>
      <c r="AG330" s="205"/>
      <c r="AH330" s="205"/>
      <c r="AI330" s="205"/>
      <c r="AJ330" s="205"/>
      <c r="AK330" s="205"/>
      <c r="AL330" s="205"/>
    </row>
    <row r="331" spans="1:38" x14ac:dyDescent="0.2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F331" s="205"/>
      <c r="AG331" s="205"/>
      <c r="AH331" s="205"/>
      <c r="AI331" s="205"/>
      <c r="AJ331" s="205"/>
      <c r="AK331" s="205"/>
      <c r="AL331" s="205"/>
    </row>
    <row r="332" spans="1:38" x14ac:dyDescent="0.2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5"/>
      <c r="AD332" s="205"/>
      <c r="AE332" s="205"/>
      <c r="AF332" s="205"/>
      <c r="AG332" s="205"/>
      <c r="AH332" s="205"/>
      <c r="AI332" s="205"/>
      <c r="AJ332" s="205"/>
      <c r="AK332" s="205"/>
      <c r="AL332" s="205"/>
    </row>
    <row r="333" spans="1:38" x14ac:dyDescent="0.2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5"/>
      <c r="AD333" s="205"/>
      <c r="AE333" s="205"/>
      <c r="AF333" s="205"/>
      <c r="AG333" s="205"/>
      <c r="AH333" s="205"/>
      <c r="AI333" s="205"/>
      <c r="AJ333" s="205"/>
      <c r="AK333" s="205"/>
      <c r="AL333" s="205"/>
    </row>
    <row r="334" spans="1:38" x14ac:dyDescent="0.2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5"/>
      <c r="AD334" s="205"/>
      <c r="AE334" s="205"/>
      <c r="AF334" s="205"/>
      <c r="AG334" s="205"/>
      <c r="AH334" s="205"/>
      <c r="AI334" s="205"/>
      <c r="AJ334" s="205"/>
      <c r="AK334" s="205"/>
      <c r="AL334" s="205"/>
    </row>
    <row r="335" spans="1:38" x14ac:dyDescent="0.2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205"/>
      <c r="AH335" s="205"/>
      <c r="AI335" s="205"/>
      <c r="AJ335" s="205"/>
      <c r="AK335" s="205"/>
      <c r="AL335" s="205"/>
    </row>
    <row r="336" spans="1:38" x14ac:dyDescent="0.2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</row>
    <row r="337" spans="1:38" x14ac:dyDescent="0.2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</row>
    <row r="338" spans="1:38" x14ac:dyDescent="0.2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</row>
    <row r="339" spans="1:38" x14ac:dyDescent="0.2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</row>
    <row r="340" spans="1:38" x14ac:dyDescent="0.2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</row>
    <row r="341" spans="1:38" x14ac:dyDescent="0.2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</row>
    <row r="342" spans="1:38" x14ac:dyDescent="0.2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</row>
    <row r="343" spans="1:38" x14ac:dyDescent="0.2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</row>
    <row r="344" spans="1:38" x14ac:dyDescent="0.2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</row>
    <row r="345" spans="1:38" x14ac:dyDescent="0.2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5"/>
      <c r="AD345" s="205"/>
      <c r="AE345" s="205"/>
      <c r="AF345" s="205"/>
      <c r="AG345" s="205"/>
      <c r="AH345" s="205"/>
      <c r="AI345" s="205"/>
      <c r="AJ345" s="205"/>
      <c r="AK345" s="205"/>
      <c r="AL345" s="205"/>
    </row>
    <row r="346" spans="1:38" x14ac:dyDescent="0.2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</row>
    <row r="347" spans="1:38" x14ac:dyDescent="0.2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</row>
    <row r="348" spans="1:38" x14ac:dyDescent="0.2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5"/>
      <c r="AD348" s="205"/>
      <c r="AE348" s="205"/>
      <c r="AF348" s="205"/>
      <c r="AG348" s="205"/>
      <c r="AH348" s="205"/>
      <c r="AI348" s="205"/>
      <c r="AJ348" s="205"/>
      <c r="AK348" s="205"/>
      <c r="AL348" s="205"/>
    </row>
    <row r="349" spans="1:38" x14ac:dyDescent="0.2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5"/>
      <c r="AG349" s="205"/>
      <c r="AH349" s="205"/>
      <c r="AI349" s="205"/>
      <c r="AJ349" s="205"/>
      <c r="AK349" s="205"/>
      <c r="AL349" s="205"/>
    </row>
    <row r="350" spans="1:38" x14ac:dyDescent="0.2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5"/>
      <c r="AD350" s="205"/>
      <c r="AE350" s="205"/>
      <c r="AF350" s="205"/>
      <c r="AG350" s="205"/>
      <c r="AH350" s="205"/>
      <c r="AI350" s="205"/>
      <c r="AJ350" s="205"/>
      <c r="AK350" s="205"/>
      <c r="AL350" s="205"/>
    </row>
    <row r="351" spans="1:38" x14ac:dyDescent="0.2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</row>
    <row r="352" spans="1:38" x14ac:dyDescent="0.2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5"/>
      <c r="AD352" s="205"/>
      <c r="AE352" s="205"/>
      <c r="AF352" s="205"/>
      <c r="AG352" s="205"/>
      <c r="AH352" s="205"/>
      <c r="AI352" s="205"/>
      <c r="AJ352" s="205"/>
      <c r="AK352" s="205"/>
      <c r="AL352" s="205"/>
    </row>
    <row r="353" spans="1:38" x14ac:dyDescent="0.2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5"/>
      <c r="AD353" s="205"/>
      <c r="AE353" s="205"/>
      <c r="AF353" s="205"/>
      <c r="AG353" s="205"/>
      <c r="AH353" s="205"/>
      <c r="AI353" s="205"/>
      <c r="AJ353" s="205"/>
      <c r="AK353" s="205"/>
      <c r="AL353" s="205"/>
    </row>
    <row r="354" spans="1:38" x14ac:dyDescent="0.2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5"/>
      <c r="AD354" s="205"/>
      <c r="AE354" s="205"/>
      <c r="AF354" s="205"/>
      <c r="AG354" s="205"/>
      <c r="AH354" s="205"/>
      <c r="AI354" s="205"/>
      <c r="AJ354" s="205"/>
      <c r="AK354" s="205"/>
      <c r="AL354" s="205"/>
    </row>
    <row r="355" spans="1:38" x14ac:dyDescent="0.2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5"/>
      <c r="AD355" s="205"/>
      <c r="AE355" s="205"/>
      <c r="AF355" s="205"/>
      <c r="AG355" s="205"/>
      <c r="AH355" s="205"/>
      <c r="AI355" s="205"/>
      <c r="AJ355" s="205"/>
      <c r="AK355" s="205"/>
      <c r="AL355" s="205"/>
    </row>
    <row r="356" spans="1:38" x14ac:dyDescent="0.2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5"/>
      <c r="AD356" s="205"/>
      <c r="AE356" s="205"/>
      <c r="AF356" s="205"/>
      <c r="AG356" s="205"/>
      <c r="AH356" s="205"/>
      <c r="AI356" s="205"/>
      <c r="AJ356" s="205"/>
      <c r="AK356" s="205"/>
      <c r="AL356" s="205"/>
    </row>
    <row r="357" spans="1:38" x14ac:dyDescent="0.2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5"/>
      <c r="AD357" s="205"/>
      <c r="AE357" s="205"/>
      <c r="AF357" s="205"/>
      <c r="AG357" s="205"/>
      <c r="AH357" s="205"/>
      <c r="AI357" s="205"/>
      <c r="AJ357" s="205"/>
      <c r="AK357" s="205"/>
      <c r="AL357" s="205"/>
    </row>
    <row r="358" spans="1:38" x14ac:dyDescent="0.2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5"/>
      <c r="AD358" s="205"/>
      <c r="AE358" s="205"/>
      <c r="AF358" s="205"/>
      <c r="AG358" s="205"/>
      <c r="AH358" s="205"/>
      <c r="AI358" s="205"/>
      <c r="AJ358" s="205"/>
      <c r="AK358" s="205"/>
      <c r="AL358" s="205"/>
    </row>
    <row r="359" spans="1:38" x14ac:dyDescent="0.2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</row>
    <row r="360" spans="1:38" x14ac:dyDescent="0.2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</row>
    <row r="361" spans="1:38" x14ac:dyDescent="0.2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</row>
    <row r="362" spans="1:38" x14ac:dyDescent="0.2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5"/>
      <c r="AG362" s="205"/>
      <c r="AH362" s="205"/>
      <c r="AI362" s="205"/>
      <c r="AJ362" s="205"/>
      <c r="AK362" s="205"/>
      <c r="AL362" s="205"/>
    </row>
    <row r="363" spans="1:38" x14ac:dyDescent="0.2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5"/>
      <c r="AD363" s="205"/>
      <c r="AE363" s="205"/>
      <c r="AF363" s="205"/>
      <c r="AG363" s="205"/>
      <c r="AH363" s="205"/>
      <c r="AI363" s="205"/>
      <c r="AJ363" s="205"/>
      <c r="AK363" s="205"/>
      <c r="AL363" s="205"/>
    </row>
    <row r="364" spans="1:38" x14ac:dyDescent="0.2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</row>
    <row r="365" spans="1:38" x14ac:dyDescent="0.2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5"/>
      <c r="AD365" s="205"/>
      <c r="AE365" s="205"/>
      <c r="AF365" s="205"/>
      <c r="AG365" s="205"/>
      <c r="AH365" s="205"/>
      <c r="AI365" s="205"/>
      <c r="AJ365" s="205"/>
      <c r="AK365" s="205"/>
      <c r="AL365" s="205"/>
    </row>
    <row r="366" spans="1:38" x14ac:dyDescent="0.2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5"/>
      <c r="AD366" s="205"/>
      <c r="AE366" s="205"/>
      <c r="AF366" s="205"/>
      <c r="AG366" s="205"/>
      <c r="AH366" s="205"/>
      <c r="AI366" s="205"/>
      <c r="AJ366" s="205"/>
      <c r="AK366" s="205"/>
      <c r="AL366" s="205"/>
    </row>
    <row r="367" spans="1:38" x14ac:dyDescent="0.2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</row>
    <row r="368" spans="1:38" x14ac:dyDescent="0.2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5"/>
      <c r="AD368" s="205"/>
      <c r="AE368" s="205"/>
      <c r="AF368" s="205"/>
      <c r="AG368" s="205"/>
      <c r="AH368" s="205"/>
      <c r="AI368" s="205"/>
      <c r="AJ368" s="205"/>
      <c r="AK368" s="205"/>
      <c r="AL368" s="205"/>
    </row>
    <row r="369" spans="1:38" x14ac:dyDescent="0.2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</row>
    <row r="370" spans="1:38" x14ac:dyDescent="0.2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</row>
    <row r="371" spans="1:38" x14ac:dyDescent="0.2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</row>
    <row r="372" spans="1:38" x14ac:dyDescent="0.2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</row>
    <row r="373" spans="1:38" x14ac:dyDescent="0.2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</row>
    <row r="374" spans="1:38" x14ac:dyDescent="0.2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</row>
    <row r="375" spans="1:38" x14ac:dyDescent="0.2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</row>
    <row r="376" spans="1:38" x14ac:dyDescent="0.2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</row>
    <row r="377" spans="1:38" x14ac:dyDescent="0.2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</row>
    <row r="378" spans="1:38" x14ac:dyDescent="0.2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</row>
    <row r="379" spans="1:38" x14ac:dyDescent="0.2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</row>
    <row r="380" spans="1:38" x14ac:dyDescent="0.2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</row>
    <row r="381" spans="1:38" x14ac:dyDescent="0.2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</row>
    <row r="382" spans="1:38" x14ac:dyDescent="0.2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</row>
    <row r="383" spans="1:38" x14ac:dyDescent="0.2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</row>
    <row r="384" spans="1:38" x14ac:dyDescent="0.2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</row>
    <row r="385" spans="1:38" x14ac:dyDescent="0.2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</row>
    <row r="386" spans="1:38" x14ac:dyDescent="0.2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</row>
    <row r="387" spans="1:38" x14ac:dyDescent="0.2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</row>
    <row r="388" spans="1:38" x14ac:dyDescent="0.2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</row>
    <row r="389" spans="1:38" x14ac:dyDescent="0.2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</row>
    <row r="390" spans="1:38" x14ac:dyDescent="0.2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</row>
    <row r="391" spans="1:38" x14ac:dyDescent="0.2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</row>
    <row r="392" spans="1:38" x14ac:dyDescent="0.2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</row>
    <row r="393" spans="1:38" x14ac:dyDescent="0.2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</row>
    <row r="394" spans="1:38" x14ac:dyDescent="0.2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</row>
    <row r="395" spans="1:38" x14ac:dyDescent="0.2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</row>
    <row r="396" spans="1:38" x14ac:dyDescent="0.2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</row>
    <row r="397" spans="1:38" x14ac:dyDescent="0.2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</row>
    <row r="398" spans="1:38" x14ac:dyDescent="0.2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</row>
    <row r="399" spans="1:38" x14ac:dyDescent="0.2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5"/>
      <c r="AD399" s="205"/>
      <c r="AE399" s="205"/>
      <c r="AF399" s="205"/>
      <c r="AG399" s="205"/>
      <c r="AH399" s="205"/>
      <c r="AI399" s="205"/>
      <c r="AJ399" s="205"/>
      <c r="AK399" s="205"/>
      <c r="AL399" s="205"/>
    </row>
    <row r="400" spans="1:38" x14ac:dyDescent="0.2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5"/>
      <c r="AD400" s="205"/>
      <c r="AE400" s="205"/>
      <c r="AF400" s="205"/>
      <c r="AG400" s="205"/>
      <c r="AH400" s="205"/>
      <c r="AI400" s="205"/>
      <c r="AJ400" s="205"/>
      <c r="AK400" s="205"/>
      <c r="AL400" s="205"/>
    </row>
    <row r="401" spans="1:38" x14ac:dyDescent="0.2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5"/>
      <c r="AD401" s="205"/>
      <c r="AE401" s="205"/>
      <c r="AF401" s="205"/>
      <c r="AG401" s="205"/>
      <c r="AH401" s="205"/>
      <c r="AI401" s="205"/>
      <c r="AJ401" s="205"/>
      <c r="AK401" s="205"/>
      <c r="AL401" s="205"/>
    </row>
    <row r="402" spans="1:38" x14ac:dyDescent="0.2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  <c r="AK402" s="205"/>
      <c r="AL402" s="205"/>
    </row>
    <row r="403" spans="1:38" x14ac:dyDescent="0.2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5"/>
      <c r="AD403" s="205"/>
      <c r="AE403" s="205"/>
      <c r="AF403" s="205"/>
      <c r="AG403" s="205"/>
      <c r="AH403" s="205"/>
      <c r="AI403" s="205"/>
      <c r="AJ403" s="205"/>
      <c r="AK403" s="205"/>
      <c r="AL403" s="205"/>
    </row>
    <row r="404" spans="1:38" x14ac:dyDescent="0.2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5"/>
      <c r="AD404" s="205"/>
      <c r="AE404" s="205"/>
      <c r="AF404" s="205"/>
      <c r="AG404" s="205"/>
      <c r="AH404" s="205"/>
      <c r="AI404" s="205"/>
      <c r="AJ404" s="205"/>
      <c r="AK404" s="205"/>
      <c r="AL404" s="205"/>
    </row>
    <row r="405" spans="1:38" x14ac:dyDescent="0.2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</row>
    <row r="406" spans="1:38" x14ac:dyDescent="0.2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</row>
    <row r="407" spans="1:38" x14ac:dyDescent="0.2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</row>
    <row r="408" spans="1:38" x14ac:dyDescent="0.2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</row>
    <row r="409" spans="1:38" x14ac:dyDescent="0.2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</row>
    <row r="410" spans="1:38" x14ac:dyDescent="0.2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</row>
    <row r="411" spans="1:38" x14ac:dyDescent="0.2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</row>
    <row r="412" spans="1:38" x14ac:dyDescent="0.2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</row>
    <row r="413" spans="1:38" x14ac:dyDescent="0.2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</row>
    <row r="414" spans="1:38" x14ac:dyDescent="0.2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</row>
    <row r="415" spans="1:38" x14ac:dyDescent="0.2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</row>
    <row r="416" spans="1:38" x14ac:dyDescent="0.2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</row>
    <row r="417" spans="1:38" x14ac:dyDescent="0.2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</row>
    <row r="418" spans="1:38" x14ac:dyDescent="0.2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</row>
    <row r="419" spans="1:38" x14ac:dyDescent="0.2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</row>
    <row r="420" spans="1:38" x14ac:dyDescent="0.2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</row>
    <row r="421" spans="1:38" x14ac:dyDescent="0.2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</row>
    <row r="422" spans="1:38" x14ac:dyDescent="0.2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</row>
    <row r="423" spans="1:38" x14ac:dyDescent="0.2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</row>
    <row r="424" spans="1:38" x14ac:dyDescent="0.2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</row>
    <row r="425" spans="1:38" x14ac:dyDescent="0.2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</row>
    <row r="426" spans="1:38" x14ac:dyDescent="0.2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</row>
    <row r="427" spans="1:38" x14ac:dyDescent="0.2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</row>
    <row r="428" spans="1:38" x14ac:dyDescent="0.2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</row>
    <row r="429" spans="1:38" x14ac:dyDescent="0.2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</row>
    <row r="430" spans="1:38" x14ac:dyDescent="0.2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</row>
    <row r="431" spans="1:38" x14ac:dyDescent="0.2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</row>
    <row r="432" spans="1:38" x14ac:dyDescent="0.2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</row>
    <row r="433" spans="1:38" x14ac:dyDescent="0.2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</row>
    <row r="434" spans="1:38" x14ac:dyDescent="0.2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</row>
    <row r="435" spans="1:38" x14ac:dyDescent="0.2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</row>
    <row r="436" spans="1:38" x14ac:dyDescent="0.2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</row>
    <row r="437" spans="1:38" x14ac:dyDescent="0.2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</row>
    <row r="438" spans="1:38" x14ac:dyDescent="0.2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5"/>
      <c r="AK438" s="205"/>
      <c r="AL438" s="205"/>
    </row>
    <row r="439" spans="1:38" x14ac:dyDescent="0.2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  <c r="AA439" s="205"/>
      <c r="AB439" s="205"/>
      <c r="AC439" s="205"/>
      <c r="AD439" s="205"/>
      <c r="AE439" s="205"/>
      <c r="AF439" s="205"/>
      <c r="AG439" s="205"/>
      <c r="AH439" s="205"/>
      <c r="AI439" s="205"/>
      <c r="AJ439" s="205"/>
      <c r="AK439" s="205"/>
      <c r="AL439" s="205"/>
    </row>
    <row r="440" spans="1:38" x14ac:dyDescent="0.2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  <c r="AA440" s="205"/>
      <c r="AB440" s="205"/>
      <c r="AC440" s="205"/>
      <c r="AD440" s="205"/>
      <c r="AE440" s="205"/>
      <c r="AF440" s="205"/>
      <c r="AG440" s="205"/>
      <c r="AH440" s="205"/>
      <c r="AI440" s="205"/>
      <c r="AJ440" s="205"/>
      <c r="AK440" s="205"/>
      <c r="AL440" s="205"/>
    </row>
    <row r="441" spans="1:38" x14ac:dyDescent="0.2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  <c r="AA441" s="205"/>
      <c r="AB441" s="205"/>
      <c r="AC441" s="205"/>
      <c r="AD441" s="205"/>
      <c r="AE441" s="205"/>
      <c r="AF441" s="205"/>
      <c r="AG441" s="205"/>
      <c r="AH441" s="205"/>
      <c r="AI441" s="205"/>
      <c r="AJ441" s="205"/>
      <c r="AK441" s="205"/>
      <c r="AL441" s="205"/>
    </row>
    <row r="442" spans="1:38" x14ac:dyDescent="0.2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</row>
    <row r="443" spans="1:38" x14ac:dyDescent="0.2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</row>
    <row r="444" spans="1:38" x14ac:dyDescent="0.2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</row>
    <row r="445" spans="1:38" x14ac:dyDescent="0.2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</row>
    <row r="446" spans="1:38" x14ac:dyDescent="0.2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</row>
    <row r="447" spans="1:38" x14ac:dyDescent="0.2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</row>
    <row r="448" spans="1:38" x14ac:dyDescent="0.2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</row>
    <row r="449" spans="1:38" x14ac:dyDescent="0.2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</row>
    <row r="450" spans="1:38" x14ac:dyDescent="0.2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</row>
    <row r="451" spans="1:38" x14ac:dyDescent="0.2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</row>
    <row r="452" spans="1:38" x14ac:dyDescent="0.2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</row>
    <row r="453" spans="1:38" x14ac:dyDescent="0.2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</row>
    <row r="454" spans="1:38" x14ac:dyDescent="0.2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</row>
    <row r="455" spans="1:38" x14ac:dyDescent="0.2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</row>
    <row r="456" spans="1:38" x14ac:dyDescent="0.2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</row>
    <row r="457" spans="1:38" x14ac:dyDescent="0.2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  <c r="AA457" s="205"/>
      <c r="AB457" s="205"/>
      <c r="AC457" s="205"/>
      <c r="AD457" s="205"/>
      <c r="AE457" s="205"/>
      <c r="AF457" s="205"/>
      <c r="AG457" s="205"/>
      <c r="AH457" s="205"/>
      <c r="AI457" s="205"/>
      <c r="AJ457" s="205"/>
      <c r="AK457" s="205"/>
      <c r="AL457" s="205"/>
    </row>
    <row r="458" spans="1:38" x14ac:dyDescent="0.2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  <c r="AA458" s="205"/>
      <c r="AB458" s="205"/>
      <c r="AC458" s="205"/>
      <c r="AD458" s="205"/>
      <c r="AE458" s="205"/>
      <c r="AF458" s="205"/>
      <c r="AG458" s="205"/>
      <c r="AH458" s="205"/>
      <c r="AI458" s="205"/>
      <c r="AJ458" s="205"/>
      <c r="AK458" s="205"/>
      <c r="AL458" s="205"/>
    </row>
    <row r="459" spans="1:38" x14ac:dyDescent="0.2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  <c r="AA459" s="205"/>
      <c r="AB459" s="205"/>
      <c r="AC459" s="205"/>
      <c r="AD459" s="205"/>
      <c r="AE459" s="205"/>
      <c r="AF459" s="205"/>
      <c r="AG459" s="205"/>
      <c r="AH459" s="205"/>
      <c r="AI459" s="205"/>
      <c r="AJ459" s="205"/>
      <c r="AK459" s="205"/>
      <c r="AL459" s="205"/>
    </row>
    <row r="460" spans="1:38" x14ac:dyDescent="0.2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</row>
    <row r="461" spans="1:38" x14ac:dyDescent="0.2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</row>
    <row r="462" spans="1:38" x14ac:dyDescent="0.2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</row>
    <row r="463" spans="1:38" x14ac:dyDescent="0.2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</row>
    <row r="464" spans="1:38" x14ac:dyDescent="0.2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</row>
    <row r="465" spans="1:38" x14ac:dyDescent="0.2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</row>
    <row r="466" spans="1:38" x14ac:dyDescent="0.2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</row>
    <row r="467" spans="1:38" x14ac:dyDescent="0.2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</row>
    <row r="468" spans="1:38" x14ac:dyDescent="0.2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</row>
    <row r="469" spans="1:38" x14ac:dyDescent="0.2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</row>
    <row r="470" spans="1:38" x14ac:dyDescent="0.2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</row>
    <row r="471" spans="1:38" x14ac:dyDescent="0.2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</row>
    <row r="472" spans="1:38" x14ac:dyDescent="0.2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</row>
    <row r="473" spans="1:38" x14ac:dyDescent="0.2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  <c r="AA473" s="205"/>
      <c r="AB473" s="205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</row>
    <row r="474" spans="1:38" x14ac:dyDescent="0.2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</row>
    <row r="475" spans="1:38" x14ac:dyDescent="0.2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</row>
    <row r="476" spans="1:38" x14ac:dyDescent="0.2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</row>
    <row r="477" spans="1:38" x14ac:dyDescent="0.2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</row>
    <row r="478" spans="1:38" x14ac:dyDescent="0.2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</row>
    <row r="479" spans="1:38" x14ac:dyDescent="0.2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</row>
    <row r="480" spans="1:38" x14ac:dyDescent="0.2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</row>
    <row r="481" spans="1:38" x14ac:dyDescent="0.2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</row>
    <row r="482" spans="1:38" x14ac:dyDescent="0.2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  <c r="AA482" s="205"/>
      <c r="AB482" s="205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</row>
    <row r="483" spans="1:38" x14ac:dyDescent="0.2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  <c r="AA483" s="205"/>
      <c r="AB483" s="205"/>
      <c r="AC483" s="205"/>
      <c r="AD483" s="205"/>
      <c r="AE483" s="205"/>
      <c r="AF483" s="205"/>
      <c r="AG483" s="205"/>
      <c r="AH483" s="205"/>
      <c r="AI483" s="205"/>
      <c r="AJ483" s="205"/>
      <c r="AK483" s="205"/>
      <c r="AL483" s="205"/>
    </row>
    <row r="484" spans="1:38" x14ac:dyDescent="0.2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  <c r="AA484" s="205"/>
      <c r="AB484" s="205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</row>
    <row r="485" spans="1:38" x14ac:dyDescent="0.2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  <c r="AA485" s="205"/>
      <c r="AB485" s="205"/>
      <c r="AC485" s="205"/>
      <c r="AD485" s="205"/>
      <c r="AE485" s="205"/>
      <c r="AF485" s="205"/>
      <c r="AG485" s="205"/>
      <c r="AH485" s="205"/>
      <c r="AI485" s="205"/>
      <c r="AJ485" s="205"/>
      <c r="AK485" s="205"/>
      <c r="AL485" s="205"/>
    </row>
    <row r="486" spans="1:38" x14ac:dyDescent="0.2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  <c r="AA486" s="205"/>
      <c r="AB486" s="205"/>
      <c r="AC486" s="205"/>
      <c r="AD486" s="205"/>
      <c r="AE486" s="205"/>
      <c r="AF486" s="205"/>
      <c r="AG486" s="205"/>
      <c r="AH486" s="205"/>
      <c r="AI486" s="205"/>
      <c r="AJ486" s="205"/>
      <c r="AK486" s="205"/>
      <c r="AL486" s="205"/>
    </row>
    <row r="487" spans="1:38" x14ac:dyDescent="0.2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  <c r="AA487" s="205"/>
      <c r="AB487" s="205"/>
      <c r="AC487" s="205"/>
      <c r="AD487" s="205"/>
      <c r="AE487" s="205"/>
      <c r="AF487" s="205"/>
      <c r="AG487" s="205"/>
      <c r="AH487" s="205"/>
      <c r="AI487" s="205"/>
      <c r="AJ487" s="205"/>
      <c r="AK487" s="205"/>
      <c r="AL487" s="205"/>
    </row>
    <row r="488" spans="1:38" x14ac:dyDescent="0.2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  <c r="AA488" s="205"/>
      <c r="AB488" s="205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</row>
    <row r="489" spans="1:38" x14ac:dyDescent="0.2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5"/>
      <c r="AK489" s="205"/>
      <c r="AL489" s="205"/>
    </row>
    <row r="490" spans="1:38" x14ac:dyDescent="0.2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  <c r="AA490" s="205"/>
      <c r="AB490" s="205"/>
      <c r="AC490" s="205"/>
      <c r="AD490" s="205"/>
      <c r="AE490" s="205"/>
      <c r="AF490" s="205"/>
      <c r="AG490" s="205"/>
      <c r="AH490" s="205"/>
      <c r="AI490" s="205"/>
      <c r="AJ490" s="205"/>
      <c r="AK490" s="205"/>
      <c r="AL490" s="205"/>
    </row>
    <row r="491" spans="1:38" x14ac:dyDescent="0.2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  <c r="AA491" s="205"/>
      <c r="AB491" s="205"/>
      <c r="AC491" s="205"/>
      <c r="AD491" s="205"/>
      <c r="AE491" s="205"/>
      <c r="AF491" s="205"/>
      <c r="AG491" s="205"/>
      <c r="AH491" s="205"/>
      <c r="AI491" s="205"/>
      <c r="AJ491" s="205"/>
      <c r="AK491" s="205"/>
      <c r="AL491" s="205"/>
    </row>
    <row r="492" spans="1:38" x14ac:dyDescent="0.2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</row>
    <row r="493" spans="1:38" x14ac:dyDescent="0.2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  <c r="AA493" s="205"/>
      <c r="AB493" s="205"/>
      <c r="AC493" s="205"/>
      <c r="AD493" s="205"/>
      <c r="AE493" s="205"/>
      <c r="AF493" s="205"/>
      <c r="AG493" s="205"/>
      <c r="AH493" s="205"/>
      <c r="AI493" s="205"/>
      <c r="AJ493" s="205"/>
      <c r="AK493" s="205"/>
      <c r="AL493" s="205"/>
    </row>
    <row r="494" spans="1:38" x14ac:dyDescent="0.2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  <c r="AA494" s="205"/>
      <c r="AB494" s="205"/>
      <c r="AC494" s="205"/>
      <c r="AD494" s="205"/>
      <c r="AE494" s="205"/>
      <c r="AF494" s="205"/>
      <c r="AG494" s="205"/>
      <c r="AH494" s="205"/>
      <c r="AI494" s="205"/>
      <c r="AJ494" s="205"/>
      <c r="AK494" s="205"/>
      <c r="AL494" s="205"/>
    </row>
    <row r="495" spans="1:38" x14ac:dyDescent="0.2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</row>
    <row r="496" spans="1:38" x14ac:dyDescent="0.2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</row>
    <row r="497" spans="1:38" x14ac:dyDescent="0.2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</row>
    <row r="498" spans="1:38" x14ac:dyDescent="0.2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  <c r="AA498" s="205"/>
      <c r="AB498" s="205"/>
      <c r="AC498" s="205"/>
      <c r="AD498" s="205"/>
      <c r="AE498" s="205"/>
      <c r="AF498" s="205"/>
      <c r="AG498" s="205"/>
      <c r="AH498" s="205"/>
      <c r="AI498" s="205"/>
      <c r="AJ498" s="205"/>
      <c r="AK498" s="205"/>
      <c r="AL498" s="205"/>
    </row>
    <row r="499" spans="1:38" x14ac:dyDescent="0.2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  <c r="AA499" s="205"/>
      <c r="AB499" s="205"/>
      <c r="AC499" s="205"/>
      <c r="AD499" s="205"/>
      <c r="AE499" s="205"/>
      <c r="AF499" s="205"/>
      <c r="AG499" s="205"/>
      <c r="AH499" s="205"/>
      <c r="AI499" s="205"/>
      <c r="AJ499" s="205"/>
      <c r="AK499" s="205"/>
      <c r="AL499" s="205"/>
    </row>
    <row r="500" spans="1:38" x14ac:dyDescent="0.2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  <c r="AA500" s="205"/>
      <c r="AB500" s="205"/>
      <c r="AC500" s="205"/>
      <c r="AD500" s="205"/>
      <c r="AE500" s="205"/>
      <c r="AF500" s="205"/>
      <c r="AG500" s="205"/>
      <c r="AH500" s="205"/>
      <c r="AI500" s="205"/>
      <c r="AJ500" s="205"/>
      <c r="AK500" s="205"/>
      <c r="AL500" s="205"/>
    </row>
    <row r="501" spans="1:38" x14ac:dyDescent="0.2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  <c r="AA501" s="205"/>
      <c r="AB501" s="205"/>
      <c r="AC501" s="205"/>
      <c r="AD501" s="205"/>
      <c r="AE501" s="205"/>
      <c r="AF501" s="205"/>
      <c r="AG501" s="205"/>
      <c r="AH501" s="205"/>
      <c r="AI501" s="205"/>
      <c r="AJ501" s="205"/>
      <c r="AK501" s="205"/>
      <c r="AL501" s="205"/>
    </row>
    <row r="502" spans="1:38" x14ac:dyDescent="0.2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</row>
    <row r="503" spans="1:38" x14ac:dyDescent="0.2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  <c r="AA503" s="205"/>
      <c r="AB503" s="205"/>
      <c r="AC503" s="205"/>
      <c r="AD503" s="205"/>
      <c r="AE503" s="205"/>
      <c r="AF503" s="205"/>
      <c r="AG503" s="205"/>
      <c r="AH503" s="205"/>
      <c r="AI503" s="205"/>
      <c r="AJ503" s="205"/>
      <c r="AK503" s="205"/>
      <c r="AL503" s="205"/>
    </row>
    <row r="504" spans="1:38" x14ac:dyDescent="0.2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</row>
    <row r="505" spans="1:38" x14ac:dyDescent="0.2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</row>
    <row r="506" spans="1:38" x14ac:dyDescent="0.2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  <c r="AA506" s="205"/>
      <c r="AB506" s="205"/>
      <c r="AC506" s="205"/>
      <c r="AD506" s="205"/>
      <c r="AE506" s="205"/>
      <c r="AF506" s="205"/>
      <c r="AG506" s="205"/>
      <c r="AH506" s="205"/>
      <c r="AI506" s="205"/>
      <c r="AJ506" s="205"/>
      <c r="AK506" s="205"/>
      <c r="AL506" s="205"/>
    </row>
    <row r="507" spans="1:38" x14ac:dyDescent="0.2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</row>
    <row r="508" spans="1:38" x14ac:dyDescent="0.2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</row>
    <row r="509" spans="1:38" x14ac:dyDescent="0.2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  <c r="AA509" s="205"/>
      <c r="AB509" s="205"/>
      <c r="AC509" s="205"/>
      <c r="AD509" s="205"/>
      <c r="AE509" s="205"/>
      <c r="AF509" s="205"/>
      <c r="AG509" s="205"/>
      <c r="AH509" s="205"/>
      <c r="AI509" s="205"/>
      <c r="AJ509" s="205"/>
      <c r="AK509" s="205"/>
      <c r="AL509" s="205"/>
    </row>
    <row r="510" spans="1:38" x14ac:dyDescent="0.2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  <c r="AA510" s="205"/>
      <c r="AB510" s="205"/>
      <c r="AC510" s="205"/>
      <c r="AD510" s="205"/>
      <c r="AE510" s="205"/>
      <c r="AF510" s="205"/>
      <c r="AG510" s="205"/>
      <c r="AH510" s="205"/>
      <c r="AI510" s="205"/>
      <c r="AJ510" s="205"/>
      <c r="AK510" s="205"/>
      <c r="AL510" s="205"/>
    </row>
    <row r="511" spans="1:38" x14ac:dyDescent="0.2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</row>
    <row r="512" spans="1:38" x14ac:dyDescent="0.2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</row>
    <row r="513" spans="1:38" x14ac:dyDescent="0.2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</row>
    <row r="514" spans="1:38" x14ac:dyDescent="0.2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</row>
    <row r="515" spans="1:38" x14ac:dyDescent="0.2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</row>
    <row r="516" spans="1:38" x14ac:dyDescent="0.2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</row>
    <row r="517" spans="1:38" x14ac:dyDescent="0.2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</row>
    <row r="518" spans="1:38" x14ac:dyDescent="0.2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</row>
    <row r="519" spans="1:38" x14ac:dyDescent="0.2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</row>
    <row r="520" spans="1:38" x14ac:dyDescent="0.2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</row>
    <row r="521" spans="1:38" x14ac:dyDescent="0.2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</row>
    <row r="522" spans="1:38" x14ac:dyDescent="0.2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</row>
    <row r="523" spans="1:38" x14ac:dyDescent="0.2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</row>
    <row r="524" spans="1:38" x14ac:dyDescent="0.2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</row>
    <row r="525" spans="1:38" x14ac:dyDescent="0.2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</row>
    <row r="526" spans="1:38" x14ac:dyDescent="0.2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</row>
    <row r="527" spans="1:38" x14ac:dyDescent="0.2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</row>
    <row r="528" spans="1:38" x14ac:dyDescent="0.2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</row>
    <row r="529" spans="1:38" x14ac:dyDescent="0.2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</row>
    <row r="530" spans="1:38" x14ac:dyDescent="0.2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</row>
    <row r="531" spans="1:38" x14ac:dyDescent="0.2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</row>
    <row r="532" spans="1:38" x14ac:dyDescent="0.2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</row>
    <row r="533" spans="1:38" x14ac:dyDescent="0.2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</row>
    <row r="534" spans="1:38" x14ac:dyDescent="0.2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</row>
    <row r="535" spans="1:38" x14ac:dyDescent="0.2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</row>
    <row r="536" spans="1:38" x14ac:dyDescent="0.2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</row>
    <row r="537" spans="1:38" x14ac:dyDescent="0.2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</row>
    <row r="538" spans="1:38" x14ac:dyDescent="0.2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</row>
    <row r="539" spans="1:38" x14ac:dyDescent="0.2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</row>
    <row r="540" spans="1:38" x14ac:dyDescent="0.2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</row>
    <row r="541" spans="1:38" x14ac:dyDescent="0.2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</row>
    <row r="542" spans="1:38" x14ac:dyDescent="0.2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</row>
    <row r="543" spans="1:38" x14ac:dyDescent="0.2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</row>
    <row r="544" spans="1:38" x14ac:dyDescent="0.2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</row>
    <row r="545" spans="1:38" x14ac:dyDescent="0.2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</row>
    <row r="546" spans="1:38" x14ac:dyDescent="0.2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</row>
    <row r="547" spans="1:38" x14ac:dyDescent="0.2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</row>
    <row r="548" spans="1:38" x14ac:dyDescent="0.2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</row>
    <row r="549" spans="1:38" x14ac:dyDescent="0.2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</row>
    <row r="550" spans="1:38" x14ac:dyDescent="0.2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</row>
    <row r="551" spans="1:38" x14ac:dyDescent="0.2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</row>
    <row r="552" spans="1:38" x14ac:dyDescent="0.2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</row>
    <row r="553" spans="1:38" x14ac:dyDescent="0.2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</row>
    <row r="554" spans="1:38" x14ac:dyDescent="0.2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</row>
    <row r="555" spans="1:38" x14ac:dyDescent="0.2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</row>
    <row r="556" spans="1:38" x14ac:dyDescent="0.2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</row>
    <row r="557" spans="1:38" x14ac:dyDescent="0.2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</row>
    <row r="558" spans="1:38" x14ac:dyDescent="0.2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</row>
    <row r="559" spans="1:38" x14ac:dyDescent="0.2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</row>
    <row r="560" spans="1:38" x14ac:dyDescent="0.2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</row>
    <row r="561" spans="1:38" x14ac:dyDescent="0.2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</row>
    <row r="562" spans="1:38" x14ac:dyDescent="0.2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</row>
    <row r="563" spans="1:38" x14ac:dyDescent="0.2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</row>
    <row r="564" spans="1:38" x14ac:dyDescent="0.2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</row>
    <row r="565" spans="1:38" x14ac:dyDescent="0.2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</row>
    <row r="566" spans="1:38" x14ac:dyDescent="0.2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</row>
    <row r="567" spans="1:38" x14ac:dyDescent="0.2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</row>
    <row r="568" spans="1:38" x14ac:dyDescent="0.2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</row>
    <row r="569" spans="1:38" x14ac:dyDescent="0.2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</row>
    <row r="570" spans="1:38" x14ac:dyDescent="0.2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</row>
    <row r="571" spans="1:38" x14ac:dyDescent="0.2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</row>
    <row r="572" spans="1:38" x14ac:dyDescent="0.2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</row>
    <row r="573" spans="1:38" x14ac:dyDescent="0.2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</row>
    <row r="574" spans="1:38" x14ac:dyDescent="0.2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</row>
    <row r="575" spans="1:38" x14ac:dyDescent="0.2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</row>
    <row r="576" spans="1:38" x14ac:dyDescent="0.2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</row>
    <row r="577" spans="1:38" x14ac:dyDescent="0.2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</row>
    <row r="578" spans="1:38" x14ac:dyDescent="0.2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</row>
    <row r="579" spans="1:38" x14ac:dyDescent="0.2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</row>
    <row r="580" spans="1:38" x14ac:dyDescent="0.2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</row>
    <row r="581" spans="1:38" x14ac:dyDescent="0.2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</row>
    <row r="582" spans="1:38" x14ac:dyDescent="0.2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</row>
    <row r="583" spans="1:38" x14ac:dyDescent="0.2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</row>
    <row r="584" spans="1:38" x14ac:dyDescent="0.2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</row>
    <row r="585" spans="1:38" x14ac:dyDescent="0.2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</row>
    <row r="586" spans="1:38" x14ac:dyDescent="0.2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</row>
    <row r="587" spans="1:38" x14ac:dyDescent="0.2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</row>
    <row r="588" spans="1:38" x14ac:dyDescent="0.2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</row>
    <row r="589" spans="1:38" x14ac:dyDescent="0.2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</row>
    <row r="590" spans="1:38" x14ac:dyDescent="0.2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</row>
    <row r="591" spans="1:38" x14ac:dyDescent="0.2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</row>
    <row r="592" spans="1:38" x14ac:dyDescent="0.2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</row>
    <row r="593" spans="1:38" x14ac:dyDescent="0.2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</row>
    <row r="594" spans="1:38" x14ac:dyDescent="0.2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</row>
    <row r="595" spans="1:38" x14ac:dyDescent="0.2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</row>
    <row r="596" spans="1:38" x14ac:dyDescent="0.2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</row>
    <row r="597" spans="1:38" x14ac:dyDescent="0.2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</row>
    <row r="598" spans="1:38" x14ac:dyDescent="0.2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</row>
    <row r="599" spans="1:38" x14ac:dyDescent="0.2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</row>
    <row r="600" spans="1:38" x14ac:dyDescent="0.2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</row>
    <row r="601" spans="1:38" x14ac:dyDescent="0.2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</row>
    <row r="602" spans="1:38" x14ac:dyDescent="0.2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</row>
    <row r="603" spans="1:38" x14ac:dyDescent="0.2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</row>
    <row r="604" spans="1:38" x14ac:dyDescent="0.2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</row>
    <row r="605" spans="1:38" x14ac:dyDescent="0.2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</row>
    <row r="606" spans="1:38" x14ac:dyDescent="0.2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</row>
    <row r="607" spans="1:38" x14ac:dyDescent="0.2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</row>
    <row r="608" spans="1:38" x14ac:dyDescent="0.2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  <c r="AA608" s="205"/>
      <c r="AB608" s="205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</row>
    <row r="609" spans="1:38" x14ac:dyDescent="0.2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  <c r="AA609" s="205"/>
      <c r="AB609" s="205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</row>
    <row r="610" spans="1:38" x14ac:dyDescent="0.2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</row>
    <row r="611" spans="1:38" x14ac:dyDescent="0.2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  <c r="AA611" s="205"/>
      <c r="AB611" s="205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</row>
    <row r="612" spans="1:38" x14ac:dyDescent="0.2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  <c r="AA612" s="205"/>
      <c r="AB612" s="205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</row>
    <row r="613" spans="1:38" x14ac:dyDescent="0.2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</row>
    <row r="614" spans="1:38" x14ac:dyDescent="0.2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</row>
    <row r="615" spans="1:38" x14ac:dyDescent="0.2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</row>
    <row r="616" spans="1:38" x14ac:dyDescent="0.2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</row>
    <row r="617" spans="1:38" x14ac:dyDescent="0.2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</row>
    <row r="618" spans="1:38" x14ac:dyDescent="0.2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</row>
    <row r="619" spans="1:38" x14ac:dyDescent="0.2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</row>
    <row r="620" spans="1:38" x14ac:dyDescent="0.2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</row>
    <row r="621" spans="1:38" x14ac:dyDescent="0.2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</row>
    <row r="622" spans="1:38" x14ac:dyDescent="0.2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</row>
    <row r="623" spans="1:38" x14ac:dyDescent="0.2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</row>
    <row r="624" spans="1:38" x14ac:dyDescent="0.2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</row>
    <row r="625" spans="1:38" x14ac:dyDescent="0.2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</row>
    <row r="626" spans="1:38" x14ac:dyDescent="0.2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  <c r="AA626" s="205"/>
      <c r="AB626" s="205"/>
      <c r="AC626" s="205"/>
      <c r="AD626" s="205"/>
      <c r="AE626" s="205"/>
      <c r="AF626" s="205"/>
      <c r="AG626" s="205"/>
      <c r="AH626" s="205"/>
      <c r="AI626" s="205"/>
      <c r="AJ626" s="205"/>
      <c r="AK626" s="205"/>
      <c r="AL626" s="205"/>
    </row>
    <row r="627" spans="1:38" x14ac:dyDescent="0.2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  <c r="AA627" s="205"/>
      <c r="AB627" s="205"/>
      <c r="AC627" s="205"/>
      <c r="AD627" s="205"/>
      <c r="AE627" s="205"/>
      <c r="AF627" s="205"/>
      <c r="AG627" s="205"/>
      <c r="AH627" s="205"/>
      <c r="AI627" s="205"/>
      <c r="AJ627" s="205"/>
      <c r="AK627" s="205"/>
      <c r="AL627" s="205"/>
    </row>
    <row r="628" spans="1:38" x14ac:dyDescent="0.2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  <c r="AA628" s="205"/>
      <c r="AB628" s="205"/>
      <c r="AC628" s="205"/>
      <c r="AD628" s="205"/>
      <c r="AE628" s="205"/>
      <c r="AF628" s="205"/>
      <c r="AG628" s="205"/>
      <c r="AH628" s="205"/>
      <c r="AI628" s="205"/>
      <c r="AJ628" s="205"/>
      <c r="AK628" s="205"/>
      <c r="AL628" s="205"/>
    </row>
    <row r="629" spans="1:38" x14ac:dyDescent="0.2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  <c r="AA629" s="205"/>
      <c r="AB629" s="205"/>
      <c r="AC629" s="205"/>
      <c r="AD629" s="205"/>
      <c r="AE629" s="205"/>
      <c r="AF629" s="205"/>
      <c r="AG629" s="205"/>
      <c r="AH629" s="205"/>
      <c r="AI629" s="205"/>
      <c r="AJ629" s="205"/>
      <c r="AK629" s="205"/>
      <c r="AL629" s="205"/>
    </row>
    <row r="630" spans="1:38" x14ac:dyDescent="0.2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  <c r="AA630" s="205"/>
      <c r="AB630" s="205"/>
      <c r="AC630" s="205"/>
      <c r="AD630" s="205"/>
      <c r="AE630" s="205"/>
      <c r="AF630" s="205"/>
      <c r="AG630" s="205"/>
      <c r="AH630" s="205"/>
      <c r="AI630" s="205"/>
      <c r="AJ630" s="205"/>
      <c r="AK630" s="205"/>
      <c r="AL630" s="205"/>
    </row>
    <row r="631" spans="1:38" x14ac:dyDescent="0.2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  <c r="AA631" s="205"/>
      <c r="AB631" s="205"/>
      <c r="AC631" s="205"/>
      <c r="AD631" s="205"/>
      <c r="AE631" s="205"/>
      <c r="AF631" s="205"/>
      <c r="AG631" s="205"/>
      <c r="AH631" s="205"/>
      <c r="AI631" s="205"/>
      <c r="AJ631" s="205"/>
      <c r="AK631" s="205"/>
      <c r="AL631" s="205"/>
    </row>
    <row r="632" spans="1:38" x14ac:dyDescent="0.2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  <c r="AA632" s="205"/>
      <c r="AB632" s="205"/>
      <c r="AC632" s="205"/>
      <c r="AD632" s="205"/>
      <c r="AE632" s="205"/>
      <c r="AF632" s="205"/>
      <c r="AG632" s="205"/>
      <c r="AH632" s="205"/>
      <c r="AI632" s="205"/>
      <c r="AJ632" s="205"/>
      <c r="AK632" s="205"/>
      <c r="AL632" s="205"/>
    </row>
    <row r="633" spans="1:38" x14ac:dyDescent="0.2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  <c r="AA633" s="205"/>
      <c r="AB633" s="205"/>
      <c r="AC633" s="205"/>
      <c r="AD633" s="205"/>
      <c r="AE633" s="205"/>
      <c r="AF633" s="205"/>
      <c r="AG633" s="205"/>
      <c r="AH633" s="205"/>
      <c r="AI633" s="205"/>
      <c r="AJ633" s="205"/>
      <c r="AK633" s="205"/>
      <c r="AL633" s="205"/>
    </row>
    <row r="634" spans="1:38" x14ac:dyDescent="0.2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  <c r="AA634" s="205"/>
      <c r="AB634" s="205"/>
      <c r="AC634" s="205"/>
      <c r="AD634" s="205"/>
      <c r="AE634" s="205"/>
      <c r="AF634" s="205"/>
      <c r="AG634" s="205"/>
      <c r="AH634" s="205"/>
      <c r="AI634" s="205"/>
      <c r="AJ634" s="205"/>
      <c r="AK634" s="205"/>
      <c r="AL634" s="205"/>
    </row>
    <row r="635" spans="1:38" x14ac:dyDescent="0.2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  <c r="AA635" s="205"/>
      <c r="AB635" s="205"/>
      <c r="AC635" s="205"/>
      <c r="AD635" s="205"/>
      <c r="AE635" s="205"/>
      <c r="AF635" s="205"/>
      <c r="AG635" s="205"/>
      <c r="AH635" s="205"/>
      <c r="AI635" s="205"/>
      <c r="AJ635" s="205"/>
      <c r="AK635" s="205"/>
      <c r="AL635" s="205"/>
    </row>
    <row r="636" spans="1:38" x14ac:dyDescent="0.2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</row>
    <row r="637" spans="1:38" x14ac:dyDescent="0.2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  <c r="AA637" s="205"/>
      <c r="AB637" s="205"/>
      <c r="AC637" s="205"/>
      <c r="AD637" s="205"/>
      <c r="AE637" s="205"/>
      <c r="AF637" s="205"/>
      <c r="AG637" s="205"/>
      <c r="AH637" s="205"/>
      <c r="AI637" s="205"/>
      <c r="AJ637" s="205"/>
      <c r="AK637" s="205"/>
      <c r="AL637" s="205"/>
    </row>
    <row r="638" spans="1:38" x14ac:dyDescent="0.2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</row>
    <row r="639" spans="1:38" x14ac:dyDescent="0.2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</row>
    <row r="640" spans="1:38" x14ac:dyDescent="0.2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</row>
    <row r="641" spans="1:38" x14ac:dyDescent="0.2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</row>
    <row r="642" spans="1:38" x14ac:dyDescent="0.2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</row>
    <row r="643" spans="1:38" x14ac:dyDescent="0.2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</row>
    <row r="644" spans="1:38" x14ac:dyDescent="0.2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</row>
    <row r="645" spans="1:38" x14ac:dyDescent="0.2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</row>
    <row r="646" spans="1:38" x14ac:dyDescent="0.2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</row>
    <row r="647" spans="1:38" x14ac:dyDescent="0.2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</row>
    <row r="648" spans="1:38" x14ac:dyDescent="0.2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</row>
    <row r="649" spans="1:38" x14ac:dyDescent="0.2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</row>
    <row r="650" spans="1:38" x14ac:dyDescent="0.2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</row>
    <row r="651" spans="1:38" x14ac:dyDescent="0.2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</row>
    <row r="652" spans="1:38" x14ac:dyDescent="0.2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</row>
    <row r="653" spans="1:38" x14ac:dyDescent="0.2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</row>
    <row r="654" spans="1:38" x14ac:dyDescent="0.2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</row>
    <row r="655" spans="1:38" x14ac:dyDescent="0.2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</row>
    <row r="656" spans="1:38" x14ac:dyDescent="0.2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</row>
    <row r="657" spans="1:38" x14ac:dyDescent="0.2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</row>
    <row r="658" spans="1:38" x14ac:dyDescent="0.2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</row>
    <row r="659" spans="1:38" x14ac:dyDescent="0.2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</row>
    <row r="660" spans="1:38" x14ac:dyDescent="0.2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</row>
    <row r="661" spans="1:38" x14ac:dyDescent="0.2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</row>
    <row r="662" spans="1:38" x14ac:dyDescent="0.2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</row>
    <row r="663" spans="1:38" x14ac:dyDescent="0.2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</row>
    <row r="664" spans="1:38" x14ac:dyDescent="0.2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</row>
    <row r="665" spans="1:38" x14ac:dyDescent="0.2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</row>
    <row r="666" spans="1:38" x14ac:dyDescent="0.2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</row>
    <row r="667" spans="1:38" x14ac:dyDescent="0.2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</row>
    <row r="668" spans="1:38" x14ac:dyDescent="0.2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</row>
    <row r="669" spans="1:38" x14ac:dyDescent="0.2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</row>
    <row r="670" spans="1:38" x14ac:dyDescent="0.2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</row>
    <row r="671" spans="1:38" x14ac:dyDescent="0.2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</row>
    <row r="672" spans="1:38" x14ac:dyDescent="0.2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</row>
    <row r="673" spans="1:38" x14ac:dyDescent="0.2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</row>
    <row r="674" spans="1:38" x14ac:dyDescent="0.2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</row>
    <row r="675" spans="1:38" x14ac:dyDescent="0.2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</row>
    <row r="676" spans="1:38" x14ac:dyDescent="0.2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</row>
    <row r="677" spans="1:38" x14ac:dyDescent="0.2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</row>
    <row r="678" spans="1:38" x14ac:dyDescent="0.2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</row>
    <row r="679" spans="1:38" x14ac:dyDescent="0.2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</row>
    <row r="680" spans="1:38" x14ac:dyDescent="0.2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  <c r="AA680" s="205"/>
      <c r="AB680" s="205"/>
      <c r="AC680" s="205"/>
      <c r="AD680" s="205"/>
      <c r="AE680" s="205"/>
      <c r="AF680" s="205"/>
      <c r="AG680" s="205"/>
      <c r="AH680" s="205"/>
      <c r="AI680" s="205"/>
      <c r="AJ680" s="205"/>
      <c r="AK680" s="205"/>
      <c r="AL680" s="205"/>
    </row>
    <row r="681" spans="1:38" x14ac:dyDescent="0.2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  <c r="AA681" s="205"/>
      <c r="AB681" s="205"/>
      <c r="AC681" s="205"/>
      <c r="AD681" s="205"/>
      <c r="AE681" s="205"/>
      <c r="AF681" s="205"/>
      <c r="AG681" s="205"/>
      <c r="AH681" s="205"/>
      <c r="AI681" s="205"/>
      <c r="AJ681" s="205"/>
      <c r="AK681" s="205"/>
      <c r="AL681" s="205"/>
    </row>
    <row r="682" spans="1:38" x14ac:dyDescent="0.2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  <c r="AA682" s="205"/>
      <c r="AB682" s="205"/>
      <c r="AC682" s="205"/>
      <c r="AD682" s="205"/>
      <c r="AE682" s="205"/>
      <c r="AF682" s="205"/>
      <c r="AG682" s="205"/>
      <c r="AH682" s="205"/>
      <c r="AI682" s="205"/>
      <c r="AJ682" s="205"/>
      <c r="AK682" s="205"/>
      <c r="AL682" s="205"/>
    </row>
    <row r="683" spans="1:38" x14ac:dyDescent="0.2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  <c r="AK683" s="205"/>
      <c r="AL683" s="205"/>
    </row>
    <row r="684" spans="1:38" x14ac:dyDescent="0.2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  <c r="AK684" s="205"/>
      <c r="AL684" s="205"/>
    </row>
    <row r="685" spans="1:38" x14ac:dyDescent="0.2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  <c r="AA685" s="205"/>
      <c r="AB685" s="205"/>
      <c r="AC685" s="205"/>
      <c r="AD685" s="205"/>
      <c r="AE685" s="205"/>
      <c r="AF685" s="205"/>
      <c r="AG685" s="205"/>
      <c r="AH685" s="205"/>
      <c r="AI685" s="205"/>
      <c r="AJ685" s="205"/>
      <c r="AK685" s="205"/>
      <c r="AL685" s="205"/>
    </row>
    <row r="686" spans="1:38" x14ac:dyDescent="0.2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</row>
    <row r="687" spans="1:38" x14ac:dyDescent="0.2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</row>
    <row r="688" spans="1:38" x14ac:dyDescent="0.2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</row>
    <row r="689" spans="1:38" x14ac:dyDescent="0.2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</row>
    <row r="690" spans="1:38" x14ac:dyDescent="0.2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</row>
    <row r="691" spans="1:38" x14ac:dyDescent="0.2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</row>
    <row r="692" spans="1:38" x14ac:dyDescent="0.2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</row>
    <row r="693" spans="1:38" x14ac:dyDescent="0.2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</row>
    <row r="694" spans="1:38" x14ac:dyDescent="0.2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</row>
    <row r="695" spans="1:38" x14ac:dyDescent="0.2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</row>
    <row r="696" spans="1:38" x14ac:dyDescent="0.2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</row>
    <row r="697" spans="1:38" x14ac:dyDescent="0.2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</row>
    <row r="698" spans="1:38" x14ac:dyDescent="0.2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</row>
    <row r="699" spans="1:38" x14ac:dyDescent="0.2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  <c r="AA699" s="205"/>
      <c r="AB699" s="205"/>
      <c r="AC699" s="205"/>
      <c r="AD699" s="205"/>
      <c r="AE699" s="205"/>
      <c r="AF699" s="205"/>
      <c r="AG699" s="205"/>
      <c r="AH699" s="205"/>
      <c r="AI699" s="205"/>
      <c r="AJ699" s="205"/>
      <c r="AK699" s="205"/>
      <c r="AL699" s="205"/>
    </row>
    <row r="700" spans="1:38" x14ac:dyDescent="0.2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  <c r="AA700" s="205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</row>
    <row r="701" spans="1:38" x14ac:dyDescent="0.2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  <c r="AA701" s="205"/>
      <c r="AB701" s="205"/>
      <c r="AC701" s="205"/>
      <c r="AD701" s="205"/>
      <c r="AE701" s="205"/>
      <c r="AF701" s="205"/>
      <c r="AG701" s="205"/>
      <c r="AH701" s="205"/>
      <c r="AI701" s="205"/>
      <c r="AJ701" s="205"/>
      <c r="AK701" s="205"/>
      <c r="AL701" s="205"/>
    </row>
    <row r="702" spans="1:38" x14ac:dyDescent="0.2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  <c r="AA702" s="205"/>
      <c r="AB702" s="205"/>
      <c r="AC702" s="205"/>
      <c r="AD702" s="205"/>
      <c r="AE702" s="205"/>
      <c r="AF702" s="205"/>
      <c r="AG702" s="205"/>
      <c r="AH702" s="205"/>
      <c r="AI702" s="205"/>
      <c r="AJ702" s="205"/>
      <c r="AK702" s="205"/>
      <c r="AL702" s="205"/>
    </row>
    <row r="703" spans="1:38" x14ac:dyDescent="0.2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  <c r="AA703" s="205"/>
      <c r="AB703" s="205"/>
      <c r="AC703" s="205"/>
      <c r="AD703" s="205"/>
      <c r="AE703" s="205"/>
      <c r="AF703" s="205"/>
      <c r="AG703" s="205"/>
      <c r="AH703" s="205"/>
      <c r="AI703" s="205"/>
      <c r="AJ703" s="205"/>
      <c r="AK703" s="205"/>
      <c r="AL703" s="205"/>
    </row>
    <row r="704" spans="1:38" x14ac:dyDescent="0.2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</row>
    <row r="705" spans="1:38" x14ac:dyDescent="0.2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  <c r="AA705" s="205"/>
      <c r="AB705" s="205"/>
      <c r="AC705" s="205"/>
      <c r="AD705" s="205"/>
      <c r="AE705" s="205"/>
      <c r="AF705" s="205"/>
      <c r="AG705" s="205"/>
      <c r="AH705" s="205"/>
      <c r="AI705" s="205"/>
      <c r="AJ705" s="205"/>
      <c r="AK705" s="205"/>
      <c r="AL705" s="205"/>
    </row>
    <row r="706" spans="1:38" x14ac:dyDescent="0.2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  <c r="AA706" s="205"/>
      <c r="AB706" s="205"/>
      <c r="AC706" s="205"/>
      <c r="AD706" s="205"/>
      <c r="AE706" s="205"/>
      <c r="AF706" s="205"/>
      <c r="AG706" s="205"/>
      <c r="AH706" s="205"/>
      <c r="AI706" s="205"/>
      <c r="AJ706" s="205"/>
      <c r="AK706" s="205"/>
      <c r="AL706" s="205"/>
    </row>
    <row r="707" spans="1:38" x14ac:dyDescent="0.2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</row>
    <row r="708" spans="1:38" x14ac:dyDescent="0.2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</row>
    <row r="709" spans="1:38" x14ac:dyDescent="0.2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</row>
    <row r="710" spans="1:38" x14ac:dyDescent="0.2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</row>
    <row r="711" spans="1:38" x14ac:dyDescent="0.2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</row>
    <row r="712" spans="1:38" x14ac:dyDescent="0.2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</row>
    <row r="713" spans="1:38" x14ac:dyDescent="0.2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</row>
    <row r="714" spans="1:38" x14ac:dyDescent="0.2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</row>
    <row r="715" spans="1:38" x14ac:dyDescent="0.2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</row>
    <row r="716" spans="1:38" x14ac:dyDescent="0.2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</row>
    <row r="717" spans="1:38" x14ac:dyDescent="0.2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</row>
    <row r="718" spans="1:38" x14ac:dyDescent="0.2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</row>
    <row r="719" spans="1:38" x14ac:dyDescent="0.2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</row>
    <row r="720" spans="1:38" x14ac:dyDescent="0.2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</row>
    <row r="721" spans="1:38" x14ac:dyDescent="0.2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</row>
    <row r="722" spans="1:38" x14ac:dyDescent="0.2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</row>
    <row r="723" spans="1:38" x14ac:dyDescent="0.2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</row>
    <row r="724" spans="1:38" x14ac:dyDescent="0.2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</row>
    <row r="725" spans="1:38" x14ac:dyDescent="0.2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</row>
    <row r="726" spans="1:38" x14ac:dyDescent="0.2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</row>
    <row r="727" spans="1:38" x14ac:dyDescent="0.2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</row>
    <row r="728" spans="1:38" x14ac:dyDescent="0.2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</row>
    <row r="729" spans="1:38" x14ac:dyDescent="0.2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</row>
    <row r="730" spans="1:38" x14ac:dyDescent="0.2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</row>
    <row r="731" spans="1:38" x14ac:dyDescent="0.2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</row>
    <row r="732" spans="1:38" x14ac:dyDescent="0.2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</row>
    <row r="733" spans="1:38" x14ac:dyDescent="0.2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</row>
    <row r="734" spans="1:38" x14ac:dyDescent="0.2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</row>
    <row r="735" spans="1:38" x14ac:dyDescent="0.2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</row>
    <row r="736" spans="1:38" x14ac:dyDescent="0.2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</row>
    <row r="737" spans="1:38" x14ac:dyDescent="0.2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</row>
    <row r="738" spans="1:38" x14ac:dyDescent="0.2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</row>
    <row r="739" spans="1:38" x14ac:dyDescent="0.2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</row>
    <row r="740" spans="1:38" x14ac:dyDescent="0.2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</row>
    <row r="741" spans="1:38" x14ac:dyDescent="0.2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</row>
    <row r="742" spans="1:38" x14ac:dyDescent="0.2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</row>
    <row r="743" spans="1:38" x14ac:dyDescent="0.2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</row>
    <row r="744" spans="1:38" x14ac:dyDescent="0.2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</row>
    <row r="745" spans="1:38" x14ac:dyDescent="0.2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</row>
    <row r="746" spans="1:38" x14ac:dyDescent="0.2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</row>
    <row r="747" spans="1:38" x14ac:dyDescent="0.2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</row>
    <row r="748" spans="1:38" x14ac:dyDescent="0.2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</row>
    <row r="749" spans="1:38" x14ac:dyDescent="0.2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</row>
    <row r="750" spans="1:38" x14ac:dyDescent="0.2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</row>
    <row r="751" spans="1:38" x14ac:dyDescent="0.2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</row>
    <row r="752" spans="1:38" x14ac:dyDescent="0.2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</row>
    <row r="753" spans="1:38" x14ac:dyDescent="0.2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</row>
    <row r="754" spans="1:38" x14ac:dyDescent="0.2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</row>
    <row r="755" spans="1:38" x14ac:dyDescent="0.2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</row>
    <row r="756" spans="1:38" x14ac:dyDescent="0.2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</row>
    <row r="757" spans="1:38" x14ac:dyDescent="0.2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</row>
    <row r="758" spans="1:38" x14ac:dyDescent="0.2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</row>
    <row r="759" spans="1:38" x14ac:dyDescent="0.2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</row>
    <row r="760" spans="1:38" x14ac:dyDescent="0.2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</row>
    <row r="761" spans="1:38" x14ac:dyDescent="0.2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</row>
    <row r="762" spans="1:38" x14ac:dyDescent="0.2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</row>
    <row r="763" spans="1:38" x14ac:dyDescent="0.2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</row>
    <row r="764" spans="1:38" x14ac:dyDescent="0.2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</row>
    <row r="765" spans="1:38" x14ac:dyDescent="0.2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</row>
    <row r="766" spans="1:38" x14ac:dyDescent="0.2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</row>
    <row r="767" spans="1:38" x14ac:dyDescent="0.2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</row>
    <row r="768" spans="1:38" x14ac:dyDescent="0.2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</row>
    <row r="769" spans="1:38" x14ac:dyDescent="0.2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</row>
    <row r="770" spans="1:38" x14ac:dyDescent="0.2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</row>
    <row r="771" spans="1:38" x14ac:dyDescent="0.2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</row>
    <row r="772" spans="1:38" x14ac:dyDescent="0.2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</row>
    <row r="773" spans="1:38" x14ac:dyDescent="0.2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</row>
    <row r="774" spans="1:38" x14ac:dyDescent="0.2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</row>
    <row r="775" spans="1:38" x14ac:dyDescent="0.2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</row>
    <row r="776" spans="1:38" x14ac:dyDescent="0.2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</row>
    <row r="777" spans="1:38" x14ac:dyDescent="0.2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</row>
    <row r="778" spans="1:38" x14ac:dyDescent="0.2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</row>
    <row r="779" spans="1:38" x14ac:dyDescent="0.2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</row>
    <row r="780" spans="1:38" x14ac:dyDescent="0.2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</row>
    <row r="781" spans="1:38" x14ac:dyDescent="0.2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</row>
    <row r="782" spans="1:38" x14ac:dyDescent="0.2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</row>
    <row r="783" spans="1:38" x14ac:dyDescent="0.2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  <c r="AA783" s="205"/>
      <c r="AB783" s="205"/>
      <c r="AC783" s="205"/>
      <c r="AD783" s="205"/>
      <c r="AE783" s="205"/>
      <c r="AF783" s="205"/>
      <c r="AG783" s="205"/>
      <c r="AH783" s="205"/>
      <c r="AI783" s="205"/>
      <c r="AJ783" s="205"/>
      <c r="AK783" s="205"/>
      <c r="AL783" s="205"/>
    </row>
    <row r="784" spans="1:38" x14ac:dyDescent="0.2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  <c r="AA784" s="205"/>
      <c r="AB784" s="205"/>
      <c r="AC784" s="205"/>
      <c r="AD784" s="205"/>
      <c r="AE784" s="205"/>
      <c r="AF784" s="205"/>
      <c r="AG784" s="205"/>
      <c r="AH784" s="205"/>
      <c r="AI784" s="205"/>
      <c r="AJ784" s="205"/>
      <c r="AK784" s="205"/>
      <c r="AL784" s="205"/>
    </row>
    <row r="785" spans="1:38" x14ac:dyDescent="0.2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  <c r="AA785" s="205"/>
      <c r="AB785" s="205"/>
      <c r="AC785" s="205"/>
      <c r="AD785" s="205"/>
      <c r="AE785" s="205"/>
      <c r="AF785" s="205"/>
      <c r="AG785" s="205"/>
      <c r="AH785" s="205"/>
      <c r="AI785" s="205"/>
      <c r="AJ785" s="205"/>
      <c r="AK785" s="205"/>
      <c r="AL785" s="205"/>
    </row>
    <row r="786" spans="1:38" x14ac:dyDescent="0.2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  <c r="AA786" s="205"/>
      <c r="AB786" s="205"/>
      <c r="AC786" s="205"/>
      <c r="AD786" s="205"/>
      <c r="AE786" s="205"/>
      <c r="AF786" s="205"/>
      <c r="AG786" s="205"/>
      <c r="AH786" s="205"/>
      <c r="AI786" s="205"/>
      <c r="AJ786" s="205"/>
      <c r="AK786" s="205"/>
      <c r="AL786" s="205"/>
    </row>
    <row r="787" spans="1:38" x14ac:dyDescent="0.2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  <c r="AA787" s="205"/>
      <c r="AB787" s="205"/>
      <c r="AC787" s="205"/>
      <c r="AD787" s="205"/>
      <c r="AE787" s="205"/>
      <c r="AF787" s="205"/>
      <c r="AG787" s="205"/>
      <c r="AH787" s="205"/>
      <c r="AI787" s="205"/>
      <c r="AJ787" s="205"/>
      <c r="AK787" s="205"/>
      <c r="AL787" s="205"/>
    </row>
    <row r="788" spans="1:38" x14ac:dyDescent="0.2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</row>
    <row r="789" spans="1:38" x14ac:dyDescent="0.2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</row>
    <row r="790" spans="1:38" x14ac:dyDescent="0.2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</row>
    <row r="791" spans="1:38" x14ac:dyDescent="0.2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</row>
    <row r="792" spans="1:38" x14ac:dyDescent="0.2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</row>
    <row r="793" spans="1:38" x14ac:dyDescent="0.2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</row>
    <row r="794" spans="1:38" x14ac:dyDescent="0.2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</row>
    <row r="795" spans="1:38" x14ac:dyDescent="0.2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</row>
    <row r="796" spans="1:38" x14ac:dyDescent="0.2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</row>
    <row r="797" spans="1:38" x14ac:dyDescent="0.2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</row>
    <row r="798" spans="1:38" x14ac:dyDescent="0.2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</row>
    <row r="799" spans="1:38" x14ac:dyDescent="0.2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</row>
    <row r="800" spans="1:38" x14ac:dyDescent="0.2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</row>
    <row r="801" spans="1:38" x14ac:dyDescent="0.2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  <c r="AA801" s="205"/>
      <c r="AB801" s="205"/>
      <c r="AC801" s="205"/>
      <c r="AD801" s="205"/>
      <c r="AE801" s="205"/>
      <c r="AF801" s="205"/>
      <c r="AG801" s="205"/>
      <c r="AH801" s="205"/>
      <c r="AI801" s="205"/>
      <c r="AJ801" s="205"/>
      <c r="AK801" s="205"/>
      <c r="AL801" s="205"/>
    </row>
    <row r="802" spans="1:38" x14ac:dyDescent="0.2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  <c r="AA802" s="205"/>
      <c r="AB802" s="205"/>
      <c r="AC802" s="205"/>
      <c r="AD802" s="205"/>
      <c r="AE802" s="205"/>
      <c r="AF802" s="205"/>
      <c r="AG802" s="205"/>
      <c r="AH802" s="205"/>
      <c r="AI802" s="205"/>
      <c r="AJ802" s="205"/>
      <c r="AK802" s="205"/>
      <c r="AL802" s="205"/>
    </row>
    <row r="803" spans="1:38" x14ac:dyDescent="0.2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  <c r="AA803" s="205"/>
      <c r="AB803" s="205"/>
      <c r="AC803" s="205"/>
      <c r="AD803" s="205"/>
      <c r="AE803" s="205"/>
      <c r="AF803" s="205"/>
      <c r="AG803" s="205"/>
      <c r="AH803" s="205"/>
      <c r="AI803" s="205"/>
      <c r="AJ803" s="205"/>
      <c r="AK803" s="205"/>
      <c r="AL803" s="205"/>
    </row>
    <row r="804" spans="1:38" x14ac:dyDescent="0.2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  <c r="AA804" s="205"/>
      <c r="AB804" s="205"/>
      <c r="AC804" s="205"/>
      <c r="AD804" s="205"/>
      <c r="AE804" s="205"/>
      <c r="AF804" s="205"/>
      <c r="AG804" s="205"/>
      <c r="AH804" s="205"/>
      <c r="AI804" s="205"/>
      <c r="AJ804" s="205"/>
      <c r="AK804" s="205"/>
      <c r="AL804" s="205"/>
    </row>
    <row r="805" spans="1:38" x14ac:dyDescent="0.2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  <c r="AA805" s="205"/>
      <c r="AB805" s="205"/>
      <c r="AC805" s="205"/>
      <c r="AD805" s="205"/>
      <c r="AE805" s="205"/>
      <c r="AF805" s="205"/>
      <c r="AG805" s="205"/>
      <c r="AH805" s="205"/>
      <c r="AI805" s="205"/>
      <c r="AJ805" s="205"/>
      <c r="AK805" s="205"/>
      <c r="AL805" s="205"/>
    </row>
    <row r="806" spans="1:38" x14ac:dyDescent="0.2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  <c r="AA806" s="205"/>
      <c r="AB806" s="205"/>
      <c r="AC806" s="205"/>
      <c r="AD806" s="205"/>
      <c r="AE806" s="205"/>
      <c r="AF806" s="205"/>
      <c r="AG806" s="205"/>
      <c r="AH806" s="205"/>
      <c r="AI806" s="205"/>
      <c r="AJ806" s="205"/>
      <c r="AK806" s="205"/>
      <c r="AL806" s="205"/>
    </row>
    <row r="807" spans="1:38" x14ac:dyDescent="0.2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  <c r="AA807" s="205"/>
      <c r="AB807" s="205"/>
      <c r="AC807" s="205"/>
      <c r="AD807" s="205"/>
      <c r="AE807" s="205"/>
      <c r="AF807" s="205"/>
      <c r="AG807" s="205"/>
      <c r="AH807" s="205"/>
      <c r="AI807" s="205"/>
      <c r="AJ807" s="205"/>
      <c r="AK807" s="205"/>
      <c r="AL807" s="205"/>
    </row>
    <row r="808" spans="1:38" x14ac:dyDescent="0.2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  <c r="AA808" s="205"/>
      <c r="AB808" s="205"/>
      <c r="AC808" s="205"/>
      <c r="AD808" s="205"/>
      <c r="AE808" s="205"/>
      <c r="AF808" s="205"/>
      <c r="AG808" s="205"/>
      <c r="AH808" s="205"/>
      <c r="AI808" s="205"/>
      <c r="AJ808" s="205"/>
      <c r="AK808" s="205"/>
      <c r="AL808" s="205"/>
    </row>
    <row r="809" spans="1:38" x14ac:dyDescent="0.2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  <c r="AA809" s="205"/>
      <c r="AB809" s="205"/>
      <c r="AC809" s="205"/>
      <c r="AD809" s="205"/>
      <c r="AE809" s="205"/>
      <c r="AF809" s="205"/>
      <c r="AG809" s="205"/>
      <c r="AH809" s="205"/>
      <c r="AI809" s="205"/>
      <c r="AJ809" s="205"/>
      <c r="AK809" s="205"/>
      <c r="AL809" s="205"/>
    </row>
    <row r="810" spans="1:38" x14ac:dyDescent="0.2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  <c r="AA810" s="205"/>
      <c r="AB810" s="205"/>
      <c r="AC810" s="205"/>
      <c r="AD810" s="205"/>
      <c r="AE810" s="205"/>
      <c r="AF810" s="205"/>
      <c r="AG810" s="205"/>
      <c r="AH810" s="205"/>
      <c r="AI810" s="205"/>
      <c r="AJ810" s="205"/>
      <c r="AK810" s="205"/>
      <c r="AL810" s="205"/>
    </row>
    <row r="811" spans="1:38" x14ac:dyDescent="0.2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  <c r="AA811" s="205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</row>
    <row r="812" spans="1:38" x14ac:dyDescent="0.2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  <c r="AA812" s="205"/>
      <c r="AB812" s="205"/>
      <c r="AC812" s="205"/>
      <c r="AD812" s="205"/>
      <c r="AE812" s="205"/>
      <c r="AF812" s="205"/>
      <c r="AG812" s="205"/>
      <c r="AH812" s="205"/>
      <c r="AI812" s="205"/>
      <c r="AJ812" s="205"/>
      <c r="AK812" s="205"/>
      <c r="AL812" s="205"/>
    </row>
    <row r="813" spans="1:38" x14ac:dyDescent="0.2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</row>
    <row r="814" spans="1:38" x14ac:dyDescent="0.2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</row>
    <row r="815" spans="1:38" x14ac:dyDescent="0.2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  <c r="AA815" s="205"/>
      <c r="AB815" s="205"/>
      <c r="AC815" s="205"/>
      <c r="AD815" s="205"/>
      <c r="AE815" s="205"/>
      <c r="AF815" s="205"/>
      <c r="AG815" s="205"/>
      <c r="AH815" s="205"/>
      <c r="AI815" s="205"/>
      <c r="AJ815" s="205"/>
      <c r="AK815" s="205"/>
      <c r="AL815" s="205"/>
    </row>
    <row r="816" spans="1:38" x14ac:dyDescent="0.2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  <c r="AA816" s="205"/>
      <c r="AB816" s="205"/>
      <c r="AC816" s="205"/>
      <c r="AD816" s="205"/>
      <c r="AE816" s="205"/>
      <c r="AF816" s="205"/>
      <c r="AG816" s="205"/>
      <c r="AH816" s="205"/>
      <c r="AI816" s="205"/>
      <c r="AJ816" s="205"/>
      <c r="AK816" s="205"/>
      <c r="AL816" s="205"/>
    </row>
    <row r="817" spans="1:38" x14ac:dyDescent="0.2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</row>
    <row r="818" spans="1:38" x14ac:dyDescent="0.2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  <c r="AA818" s="205"/>
      <c r="AB818" s="205"/>
      <c r="AC818" s="205"/>
      <c r="AD818" s="205"/>
      <c r="AE818" s="205"/>
      <c r="AF818" s="205"/>
      <c r="AG818" s="205"/>
      <c r="AH818" s="205"/>
      <c r="AI818" s="205"/>
      <c r="AJ818" s="205"/>
      <c r="AK818" s="205"/>
      <c r="AL818" s="205"/>
    </row>
    <row r="819" spans="1:38" x14ac:dyDescent="0.2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</row>
    <row r="820" spans="1:38" x14ac:dyDescent="0.2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  <c r="AA820" s="205"/>
      <c r="AB820" s="205"/>
      <c r="AC820" s="205"/>
      <c r="AD820" s="205"/>
      <c r="AE820" s="205"/>
      <c r="AF820" s="205"/>
      <c r="AG820" s="205"/>
      <c r="AH820" s="205"/>
      <c r="AI820" s="205"/>
      <c r="AJ820" s="205"/>
      <c r="AK820" s="205"/>
      <c r="AL820" s="205"/>
    </row>
    <row r="821" spans="1:38" x14ac:dyDescent="0.2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  <c r="AA821" s="205"/>
      <c r="AB821" s="205"/>
      <c r="AC821" s="205"/>
      <c r="AD821" s="205"/>
      <c r="AE821" s="205"/>
      <c r="AF821" s="205"/>
      <c r="AG821" s="205"/>
      <c r="AH821" s="205"/>
      <c r="AI821" s="205"/>
      <c r="AJ821" s="205"/>
      <c r="AK821" s="205"/>
      <c r="AL821" s="205"/>
    </row>
    <row r="822" spans="1:38" x14ac:dyDescent="0.2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  <c r="AA822" s="205"/>
      <c r="AB822" s="205"/>
      <c r="AC822" s="205"/>
      <c r="AD822" s="205"/>
      <c r="AE822" s="205"/>
      <c r="AF822" s="205"/>
      <c r="AG822" s="205"/>
      <c r="AH822" s="205"/>
      <c r="AI822" s="205"/>
      <c r="AJ822" s="205"/>
      <c r="AK822" s="205"/>
      <c r="AL822" s="205"/>
    </row>
    <row r="823" spans="1:38" x14ac:dyDescent="0.2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  <c r="AA823" s="205"/>
      <c r="AB823" s="205"/>
      <c r="AC823" s="205"/>
      <c r="AD823" s="205"/>
      <c r="AE823" s="205"/>
      <c r="AF823" s="205"/>
      <c r="AG823" s="205"/>
      <c r="AH823" s="205"/>
      <c r="AI823" s="205"/>
      <c r="AJ823" s="205"/>
      <c r="AK823" s="205"/>
      <c r="AL823" s="205"/>
    </row>
    <row r="824" spans="1:38" x14ac:dyDescent="0.2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  <c r="AA824" s="205"/>
      <c r="AB824" s="205"/>
      <c r="AC824" s="205"/>
      <c r="AD824" s="205"/>
      <c r="AE824" s="205"/>
      <c r="AF824" s="205"/>
      <c r="AG824" s="205"/>
      <c r="AH824" s="205"/>
      <c r="AI824" s="205"/>
      <c r="AJ824" s="205"/>
      <c r="AK824" s="205"/>
      <c r="AL824" s="205"/>
    </row>
    <row r="825" spans="1:38" x14ac:dyDescent="0.2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  <c r="AA825" s="205"/>
      <c r="AB825" s="205"/>
      <c r="AC825" s="205"/>
      <c r="AD825" s="205"/>
      <c r="AE825" s="205"/>
      <c r="AF825" s="205"/>
      <c r="AG825" s="205"/>
      <c r="AH825" s="205"/>
      <c r="AI825" s="205"/>
      <c r="AJ825" s="205"/>
      <c r="AK825" s="205"/>
      <c r="AL825" s="205"/>
    </row>
    <row r="826" spans="1:38" x14ac:dyDescent="0.2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  <c r="AA826" s="205"/>
      <c r="AB826" s="205"/>
      <c r="AC826" s="205"/>
      <c r="AD826" s="205"/>
      <c r="AE826" s="205"/>
      <c r="AF826" s="205"/>
      <c r="AG826" s="205"/>
      <c r="AH826" s="205"/>
      <c r="AI826" s="205"/>
      <c r="AJ826" s="205"/>
      <c r="AK826" s="205"/>
      <c r="AL826" s="205"/>
    </row>
    <row r="827" spans="1:38" x14ac:dyDescent="0.2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  <c r="AA827" s="205"/>
      <c r="AB827" s="205"/>
      <c r="AC827" s="205"/>
      <c r="AD827" s="205"/>
      <c r="AE827" s="205"/>
      <c r="AF827" s="205"/>
      <c r="AG827" s="205"/>
      <c r="AH827" s="205"/>
      <c r="AI827" s="205"/>
      <c r="AJ827" s="205"/>
      <c r="AK827" s="205"/>
      <c r="AL827" s="205"/>
    </row>
    <row r="828" spans="1:38" x14ac:dyDescent="0.2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  <c r="AA828" s="205"/>
      <c r="AB828" s="205"/>
      <c r="AC828" s="205"/>
      <c r="AD828" s="205"/>
      <c r="AE828" s="205"/>
      <c r="AF828" s="205"/>
      <c r="AG828" s="205"/>
      <c r="AH828" s="205"/>
      <c r="AI828" s="205"/>
      <c r="AJ828" s="205"/>
      <c r="AK828" s="205"/>
      <c r="AL828" s="205"/>
    </row>
    <row r="829" spans="1:38" x14ac:dyDescent="0.2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  <c r="AK829" s="205"/>
      <c r="AL829" s="205"/>
    </row>
    <row r="830" spans="1:38" x14ac:dyDescent="0.2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  <c r="AA830" s="205"/>
      <c r="AB830" s="205"/>
      <c r="AC830" s="205"/>
      <c r="AD830" s="205"/>
      <c r="AE830" s="205"/>
      <c r="AF830" s="205"/>
      <c r="AG830" s="205"/>
      <c r="AH830" s="205"/>
      <c r="AI830" s="205"/>
      <c r="AJ830" s="205"/>
      <c r="AK830" s="205"/>
      <c r="AL830" s="205"/>
    </row>
    <row r="831" spans="1:38" x14ac:dyDescent="0.2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  <c r="AK831" s="205"/>
      <c r="AL831" s="205"/>
    </row>
    <row r="832" spans="1:38" x14ac:dyDescent="0.2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</row>
    <row r="833" spans="1:38" x14ac:dyDescent="0.2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</row>
    <row r="834" spans="1:38" x14ac:dyDescent="0.2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  <c r="AA834" s="205"/>
      <c r="AB834" s="205"/>
      <c r="AC834" s="205"/>
      <c r="AD834" s="205"/>
      <c r="AE834" s="205"/>
      <c r="AF834" s="205"/>
      <c r="AG834" s="205"/>
      <c r="AH834" s="205"/>
      <c r="AI834" s="205"/>
      <c r="AJ834" s="205"/>
      <c r="AK834" s="205"/>
      <c r="AL834" s="205"/>
    </row>
    <row r="835" spans="1:38" x14ac:dyDescent="0.2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</row>
    <row r="836" spans="1:38" x14ac:dyDescent="0.2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  <c r="AA836" s="205"/>
      <c r="AB836" s="205"/>
      <c r="AC836" s="205"/>
      <c r="AD836" s="205"/>
      <c r="AE836" s="205"/>
      <c r="AF836" s="205"/>
      <c r="AG836" s="205"/>
      <c r="AH836" s="205"/>
      <c r="AI836" s="205"/>
      <c r="AJ836" s="205"/>
      <c r="AK836" s="205"/>
      <c r="AL836" s="205"/>
    </row>
    <row r="837" spans="1:38" x14ac:dyDescent="0.2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  <c r="AA837" s="205"/>
      <c r="AB837" s="205"/>
      <c r="AC837" s="205"/>
      <c r="AD837" s="205"/>
      <c r="AE837" s="205"/>
      <c r="AF837" s="205"/>
      <c r="AG837" s="205"/>
      <c r="AH837" s="205"/>
      <c r="AI837" s="205"/>
      <c r="AJ837" s="205"/>
      <c r="AK837" s="205"/>
      <c r="AL837" s="205"/>
    </row>
    <row r="838" spans="1:38" x14ac:dyDescent="0.2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  <c r="AA838" s="205"/>
      <c r="AB838" s="205"/>
      <c r="AC838" s="205"/>
      <c r="AD838" s="205"/>
      <c r="AE838" s="205"/>
      <c r="AF838" s="205"/>
      <c r="AG838" s="205"/>
      <c r="AH838" s="205"/>
      <c r="AI838" s="205"/>
      <c r="AJ838" s="205"/>
      <c r="AK838" s="205"/>
      <c r="AL838" s="205"/>
    </row>
    <row r="839" spans="1:38" x14ac:dyDescent="0.2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  <c r="AA839" s="205"/>
      <c r="AB839" s="205"/>
      <c r="AC839" s="205"/>
      <c r="AD839" s="205"/>
      <c r="AE839" s="205"/>
      <c r="AF839" s="205"/>
      <c r="AG839" s="205"/>
      <c r="AH839" s="205"/>
      <c r="AI839" s="205"/>
      <c r="AJ839" s="205"/>
      <c r="AK839" s="205"/>
      <c r="AL839" s="205"/>
    </row>
    <row r="840" spans="1:38" x14ac:dyDescent="0.2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  <c r="AA840" s="205"/>
      <c r="AB840" s="205"/>
      <c r="AC840" s="205"/>
      <c r="AD840" s="205"/>
      <c r="AE840" s="205"/>
      <c r="AF840" s="205"/>
      <c r="AG840" s="205"/>
      <c r="AH840" s="205"/>
      <c r="AI840" s="205"/>
      <c r="AJ840" s="205"/>
      <c r="AK840" s="205"/>
      <c r="AL840" s="205"/>
    </row>
    <row r="841" spans="1:38" x14ac:dyDescent="0.2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  <c r="AA841" s="205"/>
      <c r="AB841" s="205"/>
      <c r="AC841" s="205"/>
      <c r="AD841" s="205"/>
      <c r="AE841" s="205"/>
      <c r="AF841" s="205"/>
      <c r="AG841" s="205"/>
      <c r="AH841" s="205"/>
      <c r="AI841" s="205"/>
      <c r="AJ841" s="205"/>
      <c r="AK841" s="205"/>
      <c r="AL841" s="205"/>
    </row>
    <row r="842" spans="1:38" x14ac:dyDescent="0.2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  <c r="AA842" s="205"/>
      <c r="AB842" s="205"/>
      <c r="AC842" s="205"/>
      <c r="AD842" s="205"/>
      <c r="AE842" s="205"/>
      <c r="AF842" s="205"/>
      <c r="AG842" s="205"/>
      <c r="AH842" s="205"/>
      <c r="AI842" s="205"/>
      <c r="AJ842" s="205"/>
      <c r="AK842" s="205"/>
      <c r="AL842" s="205"/>
    </row>
    <row r="843" spans="1:38" x14ac:dyDescent="0.2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  <c r="AA843" s="205"/>
      <c r="AB843" s="205"/>
      <c r="AC843" s="205"/>
      <c r="AD843" s="205"/>
      <c r="AE843" s="205"/>
      <c r="AF843" s="205"/>
      <c r="AG843" s="205"/>
      <c r="AH843" s="205"/>
      <c r="AI843" s="205"/>
      <c r="AJ843" s="205"/>
      <c r="AK843" s="205"/>
      <c r="AL843" s="205"/>
    </row>
    <row r="844" spans="1:38" x14ac:dyDescent="0.2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  <c r="AA844" s="205"/>
      <c r="AB844" s="205"/>
      <c r="AC844" s="205"/>
      <c r="AD844" s="205"/>
      <c r="AE844" s="205"/>
      <c r="AF844" s="205"/>
      <c r="AG844" s="205"/>
      <c r="AH844" s="205"/>
      <c r="AI844" s="205"/>
      <c r="AJ844" s="205"/>
      <c r="AK844" s="205"/>
      <c r="AL844" s="205"/>
    </row>
    <row r="845" spans="1:38" x14ac:dyDescent="0.2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  <c r="AA845" s="205"/>
      <c r="AB845" s="205"/>
      <c r="AC845" s="205"/>
      <c r="AD845" s="205"/>
      <c r="AE845" s="205"/>
      <c r="AF845" s="205"/>
      <c r="AG845" s="205"/>
      <c r="AH845" s="205"/>
      <c r="AI845" s="205"/>
      <c r="AJ845" s="205"/>
      <c r="AK845" s="205"/>
      <c r="AL845" s="205"/>
    </row>
    <row r="846" spans="1:38" x14ac:dyDescent="0.2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  <c r="AA846" s="205"/>
      <c r="AB846" s="205"/>
      <c r="AC846" s="205"/>
      <c r="AD846" s="205"/>
      <c r="AE846" s="205"/>
      <c r="AF846" s="205"/>
      <c r="AG846" s="205"/>
      <c r="AH846" s="205"/>
      <c r="AI846" s="205"/>
      <c r="AJ846" s="205"/>
      <c r="AK846" s="205"/>
      <c r="AL846" s="205"/>
    </row>
    <row r="847" spans="1:38" x14ac:dyDescent="0.2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  <c r="AA847" s="205"/>
      <c r="AB847" s="205"/>
      <c r="AC847" s="205"/>
      <c r="AD847" s="205"/>
      <c r="AE847" s="205"/>
      <c r="AF847" s="205"/>
      <c r="AG847" s="205"/>
      <c r="AH847" s="205"/>
      <c r="AI847" s="205"/>
      <c r="AJ847" s="205"/>
      <c r="AK847" s="205"/>
      <c r="AL847" s="205"/>
    </row>
    <row r="848" spans="1:38" x14ac:dyDescent="0.2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  <c r="AA848" s="205"/>
      <c r="AB848" s="205"/>
      <c r="AC848" s="205"/>
      <c r="AD848" s="205"/>
      <c r="AE848" s="205"/>
      <c r="AF848" s="205"/>
      <c r="AG848" s="205"/>
      <c r="AH848" s="205"/>
      <c r="AI848" s="205"/>
      <c r="AJ848" s="205"/>
      <c r="AK848" s="205"/>
      <c r="AL848" s="205"/>
    </row>
    <row r="849" spans="1:38" x14ac:dyDescent="0.2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  <c r="AA849" s="205"/>
      <c r="AB849" s="205"/>
      <c r="AC849" s="205"/>
      <c r="AD849" s="205"/>
      <c r="AE849" s="205"/>
      <c r="AF849" s="205"/>
      <c r="AG849" s="205"/>
      <c r="AH849" s="205"/>
      <c r="AI849" s="205"/>
      <c r="AJ849" s="205"/>
      <c r="AK849" s="205"/>
      <c r="AL849" s="205"/>
    </row>
    <row r="850" spans="1:38" x14ac:dyDescent="0.2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  <c r="AA850" s="205"/>
      <c r="AB850" s="205"/>
      <c r="AC850" s="205"/>
      <c r="AD850" s="205"/>
      <c r="AE850" s="205"/>
      <c r="AF850" s="205"/>
      <c r="AG850" s="205"/>
      <c r="AH850" s="205"/>
      <c r="AI850" s="205"/>
      <c r="AJ850" s="205"/>
      <c r="AK850" s="205"/>
      <c r="AL850" s="205"/>
    </row>
    <row r="851" spans="1:38" x14ac:dyDescent="0.2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  <c r="AA851" s="205"/>
      <c r="AB851" s="205"/>
      <c r="AC851" s="205"/>
      <c r="AD851" s="205"/>
      <c r="AE851" s="205"/>
      <c r="AF851" s="205"/>
      <c r="AG851" s="205"/>
      <c r="AH851" s="205"/>
      <c r="AI851" s="205"/>
      <c r="AJ851" s="205"/>
      <c r="AK851" s="205"/>
      <c r="AL851" s="205"/>
    </row>
    <row r="852" spans="1:38" x14ac:dyDescent="0.2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  <c r="AA852" s="205"/>
      <c r="AB852" s="205"/>
      <c r="AC852" s="205"/>
      <c r="AD852" s="205"/>
      <c r="AE852" s="205"/>
      <c r="AF852" s="205"/>
      <c r="AG852" s="205"/>
      <c r="AH852" s="205"/>
      <c r="AI852" s="205"/>
      <c r="AJ852" s="205"/>
      <c r="AK852" s="205"/>
      <c r="AL852" s="205"/>
    </row>
    <row r="853" spans="1:38" x14ac:dyDescent="0.2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  <c r="AA853" s="205"/>
      <c r="AB853" s="205"/>
      <c r="AC853" s="205"/>
      <c r="AD853" s="205"/>
      <c r="AE853" s="205"/>
      <c r="AF853" s="205"/>
      <c r="AG853" s="205"/>
      <c r="AH853" s="205"/>
      <c r="AI853" s="205"/>
      <c r="AJ853" s="205"/>
      <c r="AK853" s="205"/>
      <c r="AL853" s="205"/>
    </row>
    <row r="854" spans="1:38" x14ac:dyDescent="0.2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  <c r="AA854" s="205"/>
      <c r="AB854" s="205"/>
      <c r="AC854" s="205"/>
      <c r="AD854" s="205"/>
      <c r="AE854" s="205"/>
      <c r="AF854" s="205"/>
      <c r="AG854" s="205"/>
      <c r="AH854" s="205"/>
      <c r="AI854" s="205"/>
      <c r="AJ854" s="205"/>
      <c r="AK854" s="205"/>
      <c r="AL854" s="205"/>
    </row>
    <row r="855" spans="1:38" x14ac:dyDescent="0.2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  <c r="AA855" s="205"/>
      <c r="AB855" s="205"/>
      <c r="AC855" s="205"/>
      <c r="AD855" s="205"/>
      <c r="AE855" s="205"/>
      <c r="AF855" s="205"/>
      <c r="AG855" s="205"/>
      <c r="AH855" s="205"/>
      <c r="AI855" s="205"/>
      <c r="AJ855" s="205"/>
      <c r="AK855" s="205"/>
      <c r="AL855" s="205"/>
    </row>
    <row r="856" spans="1:38" x14ac:dyDescent="0.2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  <c r="AA856" s="205"/>
      <c r="AB856" s="205"/>
      <c r="AC856" s="205"/>
      <c r="AD856" s="205"/>
      <c r="AE856" s="205"/>
      <c r="AF856" s="205"/>
      <c r="AG856" s="205"/>
      <c r="AH856" s="205"/>
      <c r="AI856" s="205"/>
      <c r="AJ856" s="205"/>
      <c r="AK856" s="205"/>
      <c r="AL856" s="205"/>
    </row>
    <row r="857" spans="1:38" x14ac:dyDescent="0.2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  <c r="AA857" s="205"/>
      <c r="AB857" s="205"/>
      <c r="AC857" s="205"/>
      <c r="AD857" s="205"/>
      <c r="AE857" s="205"/>
      <c r="AF857" s="205"/>
      <c r="AG857" s="205"/>
      <c r="AH857" s="205"/>
      <c r="AI857" s="205"/>
      <c r="AJ857" s="205"/>
      <c r="AK857" s="205"/>
      <c r="AL857" s="205"/>
    </row>
    <row r="858" spans="1:38" x14ac:dyDescent="0.2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  <c r="AA858" s="205"/>
      <c r="AB858" s="205"/>
      <c r="AC858" s="205"/>
      <c r="AD858" s="205"/>
      <c r="AE858" s="205"/>
      <c r="AF858" s="205"/>
      <c r="AG858" s="205"/>
      <c r="AH858" s="205"/>
      <c r="AI858" s="205"/>
      <c r="AJ858" s="205"/>
      <c r="AK858" s="205"/>
      <c r="AL858" s="205"/>
    </row>
    <row r="859" spans="1:38" x14ac:dyDescent="0.2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  <c r="AA859" s="205"/>
      <c r="AB859" s="205"/>
      <c r="AC859" s="205"/>
      <c r="AD859" s="205"/>
      <c r="AE859" s="205"/>
      <c r="AF859" s="205"/>
      <c r="AG859" s="205"/>
      <c r="AH859" s="205"/>
      <c r="AI859" s="205"/>
      <c r="AJ859" s="205"/>
      <c r="AK859" s="205"/>
      <c r="AL859" s="205"/>
    </row>
    <row r="860" spans="1:38" x14ac:dyDescent="0.2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  <c r="AA860" s="205"/>
      <c r="AB860" s="205"/>
      <c r="AC860" s="205"/>
      <c r="AD860" s="205"/>
      <c r="AE860" s="205"/>
      <c r="AF860" s="205"/>
      <c r="AG860" s="205"/>
      <c r="AH860" s="205"/>
      <c r="AI860" s="205"/>
      <c r="AJ860" s="205"/>
      <c r="AK860" s="205"/>
      <c r="AL860" s="205"/>
    </row>
    <row r="861" spans="1:38" x14ac:dyDescent="0.2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  <c r="AA861" s="205"/>
      <c r="AB861" s="205"/>
      <c r="AC861" s="205"/>
      <c r="AD861" s="205"/>
      <c r="AE861" s="205"/>
      <c r="AF861" s="205"/>
      <c r="AG861" s="205"/>
      <c r="AH861" s="205"/>
      <c r="AI861" s="205"/>
      <c r="AJ861" s="205"/>
      <c r="AK861" s="205"/>
      <c r="AL861" s="205"/>
    </row>
    <row r="862" spans="1:38" x14ac:dyDescent="0.2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  <c r="AA862" s="205"/>
      <c r="AB862" s="205"/>
      <c r="AC862" s="205"/>
      <c r="AD862" s="205"/>
      <c r="AE862" s="205"/>
      <c r="AF862" s="205"/>
      <c r="AG862" s="205"/>
      <c r="AH862" s="205"/>
      <c r="AI862" s="205"/>
      <c r="AJ862" s="205"/>
      <c r="AK862" s="205"/>
      <c r="AL862" s="205"/>
    </row>
    <row r="863" spans="1:38" x14ac:dyDescent="0.2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  <c r="AA863" s="205"/>
      <c r="AB863" s="205"/>
      <c r="AC863" s="205"/>
      <c r="AD863" s="205"/>
      <c r="AE863" s="205"/>
      <c r="AF863" s="205"/>
      <c r="AG863" s="205"/>
      <c r="AH863" s="205"/>
      <c r="AI863" s="205"/>
      <c r="AJ863" s="205"/>
      <c r="AK863" s="205"/>
      <c r="AL863" s="205"/>
    </row>
    <row r="864" spans="1:38" x14ac:dyDescent="0.2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  <c r="AA864" s="205"/>
      <c r="AB864" s="205"/>
      <c r="AC864" s="205"/>
      <c r="AD864" s="205"/>
      <c r="AE864" s="205"/>
      <c r="AF864" s="205"/>
      <c r="AG864" s="205"/>
      <c r="AH864" s="205"/>
      <c r="AI864" s="205"/>
      <c r="AJ864" s="205"/>
      <c r="AK864" s="205"/>
      <c r="AL864" s="205"/>
    </row>
    <row r="865" spans="1:38" x14ac:dyDescent="0.2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  <c r="AA865" s="205"/>
      <c r="AB865" s="205"/>
      <c r="AC865" s="205"/>
      <c r="AD865" s="205"/>
      <c r="AE865" s="205"/>
      <c r="AF865" s="205"/>
      <c r="AG865" s="205"/>
      <c r="AH865" s="205"/>
      <c r="AI865" s="205"/>
      <c r="AJ865" s="205"/>
      <c r="AK865" s="205"/>
      <c r="AL865" s="205"/>
    </row>
    <row r="866" spans="1:38" x14ac:dyDescent="0.2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  <c r="AA866" s="205"/>
      <c r="AB866" s="205"/>
      <c r="AC866" s="205"/>
      <c r="AD866" s="205"/>
      <c r="AE866" s="205"/>
      <c r="AF866" s="205"/>
      <c r="AG866" s="205"/>
      <c r="AH866" s="205"/>
      <c r="AI866" s="205"/>
      <c r="AJ866" s="205"/>
      <c r="AK866" s="205"/>
      <c r="AL866" s="205"/>
    </row>
    <row r="867" spans="1:38" x14ac:dyDescent="0.2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  <c r="AA867" s="205"/>
      <c r="AB867" s="205"/>
      <c r="AC867" s="205"/>
      <c r="AD867" s="205"/>
      <c r="AE867" s="205"/>
      <c r="AF867" s="205"/>
      <c r="AG867" s="205"/>
      <c r="AH867" s="205"/>
      <c r="AI867" s="205"/>
      <c r="AJ867" s="205"/>
      <c r="AK867" s="205"/>
      <c r="AL867" s="205"/>
    </row>
    <row r="868" spans="1:38" x14ac:dyDescent="0.2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</row>
    <row r="869" spans="1:38" x14ac:dyDescent="0.2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  <c r="AA869" s="205"/>
      <c r="AB869" s="205"/>
      <c r="AC869" s="205"/>
      <c r="AD869" s="205"/>
      <c r="AE869" s="205"/>
      <c r="AF869" s="205"/>
      <c r="AG869" s="205"/>
      <c r="AH869" s="205"/>
      <c r="AI869" s="205"/>
      <c r="AJ869" s="205"/>
      <c r="AK869" s="205"/>
      <c r="AL869" s="205"/>
    </row>
    <row r="870" spans="1:38" x14ac:dyDescent="0.2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  <c r="AA870" s="205"/>
      <c r="AB870" s="205"/>
      <c r="AC870" s="205"/>
      <c r="AD870" s="205"/>
      <c r="AE870" s="205"/>
      <c r="AF870" s="205"/>
      <c r="AG870" s="205"/>
      <c r="AH870" s="205"/>
      <c r="AI870" s="205"/>
      <c r="AJ870" s="205"/>
      <c r="AK870" s="205"/>
      <c r="AL870" s="205"/>
    </row>
    <row r="871" spans="1:38" x14ac:dyDescent="0.2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</row>
    <row r="872" spans="1:38" x14ac:dyDescent="0.2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  <c r="AA872" s="205"/>
      <c r="AB872" s="205"/>
      <c r="AC872" s="205"/>
      <c r="AD872" s="205"/>
      <c r="AE872" s="205"/>
      <c r="AF872" s="205"/>
      <c r="AG872" s="205"/>
      <c r="AH872" s="205"/>
      <c r="AI872" s="205"/>
      <c r="AJ872" s="205"/>
      <c r="AK872" s="205"/>
      <c r="AL872" s="205"/>
    </row>
    <row r="873" spans="1:38" x14ac:dyDescent="0.2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  <c r="AA873" s="205"/>
      <c r="AB873" s="205"/>
      <c r="AC873" s="205"/>
      <c r="AD873" s="205"/>
      <c r="AE873" s="205"/>
      <c r="AF873" s="205"/>
      <c r="AG873" s="205"/>
      <c r="AH873" s="205"/>
      <c r="AI873" s="205"/>
      <c r="AJ873" s="205"/>
      <c r="AK873" s="205"/>
      <c r="AL873" s="205"/>
    </row>
    <row r="874" spans="1:38" x14ac:dyDescent="0.2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  <c r="AA874" s="205"/>
      <c r="AB874" s="205"/>
      <c r="AC874" s="205"/>
      <c r="AD874" s="205"/>
      <c r="AE874" s="205"/>
      <c r="AF874" s="205"/>
      <c r="AG874" s="205"/>
      <c r="AH874" s="205"/>
      <c r="AI874" s="205"/>
      <c r="AJ874" s="205"/>
      <c r="AK874" s="205"/>
      <c r="AL874" s="205"/>
    </row>
    <row r="875" spans="1:38" x14ac:dyDescent="0.2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</row>
    <row r="876" spans="1:38" x14ac:dyDescent="0.2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  <c r="AA876" s="205"/>
      <c r="AB876" s="205"/>
      <c r="AC876" s="205"/>
      <c r="AD876" s="205"/>
      <c r="AE876" s="205"/>
      <c r="AF876" s="205"/>
      <c r="AG876" s="205"/>
      <c r="AH876" s="205"/>
      <c r="AI876" s="205"/>
      <c r="AJ876" s="205"/>
      <c r="AK876" s="205"/>
      <c r="AL876" s="205"/>
    </row>
    <row r="877" spans="1:38" x14ac:dyDescent="0.2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  <c r="AA877" s="205"/>
      <c r="AB877" s="205"/>
      <c r="AC877" s="205"/>
      <c r="AD877" s="205"/>
      <c r="AE877" s="205"/>
      <c r="AF877" s="205"/>
      <c r="AG877" s="205"/>
      <c r="AH877" s="205"/>
      <c r="AI877" s="205"/>
      <c r="AJ877" s="205"/>
      <c r="AK877" s="205"/>
      <c r="AL877" s="205"/>
    </row>
    <row r="878" spans="1:38" x14ac:dyDescent="0.2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  <c r="AA878" s="205"/>
      <c r="AB878" s="205"/>
      <c r="AC878" s="205"/>
      <c r="AD878" s="205"/>
      <c r="AE878" s="205"/>
      <c r="AF878" s="205"/>
      <c r="AG878" s="205"/>
      <c r="AH878" s="205"/>
      <c r="AI878" s="205"/>
      <c r="AJ878" s="205"/>
      <c r="AK878" s="205"/>
      <c r="AL878" s="205"/>
    </row>
    <row r="879" spans="1:38" x14ac:dyDescent="0.2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  <c r="AA879" s="205"/>
      <c r="AB879" s="205"/>
      <c r="AC879" s="205"/>
      <c r="AD879" s="205"/>
      <c r="AE879" s="205"/>
      <c r="AF879" s="205"/>
      <c r="AG879" s="205"/>
      <c r="AH879" s="205"/>
      <c r="AI879" s="205"/>
      <c r="AJ879" s="205"/>
      <c r="AK879" s="205"/>
      <c r="AL879" s="205"/>
    </row>
    <row r="880" spans="1:38" x14ac:dyDescent="0.2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</row>
    <row r="881" spans="1:38" x14ac:dyDescent="0.2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</row>
    <row r="882" spans="1:38" x14ac:dyDescent="0.2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</row>
    <row r="883" spans="1:38" x14ac:dyDescent="0.2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</row>
    <row r="884" spans="1:38" x14ac:dyDescent="0.2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</row>
    <row r="885" spans="1:38" x14ac:dyDescent="0.2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</row>
    <row r="886" spans="1:38" x14ac:dyDescent="0.2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</row>
    <row r="887" spans="1:38" x14ac:dyDescent="0.2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</row>
    <row r="888" spans="1:38" x14ac:dyDescent="0.2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</row>
    <row r="889" spans="1:38" x14ac:dyDescent="0.2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</row>
    <row r="890" spans="1:38" x14ac:dyDescent="0.2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</row>
    <row r="891" spans="1:38" x14ac:dyDescent="0.2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  <c r="AA891" s="205"/>
      <c r="AB891" s="205"/>
      <c r="AC891" s="205"/>
      <c r="AD891" s="205"/>
      <c r="AE891" s="205"/>
      <c r="AF891" s="205"/>
      <c r="AG891" s="205"/>
      <c r="AH891" s="205"/>
      <c r="AI891" s="205"/>
      <c r="AJ891" s="205"/>
      <c r="AK891" s="205"/>
      <c r="AL891" s="205"/>
    </row>
    <row r="892" spans="1:38" x14ac:dyDescent="0.2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  <c r="AA892" s="205"/>
      <c r="AB892" s="205"/>
      <c r="AC892" s="205"/>
      <c r="AD892" s="205"/>
      <c r="AE892" s="205"/>
      <c r="AF892" s="205"/>
      <c r="AG892" s="205"/>
      <c r="AH892" s="205"/>
      <c r="AI892" s="205"/>
      <c r="AJ892" s="205"/>
      <c r="AK892" s="205"/>
      <c r="AL892" s="205"/>
    </row>
    <row r="893" spans="1:38" x14ac:dyDescent="0.2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</row>
    <row r="894" spans="1:38" x14ac:dyDescent="0.2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  <c r="AA894" s="205"/>
      <c r="AB894" s="205"/>
      <c r="AC894" s="205"/>
      <c r="AD894" s="205"/>
      <c r="AE894" s="205"/>
      <c r="AF894" s="205"/>
      <c r="AG894" s="205"/>
      <c r="AH894" s="205"/>
      <c r="AI894" s="205"/>
      <c r="AJ894" s="205"/>
      <c r="AK894" s="205"/>
      <c r="AL894" s="205"/>
    </row>
    <row r="895" spans="1:38" x14ac:dyDescent="0.2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  <c r="AA895" s="205"/>
      <c r="AB895" s="205"/>
      <c r="AC895" s="205"/>
      <c r="AD895" s="205"/>
      <c r="AE895" s="205"/>
      <c r="AF895" s="205"/>
      <c r="AG895" s="205"/>
      <c r="AH895" s="205"/>
      <c r="AI895" s="205"/>
      <c r="AJ895" s="205"/>
      <c r="AK895" s="205"/>
      <c r="AL895" s="205"/>
    </row>
    <row r="896" spans="1:38" x14ac:dyDescent="0.2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</row>
    <row r="897" spans="1:38" x14ac:dyDescent="0.2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</row>
    <row r="898" spans="1:38" x14ac:dyDescent="0.2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</row>
    <row r="899" spans="1:38" x14ac:dyDescent="0.2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</row>
    <row r="900" spans="1:38" x14ac:dyDescent="0.2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</row>
    <row r="901" spans="1:38" x14ac:dyDescent="0.2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</row>
    <row r="902" spans="1:38" x14ac:dyDescent="0.2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</row>
    <row r="903" spans="1:38" x14ac:dyDescent="0.2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</row>
    <row r="904" spans="1:38" x14ac:dyDescent="0.2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</row>
    <row r="905" spans="1:38" x14ac:dyDescent="0.2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5"/>
      <c r="AA905" s="205"/>
      <c r="AB905" s="205"/>
      <c r="AC905" s="205"/>
      <c r="AD905" s="205"/>
      <c r="AE905" s="205"/>
      <c r="AF905" s="205"/>
      <c r="AG905" s="205"/>
      <c r="AH905" s="205"/>
      <c r="AI905" s="205"/>
      <c r="AJ905" s="205"/>
      <c r="AK905" s="205"/>
      <c r="AL905" s="205"/>
    </row>
    <row r="906" spans="1:38" x14ac:dyDescent="0.2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5"/>
      <c r="AA906" s="205"/>
      <c r="AB906" s="205"/>
      <c r="AC906" s="205"/>
      <c r="AD906" s="205"/>
      <c r="AE906" s="205"/>
      <c r="AF906" s="205"/>
      <c r="AG906" s="205"/>
      <c r="AH906" s="205"/>
      <c r="AI906" s="205"/>
      <c r="AJ906" s="205"/>
      <c r="AK906" s="205"/>
      <c r="AL906" s="205"/>
    </row>
    <row r="907" spans="1:38" x14ac:dyDescent="0.2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5"/>
      <c r="AA907" s="205"/>
      <c r="AB907" s="205"/>
      <c r="AC907" s="205"/>
      <c r="AD907" s="205"/>
      <c r="AE907" s="205"/>
      <c r="AF907" s="205"/>
      <c r="AG907" s="205"/>
      <c r="AH907" s="205"/>
      <c r="AI907" s="205"/>
      <c r="AJ907" s="205"/>
      <c r="AK907" s="205"/>
      <c r="AL907" s="205"/>
    </row>
    <row r="908" spans="1:38" x14ac:dyDescent="0.2">
      <c r="A908" s="205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5"/>
      <c r="AA908" s="205"/>
      <c r="AB908" s="205"/>
      <c r="AC908" s="205"/>
      <c r="AD908" s="205"/>
      <c r="AE908" s="205"/>
      <c r="AF908" s="205"/>
      <c r="AG908" s="205"/>
      <c r="AH908" s="205"/>
      <c r="AI908" s="205"/>
      <c r="AJ908" s="205"/>
      <c r="AK908" s="205"/>
      <c r="AL908" s="205"/>
    </row>
    <row r="909" spans="1:38" x14ac:dyDescent="0.2">
      <c r="A909" s="205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5"/>
      <c r="AA909" s="205"/>
      <c r="AB909" s="205"/>
      <c r="AC909" s="205"/>
      <c r="AD909" s="205"/>
      <c r="AE909" s="205"/>
      <c r="AF909" s="205"/>
      <c r="AG909" s="205"/>
      <c r="AH909" s="205"/>
      <c r="AI909" s="205"/>
      <c r="AJ909" s="205"/>
      <c r="AK909" s="205"/>
      <c r="AL909" s="205"/>
    </row>
    <row r="910" spans="1:38" x14ac:dyDescent="0.2">
      <c r="A910" s="205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  <c r="AA910" s="205"/>
      <c r="AB910" s="205"/>
      <c r="AC910" s="205"/>
      <c r="AD910" s="205"/>
      <c r="AE910" s="205"/>
      <c r="AF910" s="205"/>
      <c r="AG910" s="205"/>
      <c r="AH910" s="205"/>
      <c r="AI910" s="205"/>
      <c r="AJ910" s="205"/>
      <c r="AK910" s="205"/>
      <c r="AL910" s="205"/>
    </row>
    <row r="911" spans="1:38" x14ac:dyDescent="0.2">
      <c r="A911" s="205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5"/>
      <c r="AA911" s="205"/>
      <c r="AB911" s="205"/>
      <c r="AC911" s="205"/>
      <c r="AD911" s="205"/>
      <c r="AE911" s="205"/>
      <c r="AF911" s="205"/>
      <c r="AG911" s="205"/>
      <c r="AH911" s="205"/>
      <c r="AI911" s="205"/>
      <c r="AJ911" s="205"/>
      <c r="AK911" s="205"/>
      <c r="AL911" s="205"/>
    </row>
    <row r="912" spans="1:38" x14ac:dyDescent="0.2">
      <c r="A912" s="205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  <c r="Z912" s="205"/>
      <c r="AA912" s="205"/>
      <c r="AB912" s="205"/>
      <c r="AC912" s="205"/>
      <c r="AD912" s="205"/>
      <c r="AE912" s="205"/>
      <c r="AF912" s="205"/>
      <c r="AG912" s="205"/>
      <c r="AH912" s="205"/>
      <c r="AI912" s="205"/>
      <c r="AJ912" s="205"/>
      <c r="AK912" s="205"/>
      <c r="AL912" s="205"/>
    </row>
  </sheetData>
  <mergeCells count="28">
    <mergeCell ref="B51:F51"/>
    <mergeCell ref="J3:J8"/>
    <mergeCell ref="K3:L8"/>
    <mergeCell ref="M3:N8"/>
    <mergeCell ref="O3:O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L899"/>
  <sheetViews>
    <sheetView tabSelected="1" workbookViewId="0">
      <pane xSplit="7" topLeftCell="H1" activePane="topRight" state="frozen"/>
      <selection pane="topRight" activeCell="H1" sqref="H1:J2"/>
    </sheetView>
  </sheetViews>
  <sheetFormatPr baseColWidth="10" defaultColWidth="14.3984375" defaultRowHeight="15" customHeight="1" x14ac:dyDescent="0.2"/>
  <cols>
    <col min="3" max="3" width="14.3984375" hidden="1"/>
    <col min="4" max="4" width="17.19921875" customWidth="1"/>
    <col min="38" max="38" width="15.796875" customWidth="1"/>
  </cols>
  <sheetData>
    <row r="1" spans="1:38" ht="14" x14ac:dyDescent="0.2">
      <c r="A1" s="146"/>
      <c r="B1" s="147"/>
      <c r="C1" s="148"/>
      <c r="D1" s="148"/>
      <c r="E1" s="148"/>
      <c r="F1" s="148"/>
      <c r="G1" s="148"/>
      <c r="H1" s="486" t="s">
        <v>0</v>
      </c>
      <c r="I1" s="487"/>
      <c r="J1" s="461"/>
      <c r="K1" s="486" t="s">
        <v>675</v>
      </c>
      <c r="L1" s="487"/>
      <c r="M1" s="487"/>
      <c r="N1" s="487"/>
      <c r="O1" s="461"/>
      <c r="P1" s="486" t="s">
        <v>676</v>
      </c>
      <c r="Q1" s="487"/>
      <c r="R1" s="487"/>
      <c r="S1" s="487"/>
      <c r="T1" s="487"/>
      <c r="U1" s="487"/>
      <c r="V1" s="487"/>
      <c r="W1" s="487"/>
      <c r="X1" s="487"/>
      <c r="Y1" s="487"/>
      <c r="Z1" s="461"/>
      <c r="AA1" s="486" t="s">
        <v>263</v>
      </c>
      <c r="AB1" s="487"/>
      <c r="AC1" s="487"/>
      <c r="AD1" s="487"/>
      <c r="AE1" s="487"/>
      <c r="AF1" s="487"/>
      <c r="AG1" s="461"/>
      <c r="AH1" s="479" t="s">
        <v>264</v>
      </c>
      <c r="AI1" s="461"/>
      <c r="AJ1" s="479" t="s">
        <v>677</v>
      </c>
      <c r="AK1" s="461"/>
      <c r="AL1" s="480" t="s">
        <v>266</v>
      </c>
    </row>
    <row r="2" spans="1:38" ht="14" x14ac:dyDescent="0.2">
      <c r="A2" s="483"/>
      <c r="B2" s="484"/>
      <c r="C2" s="488" t="s">
        <v>678</v>
      </c>
      <c r="D2" s="489"/>
      <c r="E2" s="489"/>
      <c r="F2" s="489"/>
      <c r="G2" s="490"/>
      <c r="H2" s="464"/>
      <c r="I2" s="477"/>
      <c r="J2" s="465"/>
      <c r="K2" s="464"/>
      <c r="L2" s="477"/>
      <c r="M2" s="477"/>
      <c r="N2" s="477"/>
      <c r="O2" s="465"/>
      <c r="P2" s="464"/>
      <c r="Q2" s="477"/>
      <c r="R2" s="477"/>
      <c r="S2" s="477"/>
      <c r="T2" s="477"/>
      <c r="U2" s="477"/>
      <c r="V2" s="477"/>
      <c r="W2" s="477"/>
      <c r="X2" s="477"/>
      <c r="Y2" s="477"/>
      <c r="Z2" s="465"/>
      <c r="AA2" s="464"/>
      <c r="AB2" s="477"/>
      <c r="AC2" s="477"/>
      <c r="AD2" s="477"/>
      <c r="AE2" s="477"/>
      <c r="AF2" s="477"/>
      <c r="AG2" s="465"/>
      <c r="AH2" s="462"/>
      <c r="AI2" s="463"/>
      <c r="AJ2" s="462"/>
      <c r="AK2" s="463"/>
      <c r="AL2" s="481"/>
    </row>
    <row r="3" spans="1:38" ht="14" x14ac:dyDescent="0.2">
      <c r="A3" s="484"/>
      <c r="B3" s="484"/>
      <c r="C3" s="515" t="s">
        <v>8</v>
      </c>
      <c r="D3" s="455"/>
      <c r="E3" s="455"/>
      <c r="F3" s="455"/>
      <c r="G3" s="456"/>
      <c r="H3" s="460" t="s">
        <v>679</v>
      </c>
      <c r="I3" s="461"/>
      <c r="J3" s="525"/>
      <c r="K3" s="523" t="s">
        <v>680</v>
      </c>
      <c r="L3" s="461"/>
      <c r="M3" s="516" t="s">
        <v>681</v>
      </c>
      <c r="N3" s="461"/>
      <c r="O3" s="528"/>
      <c r="P3" s="523" t="s">
        <v>682</v>
      </c>
      <c r="Q3" s="461"/>
      <c r="R3" s="516" t="s">
        <v>683</v>
      </c>
      <c r="S3" s="461"/>
      <c r="T3" s="516" t="s">
        <v>684</v>
      </c>
      <c r="U3" s="461"/>
      <c r="V3" s="516" t="s">
        <v>685</v>
      </c>
      <c r="W3" s="461"/>
      <c r="X3" s="516" t="s">
        <v>275</v>
      </c>
      <c r="Y3" s="461"/>
      <c r="Z3" s="518"/>
      <c r="AA3" s="523" t="s">
        <v>686</v>
      </c>
      <c r="AB3" s="461"/>
      <c r="AC3" s="516" t="s">
        <v>277</v>
      </c>
      <c r="AD3" s="461"/>
      <c r="AE3" s="460" t="s">
        <v>687</v>
      </c>
      <c r="AF3" s="461"/>
      <c r="AG3" s="518"/>
      <c r="AH3" s="462"/>
      <c r="AI3" s="463"/>
      <c r="AJ3" s="462"/>
      <c r="AK3" s="463"/>
      <c r="AL3" s="481"/>
    </row>
    <row r="4" spans="1:38" ht="14" x14ac:dyDescent="0.2">
      <c r="A4" s="484"/>
      <c r="B4" s="484"/>
      <c r="C4" s="457"/>
      <c r="D4" s="458"/>
      <c r="E4" s="458"/>
      <c r="F4" s="458"/>
      <c r="G4" s="459"/>
      <c r="H4" s="462"/>
      <c r="I4" s="463"/>
      <c r="J4" s="526"/>
      <c r="K4" s="468"/>
      <c r="L4" s="463"/>
      <c r="M4" s="462"/>
      <c r="N4" s="463"/>
      <c r="O4" s="529"/>
      <c r="P4" s="468"/>
      <c r="Q4" s="463"/>
      <c r="R4" s="462"/>
      <c r="S4" s="463"/>
      <c r="T4" s="462"/>
      <c r="U4" s="463"/>
      <c r="V4" s="462"/>
      <c r="W4" s="463"/>
      <c r="X4" s="462"/>
      <c r="Y4" s="463"/>
      <c r="Z4" s="470"/>
      <c r="AA4" s="468"/>
      <c r="AB4" s="463"/>
      <c r="AC4" s="462"/>
      <c r="AD4" s="463"/>
      <c r="AE4" s="462"/>
      <c r="AF4" s="463"/>
      <c r="AG4" s="470"/>
      <c r="AH4" s="462"/>
      <c r="AI4" s="463"/>
      <c r="AJ4" s="462"/>
      <c r="AK4" s="463"/>
      <c r="AL4" s="481"/>
    </row>
    <row r="5" spans="1:38" ht="14" x14ac:dyDescent="0.2">
      <c r="A5" s="484"/>
      <c r="B5" s="484"/>
      <c r="C5" s="517" t="s">
        <v>688</v>
      </c>
      <c r="D5" s="455"/>
      <c r="E5" s="455"/>
      <c r="F5" s="455"/>
      <c r="G5" s="456"/>
      <c r="H5" s="462"/>
      <c r="I5" s="463"/>
      <c r="J5" s="526"/>
      <c r="K5" s="468"/>
      <c r="L5" s="463"/>
      <c r="M5" s="462"/>
      <c r="N5" s="463"/>
      <c r="O5" s="529"/>
      <c r="P5" s="468"/>
      <c r="Q5" s="463"/>
      <c r="R5" s="462"/>
      <c r="S5" s="463"/>
      <c r="T5" s="462"/>
      <c r="U5" s="463"/>
      <c r="V5" s="462"/>
      <c r="W5" s="463"/>
      <c r="X5" s="462"/>
      <c r="Y5" s="463"/>
      <c r="Z5" s="470"/>
      <c r="AA5" s="468"/>
      <c r="AB5" s="463"/>
      <c r="AC5" s="462"/>
      <c r="AD5" s="463"/>
      <c r="AE5" s="462"/>
      <c r="AF5" s="463"/>
      <c r="AG5" s="470"/>
      <c r="AH5" s="462"/>
      <c r="AI5" s="463"/>
      <c r="AJ5" s="462"/>
      <c r="AK5" s="463"/>
      <c r="AL5" s="481"/>
    </row>
    <row r="6" spans="1:38" ht="14" x14ac:dyDescent="0.2">
      <c r="A6" s="484"/>
      <c r="B6" s="484"/>
      <c r="C6" s="457"/>
      <c r="D6" s="458"/>
      <c r="E6" s="458"/>
      <c r="F6" s="458"/>
      <c r="G6" s="459"/>
      <c r="H6" s="462"/>
      <c r="I6" s="463"/>
      <c r="J6" s="526"/>
      <c r="K6" s="468"/>
      <c r="L6" s="463"/>
      <c r="M6" s="462"/>
      <c r="N6" s="463"/>
      <c r="O6" s="529"/>
      <c r="P6" s="468"/>
      <c r="Q6" s="463"/>
      <c r="R6" s="462"/>
      <c r="S6" s="463"/>
      <c r="T6" s="462"/>
      <c r="U6" s="463"/>
      <c r="V6" s="462"/>
      <c r="W6" s="463"/>
      <c r="X6" s="462"/>
      <c r="Y6" s="463"/>
      <c r="Z6" s="470"/>
      <c r="AA6" s="468"/>
      <c r="AB6" s="463"/>
      <c r="AC6" s="462"/>
      <c r="AD6" s="463"/>
      <c r="AE6" s="462"/>
      <c r="AF6" s="463"/>
      <c r="AG6" s="470"/>
      <c r="AH6" s="462"/>
      <c r="AI6" s="463"/>
      <c r="AJ6" s="462"/>
      <c r="AK6" s="463"/>
      <c r="AL6" s="481"/>
    </row>
    <row r="7" spans="1:38" ht="14" x14ac:dyDescent="0.2">
      <c r="A7" s="485" t="s">
        <v>21</v>
      </c>
      <c r="B7" s="455"/>
      <c r="C7" s="455"/>
      <c r="D7" s="455"/>
      <c r="E7" s="455"/>
      <c r="F7" s="455"/>
      <c r="G7" s="456"/>
      <c r="H7" s="462"/>
      <c r="I7" s="463"/>
      <c r="J7" s="526"/>
      <c r="K7" s="468"/>
      <c r="L7" s="463"/>
      <c r="M7" s="462"/>
      <c r="N7" s="463"/>
      <c r="O7" s="529"/>
      <c r="P7" s="468"/>
      <c r="Q7" s="463"/>
      <c r="R7" s="462"/>
      <c r="S7" s="463"/>
      <c r="T7" s="462"/>
      <c r="U7" s="463"/>
      <c r="V7" s="462"/>
      <c r="W7" s="463"/>
      <c r="X7" s="462"/>
      <c r="Y7" s="463"/>
      <c r="Z7" s="470"/>
      <c r="AA7" s="468"/>
      <c r="AB7" s="463"/>
      <c r="AC7" s="462"/>
      <c r="AD7" s="463"/>
      <c r="AE7" s="462"/>
      <c r="AF7" s="463"/>
      <c r="AG7" s="470"/>
      <c r="AH7" s="462"/>
      <c r="AI7" s="463"/>
      <c r="AJ7" s="462"/>
      <c r="AK7" s="463"/>
      <c r="AL7" s="481"/>
    </row>
    <row r="8" spans="1:38" ht="21.75" customHeight="1" x14ac:dyDescent="0.2">
      <c r="A8" s="464"/>
      <c r="B8" s="477"/>
      <c r="C8" s="477"/>
      <c r="D8" s="477"/>
      <c r="E8" s="477"/>
      <c r="F8" s="477"/>
      <c r="G8" s="465"/>
      <c r="H8" s="464"/>
      <c r="I8" s="465"/>
      <c r="J8" s="527"/>
      <c r="K8" s="476"/>
      <c r="L8" s="465"/>
      <c r="M8" s="464"/>
      <c r="N8" s="465"/>
      <c r="O8" s="530"/>
      <c r="P8" s="476"/>
      <c r="Q8" s="465"/>
      <c r="R8" s="464"/>
      <c r="S8" s="465"/>
      <c r="T8" s="464"/>
      <c r="U8" s="465"/>
      <c r="V8" s="464"/>
      <c r="W8" s="465"/>
      <c r="X8" s="464"/>
      <c r="Y8" s="465"/>
      <c r="Z8" s="519"/>
      <c r="AA8" s="476"/>
      <c r="AB8" s="465"/>
      <c r="AC8" s="464"/>
      <c r="AD8" s="465"/>
      <c r="AE8" s="464"/>
      <c r="AF8" s="465"/>
      <c r="AG8" s="519"/>
      <c r="AH8" s="464"/>
      <c r="AI8" s="465"/>
      <c r="AJ8" s="464"/>
      <c r="AK8" s="465"/>
      <c r="AL8" s="482"/>
    </row>
    <row r="9" spans="1:38" ht="30" x14ac:dyDescent="0.2">
      <c r="A9" s="149" t="s">
        <v>22</v>
      </c>
      <c r="B9" s="150" t="s">
        <v>280</v>
      </c>
      <c r="C9" s="150" t="s">
        <v>24</v>
      </c>
      <c r="D9" s="150" t="s">
        <v>25</v>
      </c>
      <c r="E9" s="150" t="s">
        <v>26</v>
      </c>
      <c r="F9" s="150" t="s">
        <v>27</v>
      </c>
      <c r="G9" s="243" t="s">
        <v>28</v>
      </c>
      <c r="H9" s="152" t="s">
        <v>29</v>
      </c>
      <c r="I9" s="152" t="s">
        <v>30</v>
      </c>
      <c r="J9" s="153" t="s">
        <v>31</v>
      </c>
      <c r="K9" s="152" t="s">
        <v>29</v>
      </c>
      <c r="L9" s="152" t="s">
        <v>30</v>
      </c>
      <c r="M9" s="152" t="s">
        <v>29</v>
      </c>
      <c r="N9" s="152" t="s">
        <v>30</v>
      </c>
      <c r="O9" s="153" t="s">
        <v>31</v>
      </c>
      <c r="P9" s="152" t="s">
        <v>29</v>
      </c>
      <c r="Q9" s="152" t="s">
        <v>30</v>
      </c>
      <c r="R9" s="152" t="s">
        <v>29</v>
      </c>
      <c r="S9" s="152" t="s">
        <v>30</v>
      </c>
      <c r="T9" s="152" t="s">
        <v>29</v>
      </c>
      <c r="U9" s="152" t="s">
        <v>30</v>
      </c>
      <c r="V9" s="152" t="s">
        <v>29</v>
      </c>
      <c r="W9" s="152" t="s">
        <v>30</v>
      </c>
      <c r="X9" s="152" t="s">
        <v>29</v>
      </c>
      <c r="Y9" s="152" t="s">
        <v>30</v>
      </c>
      <c r="Z9" s="244" t="s">
        <v>31</v>
      </c>
      <c r="AA9" s="245"/>
      <c r="AB9" s="152" t="s">
        <v>30</v>
      </c>
      <c r="AC9" s="152" t="s">
        <v>29</v>
      </c>
      <c r="AD9" s="152" t="s">
        <v>30</v>
      </c>
      <c r="AE9" s="154" t="s">
        <v>29</v>
      </c>
      <c r="AF9" s="152" t="s">
        <v>30</v>
      </c>
      <c r="AG9" s="152" t="s">
        <v>31</v>
      </c>
      <c r="AH9" s="152" t="s">
        <v>29</v>
      </c>
      <c r="AI9" s="152" t="s">
        <v>30</v>
      </c>
      <c r="AJ9" s="152" t="s">
        <v>29</v>
      </c>
      <c r="AK9" s="152" t="s">
        <v>30</v>
      </c>
      <c r="AL9" s="155" t="s">
        <v>32</v>
      </c>
    </row>
    <row r="10" spans="1:38" x14ac:dyDescent="0.2">
      <c r="A10" s="128">
        <f>RANK(AL10, $AL$1:$AL$32)</f>
        <v>1</v>
      </c>
      <c r="B10" s="82">
        <v>1995</v>
      </c>
      <c r="C10" s="198" t="s">
        <v>689</v>
      </c>
      <c r="D10" s="129" t="s">
        <v>690</v>
      </c>
      <c r="E10" s="199" t="s">
        <v>691</v>
      </c>
      <c r="F10" s="82" t="s">
        <v>80</v>
      </c>
      <c r="G10" s="82" t="s">
        <v>37</v>
      </c>
      <c r="H10" s="165" t="s">
        <v>41</v>
      </c>
      <c r="I10" s="167">
        <v>0</v>
      </c>
      <c r="J10" s="62">
        <f t="shared" ref="J10:J32" si="0">LARGE(I10,1)</f>
        <v>0</v>
      </c>
      <c r="K10" s="246" t="s">
        <v>41</v>
      </c>
      <c r="L10" s="167">
        <v>0</v>
      </c>
      <c r="M10" s="125" t="s">
        <v>41</v>
      </c>
      <c r="N10" s="170">
        <v>0</v>
      </c>
      <c r="O10" s="247">
        <f t="shared" ref="O10:O32" si="1">LARGE(L10:N10,1)</f>
        <v>0</v>
      </c>
      <c r="P10" s="248" t="s">
        <v>42</v>
      </c>
      <c r="Q10" s="249">
        <v>20000</v>
      </c>
      <c r="R10" s="250" t="s">
        <v>38</v>
      </c>
      <c r="S10" s="164">
        <v>26000</v>
      </c>
      <c r="T10" s="204" t="s">
        <v>247</v>
      </c>
      <c r="U10" s="251">
        <v>8000</v>
      </c>
      <c r="V10" s="182"/>
      <c r="W10" s="167">
        <v>0</v>
      </c>
      <c r="X10" s="189"/>
      <c r="Y10" s="167">
        <v>0</v>
      </c>
      <c r="Z10" s="67">
        <f t="shared" ref="Z10:Z32" si="2">LARGE(Q10:Y10,1)+LARGE(Q10:Y10,2)+LARGE(Q10:Y10,3)+LARGE(Q10:Y10,4)</f>
        <v>54000</v>
      </c>
      <c r="AA10" s="189"/>
      <c r="AB10" s="173">
        <v>0</v>
      </c>
      <c r="AC10" s="216"/>
      <c r="AD10" s="167">
        <v>0</v>
      </c>
      <c r="AE10" s="166"/>
      <c r="AF10" s="170">
        <v>0</v>
      </c>
      <c r="AG10" s="252">
        <f t="shared" ref="AG10:AG32" si="3">LARGE(AB10:AD10:AF10,1)</f>
        <v>0</v>
      </c>
      <c r="AH10" s="166"/>
      <c r="AI10" s="167">
        <v>0</v>
      </c>
      <c r="AJ10" s="166"/>
      <c r="AK10" s="167">
        <v>0</v>
      </c>
      <c r="AL10" s="78">
        <f t="shared" ref="AL10:AL32" si="4">AG10+Z10+O10+J10+AI10</f>
        <v>54000</v>
      </c>
    </row>
    <row r="11" spans="1:38" x14ac:dyDescent="0.2">
      <c r="A11" s="128">
        <f>RANK(AL11, $AL$1:$AL$33)</f>
        <v>2</v>
      </c>
      <c r="B11" s="157">
        <v>2007</v>
      </c>
      <c r="C11" s="157" t="s">
        <v>692</v>
      </c>
      <c r="D11" s="159" t="s">
        <v>693</v>
      </c>
      <c r="E11" s="159" t="s">
        <v>75</v>
      </c>
      <c r="F11" s="157" t="s">
        <v>694</v>
      </c>
      <c r="G11" s="157" t="s">
        <v>47</v>
      </c>
      <c r="H11" s="165" t="s">
        <v>50</v>
      </c>
      <c r="I11" s="167">
        <v>500</v>
      </c>
      <c r="J11" s="161">
        <f t="shared" si="0"/>
        <v>500</v>
      </c>
      <c r="K11" s="165" t="s">
        <v>42</v>
      </c>
      <c r="L11" s="167">
        <v>2000</v>
      </c>
      <c r="M11" s="125" t="s">
        <v>41</v>
      </c>
      <c r="N11" s="170">
        <v>0</v>
      </c>
      <c r="O11" s="247">
        <f t="shared" si="1"/>
        <v>2000</v>
      </c>
      <c r="P11" s="196" t="s">
        <v>57</v>
      </c>
      <c r="Q11" s="173">
        <v>4000</v>
      </c>
      <c r="R11" s="253" t="s">
        <v>695</v>
      </c>
      <c r="S11" s="164">
        <v>2000</v>
      </c>
      <c r="T11" s="125" t="s">
        <v>41</v>
      </c>
      <c r="U11" s="167">
        <v>0</v>
      </c>
      <c r="V11" s="166"/>
      <c r="W11" s="167">
        <v>0</v>
      </c>
      <c r="X11" s="197"/>
      <c r="Y11" s="167">
        <v>0</v>
      </c>
      <c r="Z11" s="67">
        <f t="shared" si="2"/>
        <v>6000</v>
      </c>
      <c r="AA11" s="182"/>
      <c r="AB11" s="170">
        <v>0</v>
      </c>
      <c r="AC11" s="254"/>
      <c r="AD11" s="170">
        <v>0</v>
      </c>
      <c r="AE11" s="191"/>
      <c r="AF11" s="170">
        <v>0</v>
      </c>
      <c r="AG11" s="247">
        <f t="shared" si="3"/>
        <v>0</v>
      </c>
      <c r="AH11" s="166"/>
      <c r="AI11" s="167">
        <v>0</v>
      </c>
      <c r="AJ11" s="166"/>
      <c r="AK11" s="167">
        <v>0</v>
      </c>
      <c r="AL11" s="78">
        <f t="shared" si="4"/>
        <v>8500</v>
      </c>
    </row>
    <row r="12" spans="1:38" x14ac:dyDescent="0.2">
      <c r="A12" s="128">
        <f t="shared" ref="A12:A14" si="5">RANK(AL12, $AL$1:$AL$32)</f>
        <v>3</v>
      </c>
      <c r="B12" s="82">
        <v>2005</v>
      </c>
      <c r="C12" s="83" t="s">
        <v>696</v>
      </c>
      <c r="D12" s="59" t="s">
        <v>697</v>
      </c>
      <c r="E12" s="59" t="s">
        <v>698</v>
      </c>
      <c r="F12" s="57" t="s">
        <v>86</v>
      </c>
      <c r="G12" s="57" t="s">
        <v>47</v>
      </c>
      <c r="H12" s="255" t="s">
        <v>699</v>
      </c>
      <c r="I12" s="167">
        <v>0</v>
      </c>
      <c r="J12" s="62">
        <f t="shared" si="0"/>
        <v>0</v>
      </c>
      <c r="K12" s="255" t="s">
        <v>699</v>
      </c>
      <c r="L12" s="167">
        <v>0</v>
      </c>
      <c r="M12" s="255" t="s">
        <v>699</v>
      </c>
      <c r="N12" s="170">
        <v>0</v>
      </c>
      <c r="O12" s="247">
        <f t="shared" si="1"/>
        <v>0</v>
      </c>
      <c r="P12" s="255" t="s">
        <v>699</v>
      </c>
      <c r="Q12" s="249">
        <v>0</v>
      </c>
      <c r="R12" s="255" t="s">
        <v>699</v>
      </c>
      <c r="S12" s="164">
        <v>0</v>
      </c>
      <c r="T12" s="165" t="s">
        <v>65</v>
      </c>
      <c r="U12" s="167">
        <v>8000</v>
      </c>
      <c r="V12" s="182"/>
      <c r="W12" s="167">
        <v>0</v>
      </c>
      <c r="X12" s="189"/>
      <c r="Y12" s="167">
        <v>0</v>
      </c>
      <c r="Z12" s="67">
        <f t="shared" si="2"/>
        <v>8000</v>
      </c>
      <c r="AA12" s="189"/>
      <c r="AB12" s="173">
        <v>0</v>
      </c>
      <c r="AC12" s="203"/>
      <c r="AD12" s="167">
        <v>0</v>
      </c>
      <c r="AE12" s="166"/>
      <c r="AF12" s="170">
        <v>0</v>
      </c>
      <c r="AG12" s="252">
        <f t="shared" si="3"/>
        <v>0</v>
      </c>
      <c r="AH12" s="166"/>
      <c r="AI12" s="167">
        <v>0</v>
      </c>
      <c r="AJ12" s="166"/>
      <c r="AK12" s="167">
        <v>0</v>
      </c>
      <c r="AL12" s="78">
        <f t="shared" si="4"/>
        <v>8000</v>
      </c>
    </row>
    <row r="13" spans="1:38" x14ac:dyDescent="0.2">
      <c r="A13" s="128">
        <f t="shared" si="5"/>
        <v>4</v>
      </c>
      <c r="B13" s="82">
        <v>2007</v>
      </c>
      <c r="C13" s="82" t="s">
        <v>700</v>
      </c>
      <c r="D13" s="129" t="s">
        <v>701</v>
      </c>
      <c r="E13" s="129" t="s">
        <v>702</v>
      </c>
      <c r="F13" s="82" t="s">
        <v>703</v>
      </c>
      <c r="G13" s="82" t="s">
        <v>37</v>
      </c>
      <c r="H13" s="165" t="s">
        <v>94</v>
      </c>
      <c r="I13" s="167">
        <v>150</v>
      </c>
      <c r="J13" s="62">
        <f t="shared" si="0"/>
        <v>150</v>
      </c>
      <c r="K13" s="165" t="s">
        <v>48</v>
      </c>
      <c r="L13" s="167">
        <v>1000</v>
      </c>
      <c r="M13" s="204" t="s">
        <v>52</v>
      </c>
      <c r="N13" s="170">
        <v>250</v>
      </c>
      <c r="O13" s="247">
        <f t="shared" si="1"/>
        <v>1000</v>
      </c>
      <c r="P13" s="256" t="s">
        <v>704</v>
      </c>
      <c r="Q13" s="173">
        <v>1000</v>
      </c>
      <c r="R13" s="257" t="s">
        <v>251</v>
      </c>
      <c r="S13" s="164">
        <v>2000</v>
      </c>
      <c r="T13" s="258" t="s">
        <v>705</v>
      </c>
      <c r="U13" s="167">
        <v>1000</v>
      </c>
      <c r="V13" s="166"/>
      <c r="W13" s="167">
        <v>0</v>
      </c>
      <c r="X13" s="182"/>
      <c r="Y13" s="167">
        <v>0</v>
      </c>
      <c r="Z13" s="67">
        <f t="shared" si="2"/>
        <v>4000</v>
      </c>
      <c r="AA13" s="182"/>
      <c r="AB13" s="184">
        <v>0</v>
      </c>
      <c r="AC13" s="191"/>
      <c r="AD13" s="170">
        <v>0</v>
      </c>
      <c r="AE13" s="191"/>
      <c r="AF13" s="170">
        <v>0</v>
      </c>
      <c r="AG13" s="252">
        <f t="shared" si="3"/>
        <v>0</v>
      </c>
      <c r="AH13" s="166"/>
      <c r="AI13" s="167">
        <v>0</v>
      </c>
      <c r="AJ13" s="166"/>
      <c r="AK13" s="167">
        <v>0</v>
      </c>
      <c r="AL13" s="78">
        <f t="shared" si="4"/>
        <v>5150</v>
      </c>
    </row>
    <row r="14" spans="1:38" x14ac:dyDescent="0.2">
      <c r="A14" s="128">
        <f t="shared" si="5"/>
        <v>5</v>
      </c>
      <c r="B14" s="57">
        <v>2009</v>
      </c>
      <c r="C14" s="83" t="s">
        <v>706</v>
      </c>
      <c r="D14" s="59" t="s">
        <v>707</v>
      </c>
      <c r="E14" s="59" t="s">
        <v>708</v>
      </c>
      <c r="F14" s="57" t="s">
        <v>694</v>
      </c>
      <c r="G14" s="57" t="s">
        <v>47</v>
      </c>
      <c r="H14" s="165" t="s">
        <v>38</v>
      </c>
      <c r="I14" s="167">
        <v>400</v>
      </c>
      <c r="J14" s="62">
        <f t="shared" si="0"/>
        <v>400</v>
      </c>
      <c r="K14" s="165" t="s">
        <v>114</v>
      </c>
      <c r="L14" s="167">
        <v>500</v>
      </c>
      <c r="M14" s="204" t="s">
        <v>435</v>
      </c>
      <c r="N14" s="170">
        <v>500</v>
      </c>
      <c r="O14" s="247">
        <f t="shared" si="1"/>
        <v>500</v>
      </c>
      <c r="P14" s="105" t="s">
        <v>583</v>
      </c>
      <c r="Q14" s="259">
        <v>2000</v>
      </c>
      <c r="R14" s="257" t="s">
        <v>123</v>
      </c>
      <c r="S14" s="164">
        <v>0</v>
      </c>
      <c r="T14" s="258" t="s">
        <v>584</v>
      </c>
      <c r="U14" s="167">
        <v>0</v>
      </c>
      <c r="V14" s="189"/>
      <c r="W14" s="167">
        <v>0</v>
      </c>
      <c r="X14" s="260"/>
      <c r="Y14" s="167">
        <v>0</v>
      </c>
      <c r="Z14" s="261">
        <f t="shared" si="2"/>
        <v>2000</v>
      </c>
      <c r="AA14" s="182"/>
      <c r="AB14" s="184">
        <v>0</v>
      </c>
      <c r="AC14" s="262"/>
      <c r="AD14" s="170">
        <v>0</v>
      </c>
      <c r="AE14" s="191"/>
      <c r="AF14" s="170">
        <v>0</v>
      </c>
      <c r="AG14" s="252">
        <f t="shared" si="3"/>
        <v>0</v>
      </c>
      <c r="AH14" s="166"/>
      <c r="AI14" s="167">
        <v>0</v>
      </c>
      <c r="AJ14" s="166"/>
      <c r="AK14" s="167">
        <v>0</v>
      </c>
      <c r="AL14" s="78">
        <f t="shared" si="4"/>
        <v>2900</v>
      </c>
    </row>
    <row r="15" spans="1:38" x14ac:dyDescent="0.2">
      <c r="A15" s="128">
        <f>RANK(AL15, $AL$1:$AL$33)</f>
        <v>6</v>
      </c>
      <c r="B15" s="57">
        <v>2005</v>
      </c>
      <c r="C15" s="83" t="s">
        <v>709</v>
      </c>
      <c r="D15" s="59" t="s">
        <v>710</v>
      </c>
      <c r="E15" s="59" t="s">
        <v>711</v>
      </c>
      <c r="F15" s="57" t="s">
        <v>80</v>
      </c>
      <c r="G15" s="57" t="s">
        <v>37</v>
      </c>
      <c r="H15" s="165" t="s">
        <v>81</v>
      </c>
      <c r="I15" s="167">
        <v>150</v>
      </c>
      <c r="J15" s="62">
        <f t="shared" si="0"/>
        <v>150</v>
      </c>
      <c r="K15" s="201" t="s">
        <v>139</v>
      </c>
      <c r="L15" s="167">
        <v>100</v>
      </c>
      <c r="M15" s="204" t="s">
        <v>133</v>
      </c>
      <c r="N15" s="170">
        <v>100</v>
      </c>
      <c r="O15" s="247">
        <f t="shared" si="1"/>
        <v>100</v>
      </c>
      <c r="P15" s="165" t="s">
        <v>712</v>
      </c>
      <c r="Q15" s="167">
        <v>1000</v>
      </c>
      <c r="R15" s="257" t="s">
        <v>569</v>
      </c>
      <c r="S15" s="164">
        <v>1000</v>
      </c>
      <c r="T15" s="263" t="s">
        <v>713</v>
      </c>
      <c r="U15" s="167">
        <v>0</v>
      </c>
      <c r="V15" s="224"/>
      <c r="W15" s="167">
        <v>0</v>
      </c>
      <c r="X15" s="260"/>
      <c r="Y15" s="167">
        <v>0</v>
      </c>
      <c r="Z15" s="67">
        <f t="shared" si="2"/>
        <v>2000</v>
      </c>
      <c r="AA15" s="166"/>
      <c r="AB15" s="184">
        <v>0</v>
      </c>
      <c r="AC15" s="264"/>
      <c r="AD15" s="170">
        <v>0</v>
      </c>
      <c r="AE15" s="191"/>
      <c r="AF15" s="170">
        <v>0</v>
      </c>
      <c r="AG15" s="252">
        <f t="shared" si="3"/>
        <v>0</v>
      </c>
      <c r="AH15" s="166"/>
      <c r="AI15" s="167">
        <v>0</v>
      </c>
      <c r="AJ15" s="166"/>
      <c r="AK15" s="167">
        <v>0</v>
      </c>
      <c r="AL15" s="78">
        <f t="shared" si="4"/>
        <v>2250</v>
      </c>
    </row>
    <row r="16" spans="1:38" x14ac:dyDescent="0.2">
      <c r="A16" s="128">
        <f t="shared" ref="A16:A17" si="6">RANK(AL16, $AL$1:$AL$32)</f>
        <v>7</v>
      </c>
      <c r="B16" s="57">
        <v>2008</v>
      </c>
      <c r="C16" s="83" t="s">
        <v>714</v>
      </c>
      <c r="D16" s="59" t="s">
        <v>715</v>
      </c>
      <c r="E16" s="59" t="s">
        <v>716</v>
      </c>
      <c r="F16" s="57" t="s">
        <v>694</v>
      </c>
      <c r="G16" s="57" t="s">
        <v>47</v>
      </c>
      <c r="H16" s="165" t="s">
        <v>316</v>
      </c>
      <c r="I16" s="167">
        <v>150</v>
      </c>
      <c r="J16" s="62">
        <f t="shared" si="0"/>
        <v>150</v>
      </c>
      <c r="K16" s="201" t="s">
        <v>705</v>
      </c>
      <c r="L16" s="167">
        <v>0</v>
      </c>
      <c r="M16" s="165" t="s">
        <v>717</v>
      </c>
      <c r="N16" s="170">
        <v>0</v>
      </c>
      <c r="O16" s="247">
        <f t="shared" si="1"/>
        <v>0</v>
      </c>
      <c r="P16" s="223" t="s">
        <v>41</v>
      </c>
      <c r="Q16" s="167">
        <v>0</v>
      </c>
      <c r="R16" s="223" t="s">
        <v>41</v>
      </c>
      <c r="S16" s="164">
        <v>0</v>
      </c>
      <c r="T16" s="263" t="s">
        <v>718</v>
      </c>
      <c r="U16" s="167">
        <v>2000</v>
      </c>
      <c r="V16" s="224"/>
      <c r="W16" s="167">
        <v>0</v>
      </c>
      <c r="X16" s="182"/>
      <c r="Y16" s="167">
        <v>0</v>
      </c>
      <c r="Z16" s="67">
        <f t="shared" si="2"/>
        <v>2000</v>
      </c>
      <c r="AA16" s="166"/>
      <c r="AB16" s="164">
        <v>0</v>
      </c>
      <c r="AC16" s="216"/>
      <c r="AD16" s="167">
        <v>0</v>
      </c>
      <c r="AE16" s="166"/>
      <c r="AF16" s="170">
        <v>0</v>
      </c>
      <c r="AG16" s="252">
        <f t="shared" si="3"/>
        <v>0</v>
      </c>
      <c r="AH16" s="166"/>
      <c r="AI16" s="167">
        <v>0</v>
      </c>
      <c r="AJ16" s="166"/>
      <c r="AK16" s="167">
        <v>0</v>
      </c>
      <c r="AL16" s="78">
        <f t="shared" si="4"/>
        <v>2150</v>
      </c>
    </row>
    <row r="17" spans="1:38" x14ac:dyDescent="0.2">
      <c r="A17" s="128">
        <f t="shared" si="6"/>
        <v>8</v>
      </c>
      <c r="B17" s="82">
        <v>2008</v>
      </c>
      <c r="C17" s="82" t="s">
        <v>719</v>
      </c>
      <c r="D17" s="193" t="s">
        <v>720</v>
      </c>
      <c r="E17" s="129" t="s">
        <v>721</v>
      </c>
      <c r="F17" s="82" t="s">
        <v>80</v>
      </c>
      <c r="G17" s="82" t="s">
        <v>37</v>
      </c>
      <c r="H17" s="223" t="s">
        <v>41</v>
      </c>
      <c r="I17" s="167">
        <v>0</v>
      </c>
      <c r="J17" s="62">
        <f t="shared" si="0"/>
        <v>0</v>
      </c>
      <c r="K17" s="201" t="s">
        <v>722</v>
      </c>
      <c r="L17" s="167">
        <v>0</v>
      </c>
      <c r="M17" s="165" t="s">
        <v>723</v>
      </c>
      <c r="N17" s="170">
        <v>0</v>
      </c>
      <c r="O17" s="247">
        <f t="shared" si="1"/>
        <v>0</v>
      </c>
      <c r="P17" s="223" t="s">
        <v>41</v>
      </c>
      <c r="Q17" s="167">
        <v>0</v>
      </c>
      <c r="R17" s="258" t="s">
        <v>318</v>
      </c>
      <c r="S17" s="164">
        <v>0</v>
      </c>
      <c r="T17" s="201" t="s">
        <v>95</v>
      </c>
      <c r="U17" s="251">
        <v>1000</v>
      </c>
      <c r="V17" s="197"/>
      <c r="W17" s="167">
        <v>0</v>
      </c>
      <c r="X17" s="166"/>
      <c r="Y17" s="167">
        <v>0</v>
      </c>
      <c r="Z17" s="67">
        <f t="shared" si="2"/>
        <v>1000</v>
      </c>
      <c r="AA17" s="166"/>
      <c r="AB17" s="164">
        <v>0</v>
      </c>
      <c r="AC17" s="216"/>
      <c r="AD17" s="167">
        <v>0</v>
      </c>
      <c r="AE17" s="166"/>
      <c r="AF17" s="170">
        <v>0</v>
      </c>
      <c r="AG17" s="252">
        <f t="shared" si="3"/>
        <v>0</v>
      </c>
      <c r="AH17" s="166"/>
      <c r="AI17" s="167">
        <v>0</v>
      </c>
      <c r="AJ17" s="166"/>
      <c r="AK17" s="167">
        <v>0</v>
      </c>
      <c r="AL17" s="78">
        <f t="shared" si="4"/>
        <v>1000</v>
      </c>
    </row>
    <row r="18" spans="1:38" x14ac:dyDescent="0.2">
      <c r="A18" s="128">
        <f>RANK(AL18, $AL$1:$AL$33)</f>
        <v>9</v>
      </c>
      <c r="B18" s="57">
        <v>2009</v>
      </c>
      <c r="C18" s="83" t="s">
        <v>724</v>
      </c>
      <c r="D18" s="59" t="s">
        <v>725</v>
      </c>
      <c r="E18" s="59" t="s">
        <v>349</v>
      </c>
      <c r="F18" s="57" t="s">
        <v>80</v>
      </c>
      <c r="G18" s="57" t="s">
        <v>37</v>
      </c>
      <c r="H18" s="165" t="s">
        <v>121</v>
      </c>
      <c r="I18" s="167">
        <v>75</v>
      </c>
      <c r="J18" s="62">
        <f t="shared" si="0"/>
        <v>75</v>
      </c>
      <c r="K18" s="201" t="s">
        <v>662</v>
      </c>
      <c r="L18" s="167">
        <v>100</v>
      </c>
      <c r="M18" s="204" t="s">
        <v>562</v>
      </c>
      <c r="N18" s="170">
        <v>0</v>
      </c>
      <c r="O18" s="247">
        <f t="shared" si="1"/>
        <v>100</v>
      </c>
      <c r="P18" s="165" t="s">
        <v>72</v>
      </c>
      <c r="Q18" s="173">
        <v>0</v>
      </c>
      <c r="R18" s="257" t="s">
        <v>330</v>
      </c>
      <c r="S18" s="164">
        <v>0</v>
      </c>
      <c r="T18" s="125" t="s">
        <v>41</v>
      </c>
      <c r="U18" s="167">
        <v>0</v>
      </c>
      <c r="V18" s="224"/>
      <c r="W18" s="167">
        <v>0</v>
      </c>
      <c r="X18" s="182"/>
      <c r="Y18" s="167">
        <v>0</v>
      </c>
      <c r="Z18" s="67">
        <f t="shared" si="2"/>
        <v>0</v>
      </c>
      <c r="AA18" s="182"/>
      <c r="AB18" s="184">
        <v>0</v>
      </c>
      <c r="AC18" s="254"/>
      <c r="AD18" s="170">
        <v>0</v>
      </c>
      <c r="AE18" s="191"/>
      <c r="AF18" s="170">
        <v>0</v>
      </c>
      <c r="AG18" s="252">
        <f t="shared" si="3"/>
        <v>0</v>
      </c>
      <c r="AH18" s="166"/>
      <c r="AI18" s="167">
        <v>0</v>
      </c>
      <c r="AJ18" s="166"/>
      <c r="AK18" s="167">
        <v>0</v>
      </c>
      <c r="AL18" s="78">
        <f t="shared" si="4"/>
        <v>175</v>
      </c>
    </row>
    <row r="19" spans="1:38" x14ac:dyDescent="0.2">
      <c r="A19" s="128">
        <f>RANK(AL19, $AL$1:$AL$32)</f>
        <v>9</v>
      </c>
      <c r="B19" s="57">
        <v>2011</v>
      </c>
      <c r="C19" s="83" t="s">
        <v>726</v>
      </c>
      <c r="D19" s="59" t="s">
        <v>727</v>
      </c>
      <c r="E19" s="59" t="s">
        <v>728</v>
      </c>
      <c r="F19" s="57" t="s">
        <v>86</v>
      </c>
      <c r="G19" s="57" t="s">
        <v>47</v>
      </c>
      <c r="H19" s="165" t="s">
        <v>365</v>
      </c>
      <c r="I19" s="167">
        <v>75</v>
      </c>
      <c r="J19" s="62">
        <f t="shared" si="0"/>
        <v>75</v>
      </c>
      <c r="K19" s="201" t="s">
        <v>704</v>
      </c>
      <c r="L19" s="167">
        <v>0</v>
      </c>
      <c r="M19" s="165" t="s">
        <v>322</v>
      </c>
      <c r="N19" s="170">
        <v>100</v>
      </c>
      <c r="O19" s="247">
        <f t="shared" si="1"/>
        <v>100</v>
      </c>
      <c r="P19" s="223" t="s">
        <v>41</v>
      </c>
      <c r="Q19" s="167">
        <v>0</v>
      </c>
      <c r="R19" s="223" t="s">
        <v>41</v>
      </c>
      <c r="S19" s="164">
        <v>0</v>
      </c>
      <c r="T19" s="125" t="s">
        <v>41</v>
      </c>
      <c r="U19" s="167">
        <v>0</v>
      </c>
      <c r="V19" s="197"/>
      <c r="W19" s="167">
        <v>0</v>
      </c>
      <c r="X19" s="166"/>
      <c r="Y19" s="167">
        <v>0</v>
      </c>
      <c r="Z19" s="67">
        <f t="shared" si="2"/>
        <v>0</v>
      </c>
      <c r="AA19" s="166"/>
      <c r="AB19" s="164">
        <v>0</v>
      </c>
      <c r="AC19" s="215"/>
      <c r="AD19" s="167">
        <v>0</v>
      </c>
      <c r="AE19" s="166"/>
      <c r="AF19" s="170">
        <v>0</v>
      </c>
      <c r="AG19" s="252">
        <f t="shared" si="3"/>
        <v>0</v>
      </c>
      <c r="AH19" s="166"/>
      <c r="AI19" s="167">
        <v>0</v>
      </c>
      <c r="AJ19" s="166"/>
      <c r="AK19" s="167">
        <v>0</v>
      </c>
      <c r="AL19" s="78">
        <f t="shared" si="4"/>
        <v>175</v>
      </c>
    </row>
    <row r="20" spans="1:38" x14ac:dyDescent="0.2">
      <c r="A20" s="128">
        <f>RANK(AL20, $AL$1:$AL$33)</f>
        <v>11</v>
      </c>
      <c r="B20" s="57">
        <v>2011</v>
      </c>
      <c r="C20" s="83" t="s">
        <v>729</v>
      </c>
      <c r="D20" s="59" t="s">
        <v>730</v>
      </c>
      <c r="E20" s="59" t="s">
        <v>75</v>
      </c>
      <c r="F20" s="57" t="s">
        <v>80</v>
      </c>
      <c r="G20" s="57" t="s">
        <v>37</v>
      </c>
      <c r="H20" s="165" t="s">
        <v>48</v>
      </c>
      <c r="I20" s="167">
        <v>150</v>
      </c>
      <c r="J20" s="62">
        <f t="shared" si="0"/>
        <v>150</v>
      </c>
      <c r="K20" s="201" t="s">
        <v>731</v>
      </c>
      <c r="L20" s="167">
        <v>0</v>
      </c>
      <c r="M20" s="204" t="s">
        <v>611</v>
      </c>
      <c r="N20" s="170">
        <v>0</v>
      </c>
      <c r="O20" s="247">
        <f t="shared" si="1"/>
        <v>0</v>
      </c>
      <c r="P20" s="165" t="s">
        <v>290</v>
      </c>
      <c r="Q20" s="173">
        <v>0</v>
      </c>
      <c r="R20" s="257" t="s">
        <v>732</v>
      </c>
      <c r="S20" s="164">
        <v>0</v>
      </c>
      <c r="T20" s="125" t="s">
        <v>41</v>
      </c>
      <c r="U20" s="167">
        <v>0</v>
      </c>
      <c r="V20" s="197"/>
      <c r="W20" s="167">
        <v>0</v>
      </c>
      <c r="X20" s="260"/>
      <c r="Y20" s="167">
        <v>0</v>
      </c>
      <c r="Z20" s="67">
        <f t="shared" si="2"/>
        <v>0</v>
      </c>
      <c r="AA20" s="182"/>
      <c r="AB20" s="184">
        <v>0</v>
      </c>
      <c r="AC20" s="264"/>
      <c r="AD20" s="170">
        <v>0</v>
      </c>
      <c r="AE20" s="191"/>
      <c r="AF20" s="170">
        <v>0</v>
      </c>
      <c r="AG20" s="252">
        <f t="shared" si="3"/>
        <v>0</v>
      </c>
      <c r="AH20" s="166"/>
      <c r="AI20" s="167">
        <v>0</v>
      </c>
      <c r="AJ20" s="166"/>
      <c r="AK20" s="167">
        <v>0</v>
      </c>
      <c r="AL20" s="78">
        <f t="shared" si="4"/>
        <v>150</v>
      </c>
    </row>
    <row r="21" spans="1:38" x14ac:dyDescent="0.2">
      <c r="A21" s="128">
        <f>RANK(AL21, $AL$1:$AL$32)</f>
        <v>12</v>
      </c>
      <c r="B21" s="57">
        <v>2008</v>
      </c>
      <c r="C21" s="83" t="s">
        <v>733</v>
      </c>
      <c r="D21" s="59" t="s">
        <v>734</v>
      </c>
      <c r="E21" s="59" t="s">
        <v>119</v>
      </c>
      <c r="F21" s="57" t="s">
        <v>694</v>
      </c>
      <c r="G21" s="57" t="s">
        <v>47</v>
      </c>
      <c r="H21" s="265"/>
      <c r="I21" s="167">
        <v>0</v>
      </c>
      <c r="J21" s="62">
        <f t="shared" si="0"/>
        <v>0</v>
      </c>
      <c r="K21" s="266"/>
      <c r="L21" s="167">
        <v>0</v>
      </c>
      <c r="M21" s="165" t="s">
        <v>419</v>
      </c>
      <c r="N21" s="170">
        <v>100</v>
      </c>
      <c r="O21" s="247">
        <f t="shared" si="1"/>
        <v>100</v>
      </c>
      <c r="P21" s="223" t="s">
        <v>41</v>
      </c>
      <c r="Q21" s="249">
        <v>0</v>
      </c>
      <c r="R21" s="223" t="s">
        <v>41</v>
      </c>
      <c r="S21" s="164">
        <v>0</v>
      </c>
      <c r="T21" s="125" t="s">
        <v>41</v>
      </c>
      <c r="U21" s="167">
        <v>0</v>
      </c>
      <c r="V21" s="197"/>
      <c r="W21" s="167">
        <v>0</v>
      </c>
      <c r="X21" s="189"/>
      <c r="Y21" s="167">
        <v>0</v>
      </c>
      <c r="Z21" s="67">
        <f t="shared" si="2"/>
        <v>0</v>
      </c>
      <c r="AA21" s="189"/>
      <c r="AB21" s="173">
        <v>0</v>
      </c>
      <c r="AC21" s="216"/>
      <c r="AD21" s="167">
        <v>0</v>
      </c>
      <c r="AE21" s="166"/>
      <c r="AF21" s="170">
        <v>0</v>
      </c>
      <c r="AG21" s="252">
        <f t="shared" si="3"/>
        <v>0</v>
      </c>
      <c r="AH21" s="166"/>
      <c r="AI21" s="167">
        <v>0</v>
      </c>
      <c r="AJ21" s="166"/>
      <c r="AK21" s="167">
        <v>0</v>
      </c>
      <c r="AL21" s="78">
        <f t="shared" si="4"/>
        <v>100</v>
      </c>
    </row>
    <row r="22" spans="1:38" x14ac:dyDescent="0.2">
      <c r="A22" s="128">
        <f t="shared" ref="A22:A30" si="7">RANK(AL22, $AL$1:$AL$33)</f>
        <v>13</v>
      </c>
      <c r="B22" s="57">
        <v>2008</v>
      </c>
      <c r="C22" s="83" t="s">
        <v>735</v>
      </c>
      <c r="D22" s="59" t="s">
        <v>736</v>
      </c>
      <c r="E22" s="59" t="s">
        <v>737</v>
      </c>
      <c r="F22" s="57" t="s">
        <v>694</v>
      </c>
      <c r="G22" s="57" t="s">
        <v>47</v>
      </c>
      <c r="H22" s="165" t="s">
        <v>66</v>
      </c>
      <c r="I22" s="167">
        <v>75</v>
      </c>
      <c r="J22" s="62">
        <f t="shared" si="0"/>
        <v>75</v>
      </c>
      <c r="K22" s="201" t="s">
        <v>738</v>
      </c>
      <c r="L22" s="167">
        <v>0</v>
      </c>
      <c r="M22" s="204" t="s">
        <v>704</v>
      </c>
      <c r="N22" s="170">
        <v>0</v>
      </c>
      <c r="O22" s="247">
        <f t="shared" si="1"/>
        <v>0</v>
      </c>
      <c r="P22" s="125" t="s">
        <v>41</v>
      </c>
      <c r="Q22" s="167">
        <v>0</v>
      </c>
      <c r="R22" s="125" t="s">
        <v>41</v>
      </c>
      <c r="S22" s="164">
        <v>0</v>
      </c>
      <c r="T22" s="125" t="s">
        <v>41</v>
      </c>
      <c r="U22" s="167">
        <v>0</v>
      </c>
      <c r="V22" s="224"/>
      <c r="W22" s="167">
        <v>0</v>
      </c>
      <c r="X22" s="166"/>
      <c r="Y22" s="167">
        <v>0</v>
      </c>
      <c r="Z22" s="67">
        <f t="shared" si="2"/>
        <v>0</v>
      </c>
      <c r="AA22" s="166"/>
      <c r="AB22" s="164">
        <v>0</v>
      </c>
      <c r="AC22" s="216"/>
      <c r="AD22" s="167">
        <v>0</v>
      </c>
      <c r="AE22" s="166"/>
      <c r="AF22" s="170">
        <v>0</v>
      </c>
      <c r="AG22" s="252">
        <f t="shared" si="3"/>
        <v>0</v>
      </c>
      <c r="AH22" s="166"/>
      <c r="AI22" s="167">
        <v>0</v>
      </c>
      <c r="AJ22" s="166"/>
      <c r="AK22" s="167">
        <v>0</v>
      </c>
      <c r="AL22" s="78">
        <f t="shared" si="4"/>
        <v>75</v>
      </c>
    </row>
    <row r="23" spans="1:38" x14ac:dyDescent="0.2">
      <c r="A23" s="128">
        <f t="shared" si="7"/>
        <v>13</v>
      </c>
      <c r="B23" s="82">
        <v>2009</v>
      </c>
      <c r="C23" s="192" t="s">
        <v>739</v>
      </c>
      <c r="D23" s="129" t="s">
        <v>740</v>
      </c>
      <c r="E23" s="129" t="s">
        <v>152</v>
      </c>
      <c r="F23" s="82" t="s">
        <v>694</v>
      </c>
      <c r="G23" s="82" t="s">
        <v>47</v>
      </c>
      <c r="H23" s="165" t="s">
        <v>102</v>
      </c>
      <c r="I23" s="167">
        <v>75</v>
      </c>
      <c r="J23" s="62">
        <f t="shared" si="0"/>
        <v>75</v>
      </c>
      <c r="K23" s="165" t="s">
        <v>741</v>
      </c>
      <c r="L23" s="167">
        <v>0</v>
      </c>
      <c r="M23" s="204" t="s">
        <v>611</v>
      </c>
      <c r="N23" s="170">
        <v>0</v>
      </c>
      <c r="O23" s="247">
        <f t="shared" si="1"/>
        <v>0</v>
      </c>
      <c r="P23" s="125" t="s">
        <v>41</v>
      </c>
      <c r="Q23" s="249">
        <v>0</v>
      </c>
      <c r="R23" s="125" t="s">
        <v>41</v>
      </c>
      <c r="S23" s="164">
        <v>0</v>
      </c>
      <c r="T23" s="125" t="s">
        <v>41</v>
      </c>
      <c r="U23" s="167">
        <v>0</v>
      </c>
      <c r="V23" s="182"/>
      <c r="W23" s="167">
        <v>0</v>
      </c>
      <c r="X23" s="189"/>
      <c r="Y23" s="167">
        <v>0</v>
      </c>
      <c r="Z23" s="67">
        <f t="shared" si="2"/>
        <v>0</v>
      </c>
      <c r="AA23" s="189"/>
      <c r="AB23" s="173">
        <v>0</v>
      </c>
      <c r="AC23" s="216"/>
      <c r="AD23" s="167">
        <v>0</v>
      </c>
      <c r="AE23" s="166"/>
      <c r="AF23" s="170">
        <v>0</v>
      </c>
      <c r="AG23" s="252">
        <f t="shared" si="3"/>
        <v>0</v>
      </c>
      <c r="AH23" s="166"/>
      <c r="AI23" s="167">
        <v>0</v>
      </c>
      <c r="AJ23" s="166"/>
      <c r="AK23" s="167">
        <v>0</v>
      </c>
      <c r="AL23" s="78">
        <f t="shared" si="4"/>
        <v>75</v>
      </c>
    </row>
    <row r="24" spans="1:38" x14ac:dyDescent="0.2">
      <c r="A24" s="128">
        <f t="shared" si="7"/>
        <v>15</v>
      </c>
      <c r="B24" s="57">
        <v>2011</v>
      </c>
      <c r="C24" s="83" t="s">
        <v>742</v>
      </c>
      <c r="D24" s="59" t="s">
        <v>743</v>
      </c>
      <c r="E24" s="59" t="s">
        <v>75</v>
      </c>
      <c r="F24" s="57" t="s">
        <v>80</v>
      </c>
      <c r="G24" s="57" t="s">
        <v>37</v>
      </c>
      <c r="H24" s="125" t="s">
        <v>41</v>
      </c>
      <c r="I24" s="167">
        <v>0</v>
      </c>
      <c r="J24" s="62">
        <f t="shared" si="0"/>
        <v>0</v>
      </c>
      <c r="K24" s="125" t="s">
        <v>41</v>
      </c>
      <c r="L24" s="167">
        <v>0</v>
      </c>
      <c r="M24" s="125" t="s">
        <v>41</v>
      </c>
      <c r="N24" s="170">
        <v>0</v>
      </c>
      <c r="O24" s="247">
        <f t="shared" si="1"/>
        <v>0</v>
      </c>
      <c r="P24" s="125" t="s">
        <v>41</v>
      </c>
      <c r="Q24" s="167">
        <v>0</v>
      </c>
      <c r="R24" s="125" t="s">
        <v>41</v>
      </c>
      <c r="S24" s="164">
        <v>0</v>
      </c>
      <c r="T24" s="125" t="s">
        <v>41</v>
      </c>
      <c r="U24" s="167">
        <v>0</v>
      </c>
      <c r="V24" s="197"/>
      <c r="W24" s="167">
        <v>0</v>
      </c>
      <c r="X24" s="166"/>
      <c r="Y24" s="167">
        <v>0</v>
      </c>
      <c r="Z24" s="67">
        <f t="shared" si="2"/>
        <v>0</v>
      </c>
      <c r="AA24" s="166"/>
      <c r="AB24" s="164">
        <v>0</v>
      </c>
      <c r="AC24" s="215"/>
      <c r="AD24" s="167">
        <v>0</v>
      </c>
      <c r="AE24" s="166"/>
      <c r="AF24" s="170">
        <v>0</v>
      </c>
      <c r="AG24" s="252">
        <f t="shared" si="3"/>
        <v>0</v>
      </c>
      <c r="AH24" s="166"/>
      <c r="AI24" s="167">
        <v>0</v>
      </c>
      <c r="AJ24" s="166"/>
      <c r="AK24" s="167">
        <v>0</v>
      </c>
      <c r="AL24" s="78">
        <f t="shared" si="4"/>
        <v>0</v>
      </c>
    </row>
    <row r="25" spans="1:38" x14ac:dyDescent="0.2">
      <c r="A25" s="128">
        <f t="shared" si="7"/>
        <v>15</v>
      </c>
      <c r="B25" s="57">
        <v>2006</v>
      </c>
      <c r="C25" s="83" t="s">
        <v>744</v>
      </c>
      <c r="D25" s="59" t="s">
        <v>745</v>
      </c>
      <c r="E25" s="59" t="s">
        <v>45</v>
      </c>
      <c r="F25" s="57" t="s">
        <v>86</v>
      </c>
      <c r="G25" s="57" t="s">
        <v>37</v>
      </c>
      <c r="H25" s="125" t="s">
        <v>41</v>
      </c>
      <c r="I25" s="167">
        <v>0</v>
      </c>
      <c r="J25" s="62">
        <f t="shared" si="0"/>
        <v>0</v>
      </c>
      <c r="K25" s="125" t="s">
        <v>41</v>
      </c>
      <c r="L25" s="167">
        <v>0</v>
      </c>
      <c r="M25" s="125" t="s">
        <v>41</v>
      </c>
      <c r="N25" s="170">
        <v>0</v>
      </c>
      <c r="O25" s="247">
        <f t="shared" si="1"/>
        <v>0</v>
      </c>
      <c r="P25" s="125" t="s">
        <v>41</v>
      </c>
      <c r="Q25" s="167">
        <v>0</v>
      </c>
      <c r="R25" s="125" t="s">
        <v>41</v>
      </c>
      <c r="S25" s="164">
        <v>0</v>
      </c>
      <c r="T25" s="125" t="s">
        <v>41</v>
      </c>
      <c r="U25" s="167">
        <v>0</v>
      </c>
      <c r="V25" s="197"/>
      <c r="W25" s="167">
        <v>0</v>
      </c>
      <c r="X25" s="166"/>
      <c r="Y25" s="167">
        <v>0</v>
      </c>
      <c r="Z25" s="67">
        <f t="shared" si="2"/>
        <v>0</v>
      </c>
      <c r="AA25" s="166"/>
      <c r="AB25" s="164">
        <v>0</v>
      </c>
      <c r="AC25" s="216"/>
      <c r="AD25" s="167">
        <v>0</v>
      </c>
      <c r="AE25" s="166"/>
      <c r="AF25" s="170">
        <v>0</v>
      </c>
      <c r="AG25" s="252">
        <f t="shared" si="3"/>
        <v>0</v>
      </c>
      <c r="AH25" s="166"/>
      <c r="AI25" s="167">
        <v>0</v>
      </c>
      <c r="AJ25" s="166"/>
      <c r="AK25" s="167">
        <v>0</v>
      </c>
      <c r="AL25" s="78">
        <f t="shared" si="4"/>
        <v>0</v>
      </c>
    </row>
    <row r="26" spans="1:38" x14ac:dyDescent="0.2">
      <c r="A26" s="128">
        <f t="shared" si="7"/>
        <v>15</v>
      </c>
      <c r="B26" s="57">
        <v>2007</v>
      </c>
      <c r="C26" s="83" t="s">
        <v>746</v>
      </c>
      <c r="D26" s="59" t="s">
        <v>747</v>
      </c>
      <c r="E26" s="59" t="s">
        <v>748</v>
      </c>
      <c r="F26" s="57" t="s">
        <v>86</v>
      </c>
      <c r="G26" s="57" t="s">
        <v>180</v>
      </c>
      <c r="H26" s="165" t="s">
        <v>512</v>
      </c>
      <c r="I26" s="167">
        <v>0</v>
      </c>
      <c r="J26" s="62">
        <f t="shared" si="0"/>
        <v>0</v>
      </c>
      <c r="K26" s="201" t="s">
        <v>749</v>
      </c>
      <c r="L26" s="167">
        <v>0</v>
      </c>
      <c r="M26" s="125" t="s">
        <v>41</v>
      </c>
      <c r="N26" s="170">
        <v>0</v>
      </c>
      <c r="O26" s="247">
        <f t="shared" si="1"/>
        <v>0</v>
      </c>
      <c r="P26" s="125" t="s">
        <v>41</v>
      </c>
      <c r="Q26" s="167">
        <v>0</v>
      </c>
      <c r="R26" s="125" t="s">
        <v>41</v>
      </c>
      <c r="S26" s="164">
        <v>0</v>
      </c>
      <c r="T26" s="125" t="s">
        <v>41</v>
      </c>
      <c r="U26" s="167">
        <v>0</v>
      </c>
      <c r="V26" s="197"/>
      <c r="W26" s="167">
        <v>0</v>
      </c>
      <c r="X26" s="166"/>
      <c r="Y26" s="167">
        <v>0</v>
      </c>
      <c r="Z26" s="67">
        <f t="shared" si="2"/>
        <v>0</v>
      </c>
      <c r="AA26" s="166"/>
      <c r="AB26" s="164">
        <v>0</v>
      </c>
      <c r="AC26" s="216"/>
      <c r="AD26" s="167">
        <v>0</v>
      </c>
      <c r="AE26" s="166"/>
      <c r="AF26" s="170">
        <v>0</v>
      </c>
      <c r="AG26" s="252">
        <f t="shared" si="3"/>
        <v>0</v>
      </c>
      <c r="AH26" s="166"/>
      <c r="AI26" s="167">
        <v>0</v>
      </c>
      <c r="AJ26" s="166"/>
      <c r="AK26" s="167">
        <v>0</v>
      </c>
      <c r="AL26" s="78">
        <f t="shared" si="4"/>
        <v>0</v>
      </c>
    </row>
    <row r="27" spans="1:38" x14ac:dyDescent="0.2">
      <c r="A27" s="128">
        <f t="shared" si="7"/>
        <v>15</v>
      </c>
      <c r="B27" s="57">
        <v>2007</v>
      </c>
      <c r="C27" s="83" t="s">
        <v>750</v>
      </c>
      <c r="D27" s="59" t="s">
        <v>751</v>
      </c>
      <c r="E27" s="59" t="s">
        <v>748</v>
      </c>
      <c r="F27" s="57" t="s">
        <v>86</v>
      </c>
      <c r="G27" s="57" t="s">
        <v>180</v>
      </c>
      <c r="H27" s="165" t="s">
        <v>49</v>
      </c>
      <c r="I27" s="167">
        <v>0</v>
      </c>
      <c r="J27" s="62">
        <f t="shared" si="0"/>
        <v>0</v>
      </c>
      <c r="K27" s="201" t="s">
        <v>752</v>
      </c>
      <c r="L27" s="167">
        <v>0</v>
      </c>
      <c r="M27" s="125" t="s">
        <v>41</v>
      </c>
      <c r="N27" s="170">
        <v>0</v>
      </c>
      <c r="O27" s="247">
        <f t="shared" si="1"/>
        <v>0</v>
      </c>
      <c r="P27" s="125" t="s">
        <v>41</v>
      </c>
      <c r="Q27" s="167">
        <v>0</v>
      </c>
      <c r="R27" s="125" t="s">
        <v>41</v>
      </c>
      <c r="S27" s="164">
        <v>0</v>
      </c>
      <c r="T27" s="125" t="s">
        <v>41</v>
      </c>
      <c r="U27" s="167">
        <v>0</v>
      </c>
      <c r="V27" s="197"/>
      <c r="W27" s="167">
        <v>0</v>
      </c>
      <c r="X27" s="166"/>
      <c r="Y27" s="167">
        <v>0</v>
      </c>
      <c r="Z27" s="67">
        <f t="shared" si="2"/>
        <v>0</v>
      </c>
      <c r="AA27" s="166"/>
      <c r="AB27" s="164">
        <v>0</v>
      </c>
      <c r="AC27" s="216"/>
      <c r="AD27" s="167">
        <v>0</v>
      </c>
      <c r="AE27" s="166"/>
      <c r="AF27" s="170">
        <v>0</v>
      </c>
      <c r="AG27" s="252">
        <f t="shared" si="3"/>
        <v>0</v>
      </c>
      <c r="AH27" s="166"/>
      <c r="AI27" s="167">
        <v>0</v>
      </c>
      <c r="AJ27" s="166"/>
      <c r="AK27" s="167">
        <v>0</v>
      </c>
      <c r="AL27" s="78">
        <f t="shared" si="4"/>
        <v>0</v>
      </c>
    </row>
    <row r="28" spans="1:38" x14ac:dyDescent="0.2">
      <c r="A28" s="128">
        <f t="shared" si="7"/>
        <v>15</v>
      </c>
      <c r="B28" s="57">
        <v>1990</v>
      </c>
      <c r="C28" s="83" t="s">
        <v>753</v>
      </c>
      <c r="D28" s="59" t="s">
        <v>754</v>
      </c>
      <c r="E28" s="59" t="s">
        <v>755</v>
      </c>
      <c r="F28" s="57" t="s">
        <v>756</v>
      </c>
      <c r="G28" s="57" t="s">
        <v>47</v>
      </c>
      <c r="H28" s="125" t="s">
        <v>41</v>
      </c>
      <c r="I28" s="167">
        <v>0</v>
      </c>
      <c r="J28" s="62">
        <f t="shared" si="0"/>
        <v>0</v>
      </c>
      <c r="K28" s="125" t="s">
        <v>41</v>
      </c>
      <c r="L28" s="167">
        <v>0</v>
      </c>
      <c r="M28" s="125" t="s">
        <v>41</v>
      </c>
      <c r="N28" s="170">
        <v>0</v>
      </c>
      <c r="O28" s="247">
        <f t="shared" si="1"/>
        <v>0</v>
      </c>
      <c r="P28" s="125" t="s">
        <v>41</v>
      </c>
      <c r="Q28" s="167">
        <v>0</v>
      </c>
      <c r="R28" s="125" t="s">
        <v>41</v>
      </c>
      <c r="S28" s="164">
        <v>0</v>
      </c>
      <c r="T28" s="125" t="s">
        <v>41</v>
      </c>
      <c r="U28" s="167">
        <v>0</v>
      </c>
      <c r="V28" s="197"/>
      <c r="W28" s="167">
        <v>0</v>
      </c>
      <c r="X28" s="166"/>
      <c r="Y28" s="167">
        <v>0</v>
      </c>
      <c r="Z28" s="67">
        <f t="shared" si="2"/>
        <v>0</v>
      </c>
      <c r="AA28" s="166"/>
      <c r="AB28" s="164">
        <v>0</v>
      </c>
      <c r="AC28" s="203"/>
      <c r="AD28" s="167">
        <v>0</v>
      </c>
      <c r="AE28" s="166"/>
      <c r="AF28" s="170">
        <v>0</v>
      </c>
      <c r="AG28" s="252">
        <f t="shared" si="3"/>
        <v>0</v>
      </c>
      <c r="AH28" s="166"/>
      <c r="AI28" s="167">
        <v>0</v>
      </c>
      <c r="AJ28" s="166"/>
      <c r="AK28" s="167">
        <v>0</v>
      </c>
      <c r="AL28" s="78">
        <f t="shared" si="4"/>
        <v>0</v>
      </c>
    </row>
    <row r="29" spans="1:38" x14ac:dyDescent="0.2">
      <c r="A29" s="128">
        <f t="shared" si="7"/>
        <v>15</v>
      </c>
      <c r="B29" s="57">
        <v>2010</v>
      </c>
      <c r="C29" s="83" t="s">
        <v>757</v>
      </c>
      <c r="D29" s="59" t="s">
        <v>758</v>
      </c>
      <c r="E29" s="59" t="s">
        <v>119</v>
      </c>
      <c r="F29" s="57" t="s">
        <v>80</v>
      </c>
      <c r="G29" s="57" t="s">
        <v>37</v>
      </c>
      <c r="H29" s="165" t="s">
        <v>347</v>
      </c>
      <c r="I29" s="167">
        <v>0</v>
      </c>
      <c r="J29" s="62">
        <f t="shared" si="0"/>
        <v>0</v>
      </c>
      <c r="K29" s="201" t="s">
        <v>573</v>
      </c>
      <c r="L29" s="167">
        <v>0</v>
      </c>
      <c r="M29" s="125" t="s">
        <v>41</v>
      </c>
      <c r="N29" s="170">
        <v>0</v>
      </c>
      <c r="O29" s="247">
        <f t="shared" si="1"/>
        <v>0</v>
      </c>
      <c r="P29" s="125" t="s">
        <v>41</v>
      </c>
      <c r="Q29" s="167">
        <v>0</v>
      </c>
      <c r="R29" s="125" t="s">
        <v>41</v>
      </c>
      <c r="S29" s="164">
        <v>0</v>
      </c>
      <c r="T29" s="125" t="s">
        <v>41</v>
      </c>
      <c r="U29" s="167">
        <v>0</v>
      </c>
      <c r="V29" s="197"/>
      <c r="W29" s="167">
        <v>0</v>
      </c>
      <c r="X29" s="166"/>
      <c r="Y29" s="167">
        <v>0</v>
      </c>
      <c r="Z29" s="67">
        <f t="shared" si="2"/>
        <v>0</v>
      </c>
      <c r="AA29" s="166"/>
      <c r="AB29" s="164">
        <v>0</v>
      </c>
      <c r="AC29" s="216"/>
      <c r="AD29" s="167">
        <v>0</v>
      </c>
      <c r="AE29" s="166"/>
      <c r="AF29" s="170">
        <v>0</v>
      </c>
      <c r="AG29" s="252">
        <f t="shared" si="3"/>
        <v>0</v>
      </c>
      <c r="AH29" s="166"/>
      <c r="AI29" s="167">
        <v>0</v>
      </c>
      <c r="AJ29" s="166"/>
      <c r="AK29" s="167">
        <v>0</v>
      </c>
      <c r="AL29" s="78">
        <f t="shared" si="4"/>
        <v>0</v>
      </c>
    </row>
    <row r="30" spans="1:38" x14ac:dyDescent="0.2">
      <c r="A30" s="128">
        <f t="shared" si="7"/>
        <v>15</v>
      </c>
      <c r="B30" s="57">
        <v>2009</v>
      </c>
      <c r="C30" s="83" t="s">
        <v>759</v>
      </c>
      <c r="D30" s="59" t="s">
        <v>760</v>
      </c>
      <c r="E30" s="59" t="s">
        <v>761</v>
      </c>
      <c r="F30" s="57" t="s">
        <v>341</v>
      </c>
      <c r="G30" s="57" t="s">
        <v>37</v>
      </c>
      <c r="H30" s="165" t="s">
        <v>57</v>
      </c>
      <c r="I30" s="167">
        <v>0</v>
      </c>
      <c r="J30" s="62">
        <f t="shared" si="0"/>
        <v>0</v>
      </c>
      <c r="K30" s="201" t="s">
        <v>762</v>
      </c>
      <c r="L30" s="167">
        <v>0</v>
      </c>
      <c r="M30" s="125" t="s">
        <v>41</v>
      </c>
      <c r="N30" s="170">
        <v>0</v>
      </c>
      <c r="O30" s="247">
        <f t="shared" si="1"/>
        <v>0</v>
      </c>
      <c r="P30" s="125" t="s">
        <v>41</v>
      </c>
      <c r="Q30" s="167">
        <v>0</v>
      </c>
      <c r="R30" s="125" t="s">
        <v>41</v>
      </c>
      <c r="S30" s="164">
        <v>0</v>
      </c>
      <c r="T30" s="125" t="s">
        <v>41</v>
      </c>
      <c r="U30" s="167">
        <v>0</v>
      </c>
      <c r="V30" s="197"/>
      <c r="W30" s="167">
        <v>0</v>
      </c>
      <c r="X30" s="166"/>
      <c r="Y30" s="167">
        <v>0</v>
      </c>
      <c r="Z30" s="67">
        <f t="shared" si="2"/>
        <v>0</v>
      </c>
      <c r="AA30" s="166"/>
      <c r="AB30" s="164">
        <v>0</v>
      </c>
      <c r="AC30" s="216"/>
      <c r="AD30" s="167">
        <v>0</v>
      </c>
      <c r="AE30" s="166"/>
      <c r="AF30" s="170">
        <v>0</v>
      </c>
      <c r="AG30" s="252">
        <f t="shared" si="3"/>
        <v>0</v>
      </c>
      <c r="AH30" s="166"/>
      <c r="AI30" s="167">
        <v>0</v>
      </c>
      <c r="AJ30" s="166"/>
      <c r="AK30" s="167">
        <v>0</v>
      </c>
      <c r="AL30" s="78">
        <f t="shared" si="4"/>
        <v>0</v>
      </c>
    </row>
    <row r="31" spans="1:38" ht="14" x14ac:dyDescent="0.2">
      <c r="A31" s="128"/>
      <c r="B31" s="59"/>
      <c r="C31" s="59"/>
      <c r="D31" s="59"/>
      <c r="E31" s="59"/>
      <c r="F31" s="59"/>
      <c r="G31" s="59"/>
      <c r="H31" s="166"/>
      <c r="I31" s="167">
        <v>0</v>
      </c>
      <c r="J31" s="62">
        <f t="shared" si="0"/>
        <v>0</v>
      </c>
      <c r="K31" s="215"/>
      <c r="L31" s="167">
        <v>0</v>
      </c>
      <c r="M31" s="166"/>
      <c r="N31" s="170">
        <v>0</v>
      </c>
      <c r="O31" s="247">
        <f t="shared" si="1"/>
        <v>0</v>
      </c>
      <c r="P31" s="166"/>
      <c r="Q31" s="167">
        <v>0</v>
      </c>
      <c r="R31" s="191"/>
      <c r="S31" s="164">
        <v>0</v>
      </c>
      <c r="T31" s="215"/>
      <c r="U31" s="167">
        <v>0</v>
      </c>
      <c r="V31" s="197"/>
      <c r="W31" s="167">
        <v>0</v>
      </c>
      <c r="X31" s="166"/>
      <c r="Y31" s="167">
        <v>0</v>
      </c>
      <c r="Z31" s="67">
        <f t="shared" si="2"/>
        <v>0</v>
      </c>
      <c r="AA31" s="166"/>
      <c r="AB31" s="164">
        <v>0</v>
      </c>
      <c r="AC31" s="216"/>
      <c r="AD31" s="167">
        <v>0</v>
      </c>
      <c r="AE31" s="166"/>
      <c r="AF31" s="170">
        <v>0</v>
      </c>
      <c r="AG31" s="252">
        <f t="shared" si="3"/>
        <v>0</v>
      </c>
      <c r="AH31" s="166"/>
      <c r="AI31" s="167">
        <v>0</v>
      </c>
      <c r="AJ31" s="166"/>
      <c r="AK31" s="167">
        <v>0</v>
      </c>
      <c r="AL31" s="78">
        <f t="shared" si="4"/>
        <v>0</v>
      </c>
    </row>
    <row r="32" spans="1:38" ht="14" x14ac:dyDescent="0.2">
      <c r="A32" s="267"/>
      <c r="B32" s="59"/>
      <c r="C32" s="59"/>
      <c r="D32" s="59"/>
      <c r="E32" s="59"/>
      <c r="F32" s="59"/>
      <c r="G32" s="59"/>
      <c r="H32" s="166"/>
      <c r="I32" s="167">
        <v>0</v>
      </c>
      <c r="J32" s="62">
        <f t="shared" si="0"/>
        <v>0</v>
      </c>
      <c r="K32" s="215"/>
      <c r="L32" s="167">
        <v>0</v>
      </c>
      <c r="M32" s="166"/>
      <c r="N32" s="170">
        <v>0</v>
      </c>
      <c r="O32" s="247">
        <f t="shared" si="1"/>
        <v>0</v>
      </c>
      <c r="P32" s="166"/>
      <c r="Q32" s="167">
        <v>0</v>
      </c>
      <c r="R32" s="191"/>
      <c r="S32" s="164">
        <v>0</v>
      </c>
      <c r="T32" s="215"/>
      <c r="U32" s="167">
        <v>0</v>
      </c>
      <c r="V32" s="197"/>
      <c r="W32" s="167">
        <v>0</v>
      </c>
      <c r="X32" s="166"/>
      <c r="Y32" s="167">
        <v>0</v>
      </c>
      <c r="Z32" s="67">
        <f t="shared" si="2"/>
        <v>0</v>
      </c>
      <c r="AA32" s="166"/>
      <c r="AB32" s="164">
        <v>0</v>
      </c>
      <c r="AC32" s="216"/>
      <c r="AD32" s="167">
        <v>0</v>
      </c>
      <c r="AE32" s="166"/>
      <c r="AF32" s="170">
        <v>0</v>
      </c>
      <c r="AG32" s="252">
        <f t="shared" si="3"/>
        <v>0</v>
      </c>
      <c r="AH32" s="166"/>
      <c r="AI32" s="167">
        <v>0</v>
      </c>
      <c r="AJ32" s="166"/>
      <c r="AK32" s="167">
        <v>0</v>
      </c>
      <c r="AL32" s="78">
        <f t="shared" si="4"/>
        <v>0</v>
      </c>
    </row>
    <row r="33" spans="1:38" ht="14" x14ac:dyDescent="0.2">
      <c r="A33" s="268"/>
      <c r="B33" s="269"/>
      <c r="C33" s="269"/>
      <c r="D33" s="269"/>
      <c r="E33" s="269"/>
      <c r="F33" s="269"/>
      <c r="G33" s="269"/>
      <c r="H33" s="270"/>
      <c r="I33" s="271"/>
      <c r="J33" s="272"/>
      <c r="K33" s="273"/>
      <c r="L33" s="271"/>
      <c r="M33" s="274"/>
      <c r="N33" s="275"/>
      <c r="O33" s="276"/>
      <c r="P33" s="277"/>
      <c r="Q33" s="271"/>
      <c r="R33" s="274"/>
      <c r="S33" s="271"/>
      <c r="T33" s="273"/>
      <c r="U33" s="271"/>
      <c r="V33" s="274"/>
      <c r="W33" s="271"/>
      <c r="X33" s="274"/>
      <c r="Y33" s="271"/>
      <c r="Z33" s="278"/>
      <c r="AA33" s="270"/>
      <c r="AB33" s="271"/>
      <c r="AC33" s="273"/>
      <c r="AD33" s="271"/>
      <c r="AE33" s="274"/>
      <c r="AF33" s="275"/>
      <c r="AG33" s="279"/>
      <c r="AH33" s="280"/>
      <c r="AI33" s="271"/>
      <c r="AJ33" s="280"/>
      <c r="AK33" s="271"/>
      <c r="AL33" s="281"/>
    </row>
    <row r="34" spans="1:38" ht="14" x14ac:dyDescent="0.2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</row>
    <row r="35" spans="1:38" ht="14" x14ac:dyDescent="0.2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</row>
    <row r="36" spans="1:38" ht="14" x14ac:dyDescent="0.2">
      <c r="A36" s="97"/>
      <c r="B36" s="503" t="s">
        <v>260</v>
      </c>
      <c r="C36" s="492"/>
      <c r="D36" s="492"/>
      <c r="E36" s="492"/>
      <c r="F36" s="492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</row>
    <row r="37" spans="1:38" ht="14" x14ac:dyDescent="0.2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</row>
    <row r="38" spans="1:38" ht="14" x14ac:dyDescent="0.2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</row>
    <row r="39" spans="1:38" ht="14" x14ac:dyDescent="0.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</row>
    <row r="40" spans="1:38" ht="14" x14ac:dyDescent="0.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</row>
    <row r="41" spans="1:38" ht="14" x14ac:dyDescent="0.2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</row>
    <row r="42" spans="1:38" ht="14" x14ac:dyDescent="0.2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</row>
    <row r="43" spans="1:38" ht="14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</row>
    <row r="44" spans="1:38" ht="14" x14ac:dyDescent="0.2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</row>
    <row r="45" spans="1:38" ht="14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</row>
    <row r="46" spans="1:38" ht="14" x14ac:dyDescent="0.2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</row>
    <row r="47" spans="1:38" ht="14" x14ac:dyDescent="0.2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</row>
    <row r="48" spans="1:38" ht="14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</row>
    <row r="49" spans="1:38" ht="14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</row>
    <row r="50" spans="1:38" ht="14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</row>
    <row r="51" spans="1:38" ht="14" x14ac:dyDescent="0.2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</row>
    <row r="52" spans="1:38" ht="14" x14ac:dyDescent="0.2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</row>
    <row r="53" spans="1:38" ht="14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</row>
    <row r="54" spans="1:38" ht="14" x14ac:dyDescent="0.2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</row>
    <row r="55" spans="1:38" ht="14" x14ac:dyDescent="0.2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</row>
    <row r="56" spans="1:38" ht="14" x14ac:dyDescent="0.2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</row>
    <row r="57" spans="1:38" ht="14" x14ac:dyDescent="0.2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</row>
    <row r="58" spans="1:38" ht="14" x14ac:dyDescent="0.2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</row>
    <row r="59" spans="1:38" ht="14" x14ac:dyDescent="0.2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</row>
    <row r="60" spans="1:38" ht="14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</row>
    <row r="61" spans="1:38" ht="14" x14ac:dyDescent="0.2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</row>
    <row r="62" spans="1:38" ht="14" x14ac:dyDescent="0.2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</row>
    <row r="63" spans="1:38" ht="14" x14ac:dyDescent="0.2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</row>
    <row r="64" spans="1:38" ht="14" x14ac:dyDescent="0.2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</row>
    <row r="65" spans="1:38" ht="14" x14ac:dyDescent="0.2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</row>
    <row r="66" spans="1:38" ht="14" x14ac:dyDescent="0.2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</row>
    <row r="67" spans="1:38" ht="14" x14ac:dyDescent="0.2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</row>
    <row r="68" spans="1:38" ht="14" x14ac:dyDescent="0.2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</row>
    <row r="69" spans="1:38" ht="14" x14ac:dyDescent="0.2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</row>
    <row r="70" spans="1:38" ht="14" x14ac:dyDescent="0.2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</row>
    <row r="71" spans="1:38" ht="14" x14ac:dyDescent="0.2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</row>
    <row r="72" spans="1:38" ht="14" x14ac:dyDescent="0.2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</row>
    <row r="73" spans="1:38" ht="14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</row>
    <row r="74" spans="1:38" ht="14" x14ac:dyDescent="0.2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</row>
    <row r="75" spans="1:38" ht="14" x14ac:dyDescent="0.2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</row>
    <row r="76" spans="1:38" ht="14" x14ac:dyDescent="0.2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</row>
    <row r="77" spans="1:38" ht="14" x14ac:dyDescent="0.2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</row>
    <row r="78" spans="1:38" ht="14" x14ac:dyDescent="0.2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</row>
    <row r="79" spans="1:38" ht="14" x14ac:dyDescent="0.2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</row>
    <row r="80" spans="1:38" ht="14" x14ac:dyDescent="0.2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</row>
    <row r="81" spans="1:38" ht="14" x14ac:dyDescent="0.2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</row>
    <row r="82" spans="1:38" ht="14" x14ac:dyDescent="0.2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</row>
    <row r="83" spans="1:38" ht="14" x14ac:dyDescent="0.2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</row>
    <row r="84" spans="1:38" ht="14" x14ac:dyDescent="0.2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</row>
    <row r="85" spans="1:38" ht="14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</row>
    <row r="86" spans="1:38" ht="14" x14ac:dyDescent="0.2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</row>
    <row r="87" spans="1:38" ht="14" x14ac:dyDescent="0.2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</row>
    <row r="88" spans="1:38" ht="14" x14ac:dyDescent="0.2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</row>
    <row r="89" spans="1:38" ht="14" x14ac:dyDescent="0.2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</row>
    <row r="90" spans="1:38" ht="14" x14ac:dyDescent="0.2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</row>
    <row r="91" spans="1:38" ht="14" x14ac:dyDescent="0.2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</row>
    <row r="92" spans="1:38" ht="14" x14ac:dyDescent="0.2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</row>
    <row r="93" spans="1:38" ht="14" x14ac:dyDescent="0.2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</row>
    <row r="94" spans="1:38" ht="14" x14ac:dyDescent="0.2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</row>
    <row r="95" spans="1:38" ht="14" x14ac:dyDescent="0.2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</row>
    <row r="96" spans="1:38" ht="14" x14ac:dyDescent="0.2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</row>
    <row r="97" spans="1:38" ht="14" x14ac:dyDescent="0.2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</row>
    <row r="98" spans="1:38" ht="14" x14ac:dyDescent="0.2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</row>
    <row r="99" spans="1:38" ht="14" x14ac:dyDescent="0.2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</row>
    <row r="100" spans="1:38" ht="14" x14ac:dyDescent="0.2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</row>
    <row r="101" spans="1:38" ht="14" x14ac:dyDescent="0.2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</row>
    <row r="102" spans="1:38" ht="14" x14ac:dyDescent="0.2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</row>
    <row r="103" spans="1:38" ht="14" x14ac:dyDescent="0.2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</row>
    <row r="104" spans="1:38" ht="14" x14ac:dyDescent="0.2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</row>
    <row r="105" spans="1:38" ht="14" x14ac:dyDescent="0.2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</row>
    <row r="106" spans="1:38" ht="14" x14ac:dyDescent="0.2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</row>
    <row r="107" spans="1:38" ht="14" x14ac:dyDescent="0.2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</row>
    <row r="108" spans="1:38" ht="14" x14ac:dyDescent="0.2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</row>
    <row r="109" spans="1:38" ht="14" x14ac:dyDescent="0.2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</row>
    <row r="110" spans="1:38" ht="14" x14ac:dyDescent="0.2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</row>
    <row r="111" spans="1:38" ht="14" x14ac:dyDescent="0.2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</row>
    <row r="112" spans="1:38" ht="14" x14ac:dyDescent="0.2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</row>
    <row r="113" spans="1:38" ht="14" x14ac:dyDescent="0.2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</row>
    <row r="114" spans="1:38" ht="14" x14ac:dyDescent="0.2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</row>
    <row r="115" spans="1:38" ht="14" x14ac:dyDescent="0.2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</row>
    <row r="116" spans="1:38" ht="14" x14ac:dyDescent="0.2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</row>
    <row r="117" spans="1:38" ht="14" x14ac:dyDescent="0.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</row>
    <row r="118" spans="1:38" ht="14" x14ac:dyDescent="0.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</row>
    <row r="119" spans="1:38" ht="14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</row>
    <row r="120" spans="1:38" ht="14" x14ac:dyDescent="0.2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</row>
    <row r="121" spans="1:38" ht="14" x14ac:dyDescent="0.2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</row>
    <row r="122" spans="1:38" ht="14" x14ac:dyDescent="0.2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</row>
    <row r="123" spans="1:38" ht="14" x14ac:dyDescent="0.2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</row>
    <row r="124" spans="1:38" ht="14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</row>
    <row r="125" spans="1:38" ht="14" x14ac:dyDescent="0.2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</row>
    <row r="126" spans="1:38" ht="14" x14ac:dyDescent="0.2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</row>
    <row r="127" spans="1:38" ht="14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</row>
    <row r="128" spans="1:38" ht="14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</row>
    <row r="129" spans="1:38" ht="14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</row>
    <row r="130" spans="1:38" ht="14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</row>
    <row r="131" spans="1:38" ht="14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</row>
    <row r="132" spans="1:38" ht="14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</row>
    <row r="133" spans="1:38" ht="14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</row>
    <row r="134" spans="1:38" ht="14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</row>
    <row r="135" spans="1:38" ht="14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</row>
    <row r="136" spans="1:38" ht="14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</row>
    <row r="137" spans="1:38" ht="14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</row>
    <row r="138" spans="1:38" ht="14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</row>
    <row r="139" spans="1:38" ht="14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</row>
    <row r="140" spans="1:38" ht="14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</row>
    <row r="141" spans="1:38" ht="14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</row>
    <row r="142" spans="1:38" ht="14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</row>
    <row r="143" spans="1:38" ht="14" x14ac:dyDescent="0.2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</row>
    <row r="144" spans="1:38" ht="14" x14ac:dyDescent="0.2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</row>
    <row r="145" spans="1:38" ht="14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</row>
    <row r="146" spans="1:38" ht="14" x14ac:dyDescent="0.2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</row>
    <row r="147" spans="1:38" ht="14" x14ac:dyDescent="0.2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</row>
    <row r="148" spans="1:38" ht="14" x14ac:dyDescent="0.2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</row>
    <row r="149" spans="1:38" ht="14" x14ac:dyDescent="0.2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</row>
    <row r="150" spans="1:38" ht="14" x14ac:dyDescent="0.2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</row>
    <row r="151" spans="1:38" ht="14" x14ac:dyDescent="0.2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</row>
    <row r="152" spans="1:38" ht="14" x14ac:dyDescent="0.2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</row>
    <row r="153" spans="1:38" ht="14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</row>
    <row r="154" spans="1:38" ht="14" x14ac:dyDescent="0.2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</row>
    <row r="155" spans="1:38" ht="14" x14ac:dyDescent="0.2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</row>
    <row r="156" spans="1:38" ht="14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</row>
    <row r="157" spans="1:38" ht="14" x14ac:dyDescent="0.2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</row>
    <row r="158" spans="1:38" ht="14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</row>
    <row r="159" spans="1:38" ht="14" x14ac:dyDescent="0.2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</row>
    <row r="160" spans="1:38" ht="14" x14ac:dyDescent="0.2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</row>
    <row r="161" spans="1:38" ht="14" x14ac:dyDescent="0.2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</row>
    <row r="162" spans="1:38" ht="14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</row>
    <row r="163" spans="1:38" ht="14" x14ac:dyDescent="0.2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</row>
    <row r="164" spans="1:38" ht="14" x14ac:dyDescent="0.2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</row>
    <row r="165" spans="1:38" ht="14" x14ac:dyDescent="0.2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</row>
    <row r="166" spans="1:38" ht="14" x14ac:dyDescent="0.2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</row>
    <row r="167" spans="1:38" ht="14" x14ac:dyDescent="0.2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</row>
    <row r="168" spans="1:38" ht="14" x14ac:dyDescent="0.2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</row>
    <row r="169" spans="1:38" ht="14" x14ac:dyDescent="0.2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</row>
    <row r="170" spans="1:38" ht="14" x14ac:dyDescent="0.2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</row>
    <row r="171" spans="1:38" ht="14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</row>
    <row r="172" spans="1:38" ht="14" x14ac:dyDescent="0.2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</row>
    <row r="173" spans="1:38" ht="14" x14ac:dyDescent="0.2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</row>
    <row r="174" spans="1:38" ht="14" x14ac:dyDescent="0.2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</row>
    <row r="175" spans="1:38" ht="14" x14ac:dyDescent="0.2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</row>
    <row r="176" spans="1:38" ht="14" x14ac:dyDescent="0.2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</row>
    <row r="177" spans="1:38" ht="14" x14ac:dyDescent="0.2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</row>
    <row r="178" spans="1:38" ht="14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</row>
    <row r="179" spans="1:38" ht="14" x14ac:dyDescent="0.2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</row>
    <row r="180" spans="1:38" ht="14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</row>
    <row r="181" spans="1:38" ht="14" x14ac:dyDescent="0.2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</row>
    <row r="182" spans="1:38" ht="14" x14ac:dyDescent="0.2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</row>
    <row r="183" spans="1:38" ht="14" x14ac:dyDescent="0.2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</row>
    <row r="184" spans="1:38" ht="14" x14ac:dyDescent="0.2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</row>
    <row r="185" spans="1:38" ht="14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</row>
    <row r="186" spans="1:38" ht="14" x14ac:dyDescent="0.2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</row>
    <row r="187" spans="1:38" ht="14" x14ac:dyDescent="0.2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</row>
    <row r="188" spans="1:38" ht="14" x14ac:dyDescent="0.2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</row>
    <row r="189" spans="1:38" ht="14" x14ac:dyDescent="0.2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</row>
    <row r="190" spans="1:38" ht="14" x14ac:dyDescent="0.2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</row>
    <row r="191" spans="1:38" ht="14" x14ac:dyDescent="0.2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</row>
    <row r="192" spans="1:38" ht="14" x14ac:dyDescent="0.2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</row>
    <row r="193" spans="1:38" ht="14" x14ac:dyDescent="0.2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</row>
    <row r="194" spans="1:38" ht="14" x14ac:dyDescent="0.2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</row>
    <row r="195" spans="1:38" ht="14" x14ac:dyDescent="0.2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</row>
    <row r="196" spans="1:38" ht="14" x14ac:dyDescent="0.2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</row>
    <row r="197" spans="1:38" ht="14" x14ac:dyDescent="0.2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</row>
    <row r="198" spans="1:38" ht="14" x14ac:dyDescent="0.2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</row>
    <row r="199" spans="1:38" ht="14" x14ac:dyDescent="0.2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</row>
    <row r="200" spans="1:38" ht="14" x14ac:dyDescent="0.2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</row>
    <row r="201" spans="1:38" ht="14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</row>
    <row r="202" spans="1:38" ht="14" x14ac:dyDescent="0.2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</row>
    <row r="203" spans="1:38" ht="14" x14ac:dyDescent="0.2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</row>
    <row r="204" spans="1:38" ht="14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</row>
    <row r="205" spans="1:38" ht="14" x14ac:dyDescent="0.2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</row>
    <row r="206" spans="1:38" ht="14" x14ac:dyDescent="0.2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</row>
    <row r="207" spans="1:38" ht="14" x14ac:dyDescent="0.2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</row>
    <row r="208" spans="1:38" ht="14" x14ac:dyDescent="0.2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</row>
    <row r="209" spans="1:38" ht="14" x14ac:dyDescent="0.2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</row>
    <row r="210" spans="1:38" ht="14" x14ac:dyDescent="0.2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</row>
    <row r="211" spans="1:38" ht="14" x14ac:dyDescent="0.2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</row>
    <row r="212" spans="1:38" ht="14" x14ac:dyDescent="0.2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</row>
    <row r="213" spans="1:38" ht="14" x14ac:dyDescent="0.2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</row>
    <row r="214" spans="1:38" ht="14" x14ac:dyDescent="0.2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</row>
    <row r="215" spans="1:38" ht="14" x14ac:dyDescent="0.2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</row>
    <row r="216" spans="1:38" ht="14" x14ac:dyDescent="0.2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</row>
    <row r="217" spans="1:38" ht="14" x14ac:dyDescent="0.2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</row>
    <row r="218" spans="1:38" ht="14" x14ac:dyDescent="0.2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</row>
    <row r="219" spans="1:38" ht="14" x14ac:dyDescent="0.2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</row>
    <row r="220" spans="1:38" ht="14" x14ac:dyDescent="0.2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</row>
    <row r="221" spans="1:38" ht="14" x14ac:dyDescent="0.2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</row>
    <row r="222" spans="1:38" ht="14" x14ac:dyDescent="0.2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</row>
    <row r="223" spans="1:38" ht="14" x14ac:dyDescent="0.2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</row>
    <row r="224" spans="1:38" ht="14" x14ac:dyDescent="0.2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</row>
    <row r="225" spans="1:38" ht="14" x14ac:dyDescent="0.2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</row>
    <row r="226" spans="1:38" ht="14" x14ac:dyDescent="0.2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</row>
    <row r="227" spans="1:38" ht="14" x14ac:dyDescent="0.2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</row>
    <row r="228" spans="1:38" ht="14" x14ac:dyDescent="0.2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</row>
    <row r="229" spans="1:38" ht="14" x14ac:dyDescent="0.2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</row>
    <row r="230" spans="1:38" ht="14" x14ac:dyDescent="0.2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</row>
    <row r="231" spans="1:38" ht="14" x14ac:dyDescent="0.2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</row>
    <row r="232" spans="1:38" ht="14" x14ac:dyDescent="0.2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</row>
    <row r="233" spans="1:38" ht="14" x14ac:dyDescent="0.2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</row>
    <row r="234" spans="1:38" ht="14" x14ac:dyDescent="0.2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</row>
    <row r="235" spans="1:38" ht="14" x14ac:dyDescent="0.2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</row>
    <row r="236" spans="1:38" ht="14" x14ac:dyDescent="0.2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</row>
    <row r="237" spans="1:38" ht="14" x14ac:dyDescent="0.2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</row>
    <row r="238" spans="1:38" ht="14" x14ac:dyDescent="0.2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</row>
    <row r="239" spans="1:38" ht="14" x14ac:dyDescent="0.2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</row>
    <row r="240" spans="1:38" ht="14" x14ac:dyDescent="0.2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</row>
    <row r="241" spans="1:38" ht="14" x14ac:dyDescent="0.2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</row>
    <row r="242" spans="1:38" ht="14" x14ac:dyDescent="0.2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</row>
    <row r="243" spans="1:38" ht="14" x14ac:dyDescent="0.2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</row>
    <row r="244" spans="1:38" ht="14" x14ac:dyDescent="0.2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</row>
    <row r="245" spans="1:38" ht="14" x14ac:dyDescent="0.2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</row>
    <row r="246" spans="1:38" ht="14" x14ac:dyDescent="0.2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</row>
    <row r="247" spans="1:38" ht="14" x14ac:dyDescent="0.2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</row>
    <row r="248" spans="1:38" ht="14" x14ac:dyDescent="0.2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</row>
    <row r="249" spans="1:38" ht="14" x14ac:dyDescent="0.2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</row>
    <row r="250" spans="1:38" ht="14" x14ac:dyDescent="0.2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</row>
    <row r="251" spans="1:38" ht="14" x14ac:dyDescent="0.2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</row>
    <row r="252" spans="1:38" ht="14" x14ac:dyDescent="0.2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</row>
    <row r="253" spans="1:38" ht="14" x14ac:dyDescent="0.2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</row>
    <row r="254" spans="1:38" ht="14" x14ac:dyDescent="0.2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</row>
    <row r="255" spans="1:38" ht="14" x14ac:dyDescent="0.2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</row>
    <row r="256" spans="1:38" ht="14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</row>
    <row r="257" spans="1:38" ht="14" x14ac:dyDescent="0.2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</row>
    <row r="258" spans="1:38" ht="14" x14ac:dyDescent="0.2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</row>
    <row r="259" spans="1:38" ht="14" x14ac:dyDescent="0.2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</row>
    <row r="260" spans="1:38" ht="14" x14ac:dyDescent="0.2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</row>
    <row r="261" spans="1:38" ht="14" x14ac:dyDescent="0.2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</row>
    <row r="262" spans="1:38" ht="14" x14ac:dyDescent="0.2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</row>
    <row r="263" spans="1:38" ht="14" x14ac:dyDescent="0.2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</row>
    <row r="264" spans="1:38" ht="14" x14ac:dyDescent="0.2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</row>
    <row r="265" spans="1:38" ht="14" x14ac:dyDescent="0.2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</row>
    <row r="266" spans="1:38" ht="14" x14ac:dyDescent="0.2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</row>
    <row r="267" spans="1:38" ht="14" x14ac:dyDescent="0.2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</row>
    <row r="268" spans="1:38" ht="14" x14ac:dyDescent="0.2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</row>
    <row r="269" spans="1:38" ht="14" x14ac:dyDescent="0.2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</row>
    <row r="270" spans="1:38" ht="14" x14ac:dyDescent="0.2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</row>
    <row r="271" spans="1:38" ht="14" x14ac:dyDescent="0.2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</row>
    <row r="272" spans="1:38" ht="14" x14ac:dyDescent="0.2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</row>
    <row r="273" spans="1:38" ht="14" x14ac:dyDescent="0.2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</row>
    <row r="274" spans="1:38" ht="14" x14ac:dyDescent="0.2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</row>
    <row r="275" spans="1:38" ht="14" x14ac:dyDescent="0.2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</row>
    <row r="276" spans="1:38" ht="14" x14ac:dyDescent="0.2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</row>
    <row r="277" spans="1:38" ht="14" x14ac:dyDescent="0.2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</row>
    <row r="278" spans="1:38" ht="14" x14ac:dyDescent="0.2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</row>
    <row r="279" spans="1:38" ht="14" x14ac:dyDescent="0.2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</row>
    <row r="280" spans="1:38" ht="14" x14ac:dyDescent="0.2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</row>
    <row r="281" spans="1:38" ht="14" x14ac:dyDescent="0.2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</row>
    <row r="282" spans="1:38" ht="14" x14ac:dyDescent="0.2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</row>
    <row r="283" spans="1:38" ht="14" x14ac:dyDescent="0.2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</row>
    <row r="284" spans="1:38" ht="14" x14ac:dyDescent="0.2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</row>
    <row r="285" spans="1:38" ht="14" x14ac:dyDescent="0.2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</row>
    <row r="286" spans="1:38" ht="14" x14ac:dyDescent="0.2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</row>
    <row r="287" spans="1:38" ht="14" x14ac:dyDescent="0.2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</row>
    <row r="288" spans="1:38" ht="14" x14ac:dyDescent="0.2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</row>
    <row r="289" spans="1:38" ht="14" x14ac:dyDescent="0.2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</row>
    <row r="290" spans="1:38" ht="14" x14ac:dyDescent="0.2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</row>
    <row r="291" spans="1:38" ht="14" x14ac:dyDescent="0.2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</row>
    <row r="292" spans="1:38" ht="14" x14ac:dyDescent="0.2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205"/>
      <c r="AK292" s="205"/>
      <c r="AL292" s="205"/>
    </row>
    <row r="293" spans="1:38" ht="14" x14ac:dyDescent="0.2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205"/>
      <c r="AK293" s="205"/>
      <c r="AL293" s="205"/>
    </row>
    <row r="294" spans="1:38" ht="14" x14ac:dyDescent="0.2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205"/>
      <c r="AK294" s="205"/>
      <c r="AL294" s="205"/>
    </row>
    <row r="295" spans="1:38" ht="14" x14ac:dyDescent="0.2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</row>
    <row r="296" spans="1:38" ht="14" x14ac:dyDescent="0.2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205"/>
      <c r="AK296" s="205"/>
      <c r="AL296" s="205"/>
    </row>
    <row r="297" spans="1:38" ht="14" x14ac:dyDescent="0.2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</row>
    <row r="298" spans="1:38" ht="14" x14ac:dyDescent="0.2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</row>
    <row r="299" spans="1:38" ht="14" x14ac:dyDescent="0.2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205"/>
      <c r="AK299" s="205"/>
      <c r="AL299" s="205"/>
    </row>
    <row r="300" spans="1:38" ht="14" x14ac:dyDescent="0.2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205"/>
      <c r="AK300" s="205"/>
      <c r="AL300" s="205"/>
    </row>
    <row r="301" spans="1:38" ht="14" x14ac:dyDescent="0.2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</row>
    <row r="302" spans="1:38" ht="14" x14ac:dyDescent="0.2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</row>
    <row r="303" spans="1:38" ht="14" x14ac:dyDescent="0.2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</row>
    <row r="304" spans="1:38" ht="14" x14ac:dyDescent="0.2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</row>
    <row r="305" spans="1:38" ht="14" x14ac:dyDescent="0.2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</row>
    <row r="306" spans="1:38" ht="14" x14ac:dyDescent="0.2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</row>
    <row r="307" spans="1:38" ht="14" x14ac:dyDescent="0.2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</row>
    <row r="308" spans="1:38" ht="14" x14ac:dyDescent="0.2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</row>
    <row r="309" spans="1:38" ht="14" x14ac:dyDescent="0.2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</row>
    <row r="310" spans="1:38" ht="14" x14ac:dyDescent="0.2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</row>
    <row r="311" spans="1:38" ht="14" x14ac:dyDescent="0.2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5"/>
      <c r="AD311" s="205"/>
      <c r="AE311" s="205"/>
      <c r="AF311" s="205"/>
      <c r="AG311" s="205"/>
      <c r="AH311" s="205"/>
      <c r="AI311" s="205"/>
      <c r="AJ311" s="205"/>
      <c r="AK311" s="205"/>
      <c r="AL311" s="205"/>
    </row>
    <row r="312" spans="1:38" ht="14" x14ac:dyDescent="0.2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</row>
    <row r="313" spans="1:38" ht="14" x14ac:dyDescent="0.2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</row>
    <row r="314" spans="1:38" ht="14" x14ac:dyDescent="0.2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</row>
    <row r="315" spans="1:38" ht="14" x14ac:dyDescent="0.2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</row>
    <row r="316" spans="1:38" ht="14" x14ac:dyDescent="0.2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</row>
    <row r="317" spans="1:38" ht="14" x14ac:dyDescent="0.2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</row>
    <row r="318" spans="1:38" ht="14" x14ac:dyDescent="0.2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</row>
    <row r="319" spans="1:38" ht="14" x14ac:dyDescent="0.2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</row>
    <row r="320" spans="1:38" ht="14" x14ac:dyDescent="0.2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</row>
    <row r="321" spans="1:38" ht="14" x14ac:dyDescent="0.2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5"/>
      <c r="AD321" s="205"/>
      <c r="AE321" s="205"/>
      <c r="AF321" s="205"/>
      <c r="AG321" s="205"/>
      <c r="AH321" s="205"/>
      <c r="AI321" s="205"/>
      <c r="AJ321" s="205"/>
      <c r="AK321" s="205"/>
      <c r="AL321" s="205"/>
    </row>
    <row r="322" spans="1:38" ht="14" x14ac:dyDescent="0.2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</row>
    <row r="323" spans="1:38" ht="14" x14ac:dyDescent="0.2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</row>
    <row r="324" spans="1:38" ht="14" x14ac:dyDescent="0.2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</row>
    <row r="325" spans="1:38" ht="14" x14ac:dyDescent="0.2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</row>
    <row r="326" spans="1:38" ht="14" x14ac:dyDescent="0.2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205"/>
      <c r="AH326" s="205"/>
      <c r="AI326" s="205"/>
      <c r="AJ326" s="205"/>
      <c r="AK326" s="205"/>
      <c r="AL326" s="205"/>
    </row>
    <row r="327" spans="1:38" ht="14" x14ac:dyDescent="0.2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5"/>
      <c r="AD327" s="205"/>
      <c r="AE327" s="205"/>
      <c r="AF327" s="205"/>
      <c r="AG327" s="205"/>
      <c r="AH327" s="205"/>
      <c r="AI327" s="205"/>
      <c r="AJ327" s="205"/>
      <c r="AK327" s="205"/>
      <c r="AL327" s="205"/>
    </row>
    <row r="328" spans="1:38" ht="14" x14ac:dyDescent="0.2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5"/>
      <c r="AD328" s="205"/>
      <c r="AE328" s="205"/>
      <c r="AF328" s="205"/>
      <c r="AG328" s="205"/>
      <c r="AH328" s="205"/>
      <c r="AI328" s="205"/>
      <c r="AJ328" s="205"/>
      <c r="AK328" s="205"/>
      <c r="AL328" s="205"/>
    </row>
    <row r="329" spans="1:38" ht="14" x14ac:dyDescent="0.2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5"/>
      <c r="AD329" s="205"/>
      <c r="AE329" s="205"/>
      <c r="AF329" s="205"/>
      <c r="AG329" s="205"/>
      <c r="AH329" s="205"/>
      <c r="AI329" s="205"/>
      <c r="AJ329" s="205"/>
      <c r="AK329" s="205"/>
      <c r="AL329" s="205"/>
    </row>
    <row r="330" spans="1:38" ht="14" x14ac:dyDescent="0.2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5"/>
      <c r="AD330" s="205"/>
      <c r="AE330" s="205"/>
      <c r="AF330" s="205"/>
      <c r="AG330" s="205"/>
      <c r="AH330" s="205"/>
      <c r="AI330" s="205"/>
      <c r="AJ330" s="205"/>
      <c r="AK330" s="205"/>
      <c r="AL330" s="205"/>
    </row>
    <row r="331" spans="1:38" ht="14" x14ac:dyDescent="0.2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F331" s="205"/>
      <c r="AG331" s="205"/>
      <c r="AH331" s="205"/>
      <c r="AI331" s="205"/>
      <c r="AJ331" s="205"/>
      <c r="AK331" s="205"/>
      <c r="AL331" s="205"/>
    </row>
    <row r="332" spans="1:38" ht="14" x14ac:dyDescent="0.2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5"/>
      <c r="AD332" s="205"/>
      <c r="AE332" s="205"/>
      <c r="AF332" s="205"/>
      <c r="AG332" s="205"/>
      <c r="AH332" s="205"/>
      <c r="AI332" s="205"/>
      <c r="AJ332" s="205"/>
      <c r="AK332" s="205"/>
      <c r="AL332" s="205"/>
    </row>
    <row r="333" spans="1:38" ht="14" x14ac:dyDescent="0.2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5"/>
      <c r="AD333" s="205"/>
      <c r="AE333" s="205"/>
      <c r="AF333" s="205"/>
      <c r="AG333" s="205"/>
      <c r="AH333" s="205"/>
      <c r="AI333" s="205"/>
      <c r="AJ333" s="205"/>
      <c r="AK333" s="205"/>
      <c r="AL333" s="205"/>
    </row>
    <row r="334" spans="1:38" ht="14" x14ac:dyDescent="0.2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5"/>
      <c r="AD334" s="205"/>
      <c r="AE334" s="205"/>
      <c r="AF334" s="205"/>
      <c r="AG334" s="205"/>
      <c r="AH334" s="205"/>
      <c r="AI334" s="205"/>
      <c r="AJ334" s="205"/>
      <c r="AK334" s="205"/>
      <c r="AL334" s="205"/>
    </row>
    <row r="335" spans="1:38" ht="14" x14ac:dyDescent="0.2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205"/>
      <c r="AH335" s="205"/>
      <c r="AI335" s="205"/>
      <c r="AJ335" s="205"/>
      <c r="AK335" s="205"/>
      <c r="AL335" s="205"/>
    </row>
    <row r="336" spans="1:38" ht="14" x14ac:dyDescent="0.2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</row>
    <row r="337" spans="1:38" ht="14" x14ac:dyDescent="0.2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</row>
    <row r="338" spans="1:38" ht="14" x14ac:dyDescent="0.2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</row>
    <row r="339" spans="1:38" ht="14" x14ac:dyDescent="0.2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</row>
    <row r="340" spans="1:38" ht="14" x14ac:dyDescent="0.2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</row>
    <row r="341" spans="1:38" ht="14" x14ac:dyDescent="0.2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</row>
    <row r="342" spans="1:38" ht="14" x14ac:dyDescent="0.2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</row>
    <row r="343" spans="1:38" ht="14" x14ac:dyDescent="0.2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</row>
    <row r="344" spans="1:38" ht="14" x14ac:dyDescent="0.2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</row>
    <row r="345" spans="1:38" ht="14" x14ac:dyDescent="0.2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5"/>
      <c r="AD345" s="205"/>
      <c r="AE345" s="205"/>
      <c r="AF345" s="205"/>
      <c r="AG345" s="205"/>
      <c r="AH345" s="205"/>
      <c r="AI345" s="205"/>
      <c r="AJ345" s="205"/>
      <c r="AK345" s="205"/>
      <c r="AL345" s="205"/>
    </row>
    <row r="346" spans="1:38" ht="14" x14ac:dyDescent="0.2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</row>
    <row r="347" spans="1:38" ht="14" x14ac:dyDescent="0.2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</row>
    <row r="348" spans="1:38" ht="14" x14ac:dyDescent="0.2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5"/>
      <c r="AD348" s="205"/>
      <c r="AE348" s="205"/>
      <c r="AF348" s="205"/>
      <c r="AG348" s="205"/>
      <c r="AH348" s="205"/>
      <c r="AI348" s="205"/>
      <c r="AJ348" s="205"/>
      <c r="AK348" s="205"/>
      <c r="AL348" s="205"/>
    </row>
    <row r="349" spans="1:38" ht="14" x14ac:dyDescent="0.2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5"/>
      <c r="AG349" s="205"/>
      <c r="AH349" s="205"/>
      <c r="AI349" s="205"/>
      <c r="AJ349" s="205"/>
      <c r="AK349" s="205"/>
      <c r="AL349" s="205"/>
    </row>
    <row r="350" spans="1:38" ht="14" x14ac:dyDescent="0.2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5"/>
      <c r="AD350" s="205"/>
      <c r="AE350" s="205"/>
      <c r="AF350" s="205"/>
      <c r="AG350" s="205"/>
      <c r="AH350" s="205"/>
      <c r="AI350" s="205"/>
      <c r="AJ350" s="205"/>
      <c r="AK350" s="205"/>
      <c r="AL350" s="205"/>
    </row>
    <row r="351" spans="1:38" ht="14" x14ac:dyDescent="0.2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</row>
    <row r="352" spans="1:38" ht="14" x14ac:dyDescent="0.2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5"/>
      <c r="AD352" s="205"/>
      <c r="AE352" s="205"/>
      <c r="AF352" s="205"/>
      <c r="AG352" s="205"/>
      <c r="AH352" s="205"/>
      <c r="AI352" s="205"/>
      <c r="AJ352" s="205"/>
      <c r="AK352" s="205"/>
      <c r="AL352" s="205"/>
    </row>
    <row r="353" spans="1:38" ht="14" x14ac:dyDescent="0.2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5"/>
      <c r="AD353" s="205"/>
      <c r="AE353" s="205"/>
      <c r="AF353" s="205"/>
      <c r="AG353" s="205"/>
      <c r="AH353" s="205"/>
      <c r="AI353" s="205"/>
      <c r="AJ353" s="205"/>
      <c r="AK353" s="205"/>
      <c r="AL353" s="205"/>
    </row>
    <row r="354" spans="1:38" ht="14" x14ac:dyDescent="0.2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5"/>
      <c r="AD354" s="205"/>
      <c r="AE354" s="205"/>
      <c r="AF354" s="205"/>
      <c r="AG354" s="205"/>
      <c r="AH354" s="205"/>
      <c r="AI354" s="205"/>
      <c r="AJ354" s="205"/>
      <c r="AK354" s="205"/>
      <c r="AL354" s="205"/>
    </row>
    <row r="355" spans="1:38" ht="14" x14ac:dyDescent="0.2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5"/>
      <c r="AD355" s="205"/>
      <c r="AE355" s="205"/>
      <c r="AF355" s="205"/>
      <c r="AG355" s="205"/>
      <c r="AH355" s="205"/>
      <c r="AI355" s="205"/>
      <c r="AJ355" s="205"/>
      <c r="AK355" s="205"/>
      <c r="AL355" s="205"/>
    </row>
    <row r="356" spans="1:38" ht="14" x14ac:dyDescent="0.2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5"/>
      <c r="AD356" s="205"/>
      <c r="AE356" s="205"/>
      <c r="AF356" s="205"/>
      <c r="AG356" s="205"/>
      <c r="AH356" s="205"/>
      <c r="AI356" s="205"/>
      <c r="AJ356" s="205"/>
      <c r="AK356" s="205"/>
      <c r="AL356" s="205"/>
    </row>
    <row r="357" spans="1:38" ht="14" x14ac:dyDescent="0.2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5"/>
      <c r="AD357" s="205"/>
      <c r="AE357" s="205"/>
      <c r="AF357" s="205"/>
      <c r="AG357" s="205"/>
      <c r="AH357" s="205"/>
      <c r="AI357" s="205"/>
      <c r="AJ357" s="205"/>
      <c r="AK357" s="205"/>
      <c r="AL357" s="205"/>
    </row>
    <row r="358" spans="1:38" ht="14" x14ac:dyDescent="0.2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5"/>
      <c r="AD358" s="205"/>
      <c r="AE358" s="205"/>
      <c r="AF358" s="205"/>
      <c r="AG358" s="205"/>
      <c r="AH358" s="205"/>
      <c r="AI358" s="205"/>
      <c r="AJ358" s="205"/>
      <c r="AK358" s="205"/>
      <c r="AL358" s="205"/>
    </row>
    <row r="359" spans="1:38" ht="14" x14ac:dyDescent="0.2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</row>
    <row r="360" spans="1:38" ht="14" x14ac:dyDescent="0.2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</row>
    <row r="361" spans="1:38" ht="14" x14ac:dyDescent="0.2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</row>
    <row r="362" spans="1:38" ht="14" x14ac:dyDescent="0.2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5"/>
      <c r="AG362" s="205"/>
      <c r="AH362" s="205"/>
      <c r="AI362" s="205"/>
      <c r="AJ362" s="205"/>
      <c r="AK362" s="205"/>
      <c r="AL362" s="205"/>
    </row>
    <row r="363" spans="1:38" ht="14" x14ac:dyDescent="0.2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5"/>
      <c r="AD363" s="205"/>
      <c r="AE363" s="205"/>
      <c r="AF363" s="205"/>
      <c r="AG363" s="205"/>
      <c r="AH363" s="205"/>
      <c r="AI363" s="205"/>
      <c r="AJ363" s="205"/>
      <c r="AK363" s="205"/>
      <c r="AL363" s="205"/>
    </row>
    <row r="364" spans="1:38" ht="14" x14ac:dyDescent="0.2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</row>
    <row r="365" spans="1:38" ht="14" x14ac:dyDescent="0.2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5"/>
      <c r="AD365" s="205"/>
      <c r="AE365" s="205"/>
      <c r="AF365" s="205"/>
      <c r="AG365" s="205"/>
      <c r="AH365" s="205"/>
      <c r="AI365" s="205"/>
      <c r="AJ365" s="205"/>
      <c r="AK365" s="205"/>
      <c r="AL365" s="205"/>
    </row>
    <row r="366" spans="1:38" ht="14" x14ac:dyDescent="0.2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5"/>
      <c r="AD366" s="205"/>
      <c r="AE366" s="205"/>
      <c r="AF366" s="205"/>
      <c r="AG366" s="205"/>
      <c r="AH366" s="205"/>
      <c r="AI366" s="205"/>
      <c r="AJ366" s="205"/>
      <c r="AK366" s="205"/>
      <c r="AL366" s="205"/>
    </row>
    <row r="367" spans="1:38" ht="14" x14ac:dyDescent="0.2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</row>
    <row r="368" spans="1:38" ht="14" x14ac:dyDescent="0.2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5"/>
      <c r="AD368" s="205"/>
      <c r="AE368" s="205"/>
      <c r="AF368" s="205"/>
      <c r="AG368" s="205"/>
      <c r="AH368" s="205"/>
      <c r="AI368" s="205"/>
      <c r="AJ368" s="205"/>
      <c r="AK368" s="205"/>
      <c r="AL368" s="205"/>
    </row>
    <row r="369" spans="1:38" ht="14" x14ac:dyDescent="0.2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</row>
    <row r="370" spans="1:38" ht="14" x14ac:dyDescent="0.2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</row>
    <row r="371" spans="1:38" ht="14" x14ac:dyDescent="0.2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</row>
    <row r="372" spans="1:38" ht="14" x14ac:dyDescent="0.2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</row>
    <row r="373" spans="1:38" ht="14" x14ac:dyDescent="0.2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</row>
    <row r="374" spans="1:38" ht="14" x14ac:dyDescent="0.2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</row>
    <row r="375" spans="1:38" ht="14" x14ac:dyDescent="0.2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</row>
    <row r="376" spans="1:38" ht="14" x14ac:dyDescent="0.2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</row>
    <row r="377" spans="1:38" ht="14" x14ac:dyDescent="0.2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</row>
    <row r="378" spans="1:38" ht="14" x14ac:dyDescent="0.2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</row>
    <row r="379" spans="1:38" ht="14" x14ac:dyDescent="0.2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</row>
    <row r="380" spans="1:38" ht="14" x14ac:dyDescent="0.2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</row>
    <row r="381" spans="1:38" ht="14" x14ac:dyDescent="0.2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</row>
    <row r="382" spans="1:38" ht="14" x14ac:dyDescent="0.2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</row>
    <row r="383" spans="1:38" ht="14" x14ac:dyDescent="0.2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</row>
    <row r="384" spans="1:38" ht="14" x14ac:dyDescent="0.2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</row>
    <row r="385" spans="1:38" ht="14" x14ac:dyDescent="0.2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</row>
    <row r="386" spans="1:38" ht="14" x14ac:dyDescent="0.2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</row>
    <row r="387" spans="1:38" ht="14" x14ac:dyDescent="0.2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</row>
    <row r="388" spans="1:38" ht="14" x14ac:dyDescent="0.2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</row>
    <row r="389" spans="1:38" ht="14" x14ac:dyDescent="0.2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</row>
    <row r="390" spans="1:38" ht="14" x14ac:dyDescent="0.2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</row>
    <row r="391" spans="1:38" ht="14" x14ac:dyDescent="0.2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</row>
    <row r="392" spans="1:38" ht="14" x14ac:dyDescent="0.2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</row>
    <row r="393" spans="1:38" ht="14" x14ac:dyDescent="0.2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</row>
    <row r="394" spans="1:38" ht="14" x14ac:dyDescent="0.2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</row>
    <row r="395" spans="1:38" ht="14" x14ac:dyDescent="0.2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</row>
    <row r="396" spans="1:38" ht="14" x14ac:dyDescent="0.2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</row>
    <row r="397" spans="1:38" ht="14" x14ac:dyDescent="0.2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</row>
    <row r="398" spans="1:38" ht="14" x14ac:dyDescent="0.2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</row>
    <row r="399" spans="1:38" ht="14" x14ac:dyDescent="0.2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5"/>
      <c r="AD399" s="205"/>
      <c r="AE399" s="205"/>
      <c r="AF399" s="205"/>
      <c r="AG399" s="205"/>
      <c r="AH399" s="205"/>
      <c r="AI399" s="205"/>
      <c r="AJ399" s="205"/>
      <c r="AK399" s="205"/>
      <c r="AL399" s="205"/>
    </row>
    <row r="400" spans="1:38" ht="14" x14ac:dyDescent="0.2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5"/>
      <c r="AD400" s="205"/>
      <c r="AE400" s="205"/>
      <c r="AF400" s="205"/>
      <c r="AG400" s="205"/>
      <c r="AH400" s="205"/>
      <c r="AI400" s="205"/>
      <c r="AJ400" s="205"/>
      <c r="AK400" s="205"/>
      <c r="AL400" s="205"/>
    </row>
    <row r="401" spans="1:38" ht="14" x14ac:dyDescent="0.2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5"/>
      <c r="AD401" s="205"/>
      <c r="AE401" s="205"/>
      <c r="AF401" s="205"/>
      <c r="AG401" s="205"/>
      <c r="AH401" s="205"/>
      <c r="AI401" s="205"/>
      <c r="AJ401" s="205"/>
      <c r="AK401" s="205"/>
      <c r="AL401" s="205"/>
    </row>
    <row r="402" spans="1:38" ht="14" x14ac:dyDescent="0.2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  <c r="AK402" s="205"/>
      <c r="AL402" s="205"/>
    </row>
    <row r="403" spans="1:38" ht="14" x14ac:dyDescent="0.2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5"/>
      <c r="AD403" s="205"/>
      <c r="AE403" s="205"/>
      <c r="AF403" s="205"/>
      <c r="AG403" s="205"/>
      <c r="AH403" s="205"/>
      <c r="AI403" s="205"/>
      <c r="AJ403" s="205"/>
      <c r="AK403" s="205"/>
      <c r="AL403" s="205"/>
    </row>
    <row r="404" spans="1:38" ht="14" x14ac:dyDescent="0.2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5"/>
      <c r="AD404" s="205"/>
      <c r="AE404" s="205"/>
      <c r="AF404" s="205"/>
      <c r="AG404" s="205"/>
      <c r="AH404" s="205"/>
      <c r="AI404" s="205"/>
      <c r="AJ404" s="205"/>
      <c r="AK404" s="205"/>
      <c r="AL404" s="205"/>
    </row>
    <row r="405" spans="1:38" ht="14" x14ac:dyDescent="0.2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</row>
    <row r="406" spans="1:38" ht="14" x14ac:dyDescent="0.2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</row>
    <row r="407" spans="1:38" ht="14" x14ac:dyDescent="0.2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</row>
    <row r="408" spans="1:38" ht="14" x14ac:dyDescent="0.2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</row>
    <row r="409" spans="1:38" ht="14" x14ac:dyDescent="0.2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</row>
    <row r="410" spans="1:38" ht="14" x14ac:dyDescent="0.2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</row>
    <row r="411" spans="1:38" ht="14" x14ac:dyDescent="0.2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</row>
    <row r="412" spans="1:38" ht="14" x14ac:dyDescent="0.2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</row>
    <row r="413" spans="1:38" ht="14" x14ac:dyDescent="0.2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</row>
    <row r="414" spans="1:38" ht="14" x14ac:dyDescent="0.2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</row>
    <row r="415" spans="1:38" ht="14" x14ac:dyDescent="0.2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</row>
    <row r="416" spans="1:38" ht="14" x14ac:dyDescent="0.2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</row>
    <row r="417" spans="1:38" ht="14" x14ac:dyDescent="0.2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</row>
    <row r="418" spans="1:38" ht="14" x14ac:dyDescent="0.2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</row>
    <row r="419" spans="1:38" ht="14" x14ac:dyDescent="0.2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</row>
    <row r="420" spans="1:38" ht="14" x14ac:dyDescent="0.2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</row>
    <row r="421" spans="1:38" ht="14" x14ac:dyDescent="0.2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</row>
    <row r="422" spans="1:38" ht="14" x14ac:dyDescent="0.2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</row>
    <row r="423" spans="1:38" ht="14" x14ac:dyDescent="0.2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</row>
    <row r="424" spans="1:38" ht="14" x14ac:dyDescent="0.2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</row>
    <row r="425" spans="1:38" ht="14" x14ac:dyDescent="0.2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</row>
    <row r="426" spans="1:38" ht="14" x14ac:dyDescent="0.2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</row>
    <row r="427" spans="1:38" ht="14" x14ac:dyDescent="0.2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</row>
    <row r="428" spans="1:38" ht="14" x14ac:dyDescent="0.2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</row>
    <row r="429" spans="1:38" ht="14" x14ac:dyDescent="0.2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</row>
    <row r="430" spans="1:38" ht="14" x14ac:dyDescent="0.2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</row>
    <row r="431" spans="1:38" ht="14" x14ac:dyDescent="0.2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</row>
    <row r="432" spans="1:38" ht="14" x14ac:dyDescent="0.2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</row>
    <row r="433" spans="1:38" ht="14" x14ac:dyDescent="0.2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</row>
    <row r="434" spans="1:38" ht="14" x14ac:dyDescent="0.2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</row>
    <row r="435" spans="1:38" ht="14" x14ac:dyDescent="0.2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</row>
    <row r="436" spans="1:38" ht="14" x14ac:dyDescent="0.2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</row>
    <row r="437" spans="1:38" ht="14" x14ac:dyDescent="0.2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</row>
    <row r="438" spans="1:38" ht="14" x14ac:dyDescent="0.2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5"/>
      <c r="AK438" s="205"/>
      <c r="AL438" s="205"/>
    </row>
    <row r="439" spans="1:38" ht="14" x14ac:dyDescent="0.2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  <c r="AA439" s="205"/>
      <c r="AB439" s="205"/>
      <c r="AC439" s="205"/>
      <c r="AD439" s="205"/>
      <c r="AE439" s="205"/>
      <c r="AF439" s="205"/>
      <c r="AG439" s="205"/>
      <c r="AH439" s="205"/>
      <c r="AI439" s="205"/>
      <c r="AJ439" s="205"/>
      <c r="AK439" s="205"/>
      <c r="AL439" s="205"/>
    </row>
    <row r="440" spans="1:38" ht="14" x14ac:dyDescent="0.2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  <c r="AA440" s="205"/>
      <c r="AB440" s="205"/>
      <c r="AC440" s="205"/>
      <c r="AD440" s="205"/>
      <c r="AE440" s="205"/>
      <c r="AF440" s="205"/>
      <c r="AG440" s="205"/>
      <c r="AH440" s="205"/>
      <c r="AI440" s="205"/>
      <c r="AJ440" s="205"/>
      <c r="AK440" s="205"/>
      <c r="AL440" s="205"/>
    </row>
    <row r="441" spans="1:38" ht="14" x14ac:dyDescent="0.2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  <c r="AA441" s="205"/>
      <c r="AB441" s="205"/>
      <c r="AC441" s="205"/>
      <c r="AD441" s="205"/>
      <c r="AE441" s="205"/>
      <c r="AF441" s="205"/>
      <c r="AG441" s="205"/>
      <c r="AH441" s="205"/>
      <c r="AI441" s="205"/>
      <c r="AJ441" s="205"/>
      <c r="AK441" s="205"/>
      <c r="AL441" s="205"/>
    </row>
    <row r="442" spans="1:38" ht="14" x14ac:dyDescent="0.2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</row>
    <row r="443" spans="1:38" ht="14" x14ac:dyDescent="0.2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</row>
    <row r="444" spans="1:38" ht="14" x14ac:dyDescent="0.2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</row>
    <row r="445" spans="1:38" ht="14" x14ac:dyDescent="0.2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</row>
    <row r="446" spans="1:38" ht="14" x14ac:dyDescent="0.2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</row>
    <row r="447" spans="1:38" ht="14" x14ac:dyDescent="0.2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</row>
    <row r="448" spans="1:38" ht="14" x14ac:dyDescent="0.2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</row>
    <row r="449" spans="1:38" ht="14" x14ac:dyDescent="0.2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</row>
    <row r="450" spans="1:38" ht="14" x14ac:dyDescent="0.2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</row>
    <row r="451" spans="1:38" ht="14" x14ac:dyDescent="0.2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</row>
    <row r="452" spans="1:38" ht="14" x14ac:dyDescent="0.2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</row>
    <row r="453" spans="1:38" ht="14" x14ac:dyDescent="0.2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</row>
    <row r="454" spans="1:38" ht="14" x14ac:dyDescent="0.2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</row>
    <row r="455" spans="1:38" ht="14" x14ac:dyDescent="0.2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</row>
    <row r="456" spans="1:38" ht="14" x14ac:dyDescent="0.2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</row>
    <row r="457" spans="1:38" ht="14" x14ac:dyDescent="0.2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  <c r="AA457" s="205"/>
      <c r="AB457" s="205"/>
      <c r="AC457" s="205"/>
      <c r="AD457" s="205"/>
      <c r="AE457" s="205"/>
      <c r="AF457" s="205"/>
      <c r="AG457" s="205"/>
      <c r="AH457" s="205"/>
      <c r="AI457" s="205"/>
      <c r="AJ457" s="205"/>
      <c r="AK457" s="205"/>
      <c r="AL457" s="205"/>
    </row>
    <row r="458" spans="1:38" ht="14" x14ac:dyDescent="0.2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  <c r="AA458" s="205"/>
      <c r="AB458" s="205"/>
      <c r="AC458" s="205"/>
      <c r="AD458" s="205"/>
      <c r="AE458" s="205"/>
      <c r="AF458" s="205"/>
      <c r="AG458" s="205"/>
      <c r="AH458" s="205"/>
      <c r="AI458" s="205"/>
      <c r="AJ458" s="205"/>
      <c r="AK458" s="205"/>
      <c r="AL458" s="205"/>
    </row>
    <row r="459" spans="1:38" ht="14" x14ac:dyDescent="0.2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  <c r="AA459" s="205"/>
      <c r="AB459" s="205"/>
      <c r="AC459" s="205"/>
      <c r="AD459" s="205"/>
      <c r="AE459" s="205"/>
      <c r="AF459" s="205"/>
      <c r="AG459" s="205"/>
      <c r="AH459" s="205"/>
      <c r="AI459" s="205"/>
      <c r="AJ459" s="205"/>
      <c r="AK459" s="205"/>
      <c r="AL459" s="205"/>
    </row>
    <row r="460" spans="1:38" ht="14" x14ac:dyDescent="0.2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</row>
    <row r="461" spans="1:38" ht="14" x14ac:dyDescent="0.2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</row>
    <row r="462" spans="1:38" ht="14" x14ac:dyDescent="0.2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</row>
    <row r="463" spans="1:38" ht="14" x14ac:dyDescent="0.2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</row>
    <row r="464" spans="1:38" ht="14" x14ac:dyDescent="0.2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</row>
    <row r="465" spans="1:38" ht="14" x14ac:dyDescent="0.2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</row>
    <row r="466" spans="1:38" ht="14" x14ac:dyDescent="0.2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</row>
    <row r="467" spans="1:38" ht="14" x14ac:dyDescent="0.2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</row>
    <row r="468" spans="1:38" ht="14" x14ac:dyDescent="0.2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</row>
    <row r="469" spans="1:38" ht="14" x14ac:dyDescent="0.2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</row>
    <row r="470" spans="1:38" ht="14" x14ac:dyDescent="0.2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</row>
    <row r="471" spans="1:38" ht="14" x14ac:dyDescent="0.2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</row>
    <row r="472" spans="1:38" ht="14" x14ac:dyDescent="0.2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</row>
    <row r="473" spans="1:38" ht="14" x14ac:dyDescent="0.2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  <c r="AA473" s="205"/>
      <c r="AB473" s="205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</row>
    <row r="474" spans="1:38" ht="14" x14ac:dyDescent="0.2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</row>
    <row r="475" spans="1:38" ht="14" x14ac:dyDescent="0.2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</row>
    <row r="476" spans="1:38" ht="14" x14ac:dyDescent="0.2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</row>
    <row r="477" spans="1:38" ht="14" x14ac:dyDescent="0.2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</row>
    <row r="478" spans="1:38" ht="14" x14ac:dyDescent="0.2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</row>
    <row r="479" spans="1:38" ht="14" x14ac:dyDescent="0.2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</row>
    <row r="480" spans="1:38" ht="14" x14ac:dyDescent="0.2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</row>
    <row r="481" spans="1:38" ht="14" x14ac:dyDescent="0.2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</row>
    <row r="482" spans="1:38" ht="14" x14ac:dyDescent="0.2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  <c r="AA482" s="205"/>
      <c r="AB482" s="205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</row>
    <row r="483" spans="1:38" ht="14" x14ac:dyDescent="0.2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  <c r="AA483" s="205"/>
      <c r="AB483" s="205"/>
      <c r="AC483" s="205"/>
      <c r="AD483" s="205"/>
      <c r="AE483" s="205"/>
      <c r="AF483" s="205"/>
      <c r="AG483" s="205"/>
      <c r="AH483" s="205"/>
      <c r="AI483" s="205"/>
      <c r="AJ483" s="205"/>
      <c r="AK483" s="205"/>
      <c r="AL483" s="205"/>
    </row>
    <row r="484" spans="1:38" ht="14" x14ac:dyDescent="0.2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  <c r="AA484" s="205"/>
      <c r="AB484" s="205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</row>
    <row r="485" spans="1:38" ht="14" x14ac:dyDescent="0.2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  <c r="AA485" s="205"/>
      <c r="AB485" s="205"/>
      <c r="AC485" s="205"/>
      <c r="AD485" s="205"/>
      <c r="AE485" s="205"/>
      <c r="AF485" s="205"/>
      <c r="AG485" s="205"/>
      <c r="AH485" s="205"/>
      <c r="AI485" s="205"/>
      <c r="AJ485" s="205"/>
      <c r="AK485" s="205"/>
      <c r="AL485" s="205"/>
    </row>
    <row r="486" spans="1:38" ht="14" x14ac:dyDescent="0.2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  <c r="AA486" s="205"/>
      <c r="AB486" s="205"/>
      <c r="AC486" s="205"/>
      <c r="AD486" s="205"/>
      <c r="AE486" s="205"/>
      <c r="AF486" s="205"/>
      <c r="AG486" s="205"/>
      <c r="AH486" s="205"/>
      <c r="AI486" s="205"/>
      <c r="AJ486" s="205"/>
      <c r="AK486" s="205"/>
      <c r="AL486" s="205"/>
    </row>
    <row r="487" spans="1:38" ht="14" x14ac:dyDescent="0.2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  <c r="AA487" s="205"/>
      <c r="AB487" s="205"/>
      <c r="AC487" s="205"/>
      <c r="AD487" s="205"/>
      <c r="AE487" s="205"/>
      <c r="AF487" s="205"/>
      <c r="AG487" s="205"/>
      <c r="AH487" s="205"/>
      <c r="AI487" s="205"/>
      <c r="AJ487" s="205"/>
      <c r="AK487" s="205"/>
      <c r="AL487" s="205"/>
    </row>
    <row r="488" spans="1:38" ht="14" x14ac:dyDescent="0.2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  <c r="AA488" s="205"/>
      <c r="AB488" s="205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</row>
    <row r="489" spans="1:38" ht="14" x14ac:dyDescent="0.2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5"/>
      <c r="AK489" s="205"/>
      <c r="AL489" s="205"/>
    </row>
    <row r="490" spans="1:38" ht="14" x14ac:dyDescent="0.2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  <c r="AA490" s="205"/>
      <c r="AB490" s="205"/>
      <c r="AC490" s="205"/>
      <c r="AD490" s="205"/>
      <c r="AE490" s="205"/>
      <c r="AF490" s="205"/>
      <c r="AG490" s="205"/>
      <c r="AH490" s="205"/>
      <c r="AI490" s="205"/>
      <c r="AJ490" s="205"/>
      <c r="AK490" s="205"/>
      <c r="AL490" s="205"/>
    </row>
    <row r="491" spans="1:38" ht="14" x14ac:dyDescent="0.2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  <c r="AA491" s="205"/>
      <c r="AB491" s="205"/>
      <c r="AC491" s="205"/>
      <c r="AD491" s="205"/>
      <c r="AE491" s="205"/>
      <c r="AF491" s="205"/>
      <c r="AG491" s="205"/>
      <c r="AH491" s="205"/>
      <c r="AI491" s="205"/>
      <c r="AJ491" s="205"/>
      <c r="AK491" s="205"/>
      <c r="AL491" s="205"/>
    </row>
    <row r="492" spans="1:38" ht="14" x14ac:dyDescent="0.2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</row>
    <row r="493" spans="1:38" ht="14" x14ac:dyDescent="0.2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  <c r="AA493" s="205"/>
      <c r="AB493" s="205"/>
      <c r="AC493" s="205"/>
      <c r="AD493" s="205"/>
      <c r="AE493" s="205"/>
      <c r="AF493" s="205"/>
      <c r="AG493" s="205"/>
      <c r="AH493" s="205"/>
      <c r="AI493" s="205"/>
      <c r="AJ493" s="205"/>
      <c r="AK493" s="205"/>
      <c r="AL493" s="205"/>
    </row>
    <row r="494" spans="1:38" ht="14" x14ac:dyDescent="0.2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  <c r="AA494" s="205"/>
      <c r="AB494" s="205"/>
      <c r="AC494" s="205"/>
      <c r="AD494" s="205"/>
      <c r="AE494" s="205"/>
      <c r="AF494" s="205"/>
      <c r="AG494" s="205"/>
      <c r="AH494" s="205"/>
      <c r="AI494" s="205"/>
      <c r="AJ494" s="205"/>
      <c r="AK494" s="205"/>
      <c r="AL494" s="205"/>
    </row>
    <row r="495" spans="1:38" ht="14" x14ac:dyDescent="0.2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</row>
    <row r="496" spans="1:38" ht="14" x14ac:dyDescent="0.2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</row>
    <row r="497" spans="1:38" ht="14" x14ac:dyDescent="0.2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</row>
    <row r="498" spans="1:38" ht="14" x14ac:dyDescent="0.2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  <c r="AA498" s="205"/>
      <c r="AB498" s="205"/>
      <c r="AC498" s="205"/>
      <c r="AD498" s="205"/>
      <c r="AE498" s="205"/>
      <c r="AF498" s="205"/>
      <c r="AG498" s="205"/>
      <c r="AH498" s="205"/>
      <c r="AI498" s="205"/>
      <c r="AJ498" s="205"/>
      <c r="AK498" s="205"/>
      <c r="AL498" s="205"/>
    </row>
    <row r="499" spans="1:38" ht="14" x14ac:dyDescent="0.2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  <c r="AA499" s="205"/>
      <c r="AB499" s="205"/>
      <c r="AC499" s="205"/>
      <c r="AD499" s="205"/>
      <c r="AE499" s="205"/>
      <c r="AF499" s="205"/>
      <c r="AG499" s="205"/>
      <c r="AH499" s="205"/>
      <c r="AI499" s="205"/>
      <c r="AJ499" s="205"/>
      <c r="AK499" s="205"/>
      <c r="AL499" s="205"/>
    </row>
    <row r="500" spans="1:38" ht="14" x14ac:dyDescent="0.2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  <c r="AA500" s="205"/>
      <c r="AB500" s="205"/>
      <c r="AC500" s="205"/>
      <c r="AD500" s="205"/>
      <c r="AE500" s="205"/>
      <c r="AF500" s="205"/>
      <c r="AG500" s="205"/>
      <c r="AH500" s="205"/>
      <c r="AI500" s="205"/>
      <c r="AJ500" s="205"/>
      <c r="AK500" s="205"/>
      <c r="AL500" s="205"/>
    </row>
    <row r="501" spans="1:38" ht="14" x14ac:dyDescent="0.2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  <c r="AA501" s="205"/>
      <c r="AB501" s="205"/>
      <c r="AC501" s="205"/>
      <c r="AD501" s="205"/>
      <c r="AE501" s="205"/>
      <c r="AF501" s="205"/>
      <c r="AG501" s="205"/>
      <c r="AH501" s="205"/>
      <c r="AI501" s="205"/>
      <c r="AJ501" s="205"/>
      <c r="AK501" s="205"/>
      <c r="AL501" s="205"/>
    </row>
    <row r="502" spans="1:38" ht="14" x14ac:dyDescent="0.2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</row>
    <row r="503" spans="1:38" ht="14" x14ac:dyDescent="0.2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  <c r="AA503" s="205"/>
      <c r="AB503" s="205"/>
      <c r="AC503" s="205"/>
      <c r="AD503" s="205"/>
      <c r="AE503" s="205"/>
      <c r="AF503" s="205"/>
      <c r="AG503" s="205"/>
      <c r="AH503" s="205"/>
      <c r="AI503" s="205"/>
      <c r="AJ503" s="205"/>
      <c r="AK503" s="205"/>
      <c r="AL503" s="205"/>
    </row>
    <row r="504" spans="1:38" ht="14" x14ac:dyDescent="0.2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</row>
    <row r="505" spans="1:38" ht="14" x14ac:dyDescent="0.2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</row>
    <row r="506" spans="1:38" ht="14" x14ac:dyDescent="0.2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  <c r="AA506" s="205"/>
      <c r="AB506" s="205"/>
      <c r="AC506" s="205"/>
      <c r="AD506" s="205"/>
      <c r="AE506" s="205"/>
      <c r="AF506" s="205"/>
      <c r="AG506" s="205"/>
      <c r="AH506" s="205"/>
      <c r="AI506" s="205"/>
      <c r="AJ506" s="205"/>
      <c r="AK506" s="205"/>
      <c r="AL506" s="205"/>
    </row>
    <row r="507" spans="1:38" ht="14" x14ac:dyDescent="0.2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</row>
    <row r="508" spans="1:38" ht="14" x14ac:dyDescent="0.2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</row>
    <row r="509" spans="1:38" ht="14" x14ac:dyDescent="0.2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  <c r="AA509" s="205"/>
      <c r="AB509" s="205"/>
      <c r="AC509" s="205"/>
      <c r="AD509" s="205"/>
      <c r="AE509" s="205"/>
      <c r="AF509" s="205"/>
      <c r="AG509" s="205"/>
      <c r="AH509" s="205"/>
      <c r="AI509" s="205"/>
      <c r="AJ509" s="205"/>
      <c r="AK509" s="205"/>
      <c r="AL509" s="205"/>
    </row>
    <row r="510" spans="1:38" ht="14" x14ac:dyDescent="0.2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  <c r="AA510" s="205"/>
      <c r="AB510" s="205"/>
      <c r="AC510" s="205"/>
      <c r="AD510" s="205"/>
      <c r="AE510" s="205"/>
      <c r="AF510" s="205"/>
      <c r="AG510" s="205"/>
      <c r="AH510" s="205"/>
      <c r="AI510" s="205"/>
      <c r="AJ510" s="205"/>
      <c r="AK510" s="205"/>
      <c r="AL510" s="205"/>
    </row>
    <row r="511" spans="1:38" ht="14" x14ac:dyDescent="0.2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</row>
    <row r="512" spans="1:38" ht="14" x14ac:dyDescent="0.2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</row>
    <row r="513" spans="1:38" ht="14" x14ac:dyDescent="0.2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</row>
    <row r="514" spans="1:38" ht="14" x14ac:dyDescent="0.2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</row>
    <row r="515" spans="1:38" ht="14" x14ac:dyDescent="0.2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</row>
    <row r="516" spans="1:38" ht="14" x14ac:dyDescent="0.2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</row>
    <row r="517" spans="1:38" ht="14" x14ac:dyDescent="0.2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</row>
    <row r="518" spans="1:38" ht="14" x14ac:dyDescent="0.2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</row>
    <row r="519" spans="1:38" ht="14" x14ac:dyDescent="0.2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</row>
    <row r="520" spans="1:38" ht="14" x14ac:dyDescent="0.2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</row>
    <row r="521" spans="1:38" ht="14" x14ac:dyDescent="0.2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</row>
    <row r="522" spans="1:38" ht="14" x14ac:dyDescent="0.2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</row>
    <row r="523" spans="1:38" ht="14" x14ac:dyDescent="0.2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</row>
    <row r="524" spans="1:38" ht="14" x14ac:dyDescent="0.2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</row>
    <row r="525" spans="1:38" ht="14" x14ac:dyDescent="0.2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</row>
    <row r="526" spans="1:38" ht="14" x14ac:dyDescent="0.2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</row>
    <row r="527" spans="1:38" ht="14" x14ac:dyDescent="0.2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</row>
    <row r="528" spans="1:38" ht="14" x14ac:dyDescent="0.2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</row>
    <row r="529" spans="1:38" ht="14" x14ac:dyDescent="0.2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</row>
    <row r="530" spans="1:38" ht="14" x14ac:dyDescent="0.2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</row>
    <row r="531" spans="1:38" ht="14" x14ac:dyDescent="0.2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</row>
    <row r="532" spans="1:38" ht="14" x14ac:dyDescent="0.2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</row>
    <row r="533" spans="1:38" ht="14" x14ac:dyDescent="0.2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</row>
    <row r="534" spans="1:38" ht="14" x14ac:dyDescent="0.2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</row>
    <row r="535" spans="1:38" ht="14" x14ac:dyDescent="0.2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</row>
    <row r="536" spans="1:38" ht="14" x14ac:dyDescent="0.2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</row>
    <row r="537" spans="1:38" ht="14" x14ac:dyDescent="0.2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</row>
    <row r="538" spans="1:38" ht="14" x14ac:dyDescent="0.2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</row>
    <row r="539" spans="1:38" ht="14" x14ac:dyDescent="0.2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</row>
    <row r="540" spans="1:38" ht="14" x14ac:dyDescent="0.2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</row>
    <row r="541" spans="1:38" ht="14" x14ac:dyDescent="0.2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</row>
    <row r="542" spans="1:38" ht="14" x14ac:dyDescent="0.2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</row>
    <row r="543" spans="1:38" ht="14" x14ac:dyDescent="0.2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</row>
    <row r="544" spans="1:38" ht="14" x14ac:dyDescent="0.2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</row>
    <row r="545" spans="1:38" ht="14" x14ac:dyDescent="0.2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</row>
    <row r="546" spans="1:38" ht="14" x14ac:dyDescent="0.2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</row>
    <row r="547" spans="1:38" ht="14" x14ac:dyDescent="0.2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</row>
    <row r="548" spans="1:38" ht="14" x14ac:dyDescent="0.2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</row>
    <row r="549" spans="1:38" ht="14" x14ac:dyDescent="0.2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</row>
    <row r="550" spans="1:38" ht="14" x14ac:dyDescent="0.2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</row>
    <row r="551" spans="1:38" ht="14" x14ac:dyDescent="0.2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</row>
    <row r="552" spans="1:38" ht="14" x14ac:dyDescent="0.2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</row>
    <row r="553" spans="1:38" ht="14" x14ac:dyDescent="0.2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</row>
    <row r="554" spans="1:38" ht="14" x14ac:dyDescent="0.2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</row>
    <row r="555" spans="1:38" ht="14" x14ac:dyDescent="0.2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</row>
    <row r="556" spans="1:38" ht="14" x14ac:dyDescent="0.2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</row>
    <row r="557" spans="1:38" ht="14" x14ac:dyDescent="0.2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</row>
    <row r="558" spans="1:38" ht="14" x14ac:dyDescent="0.2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</row>
    <row r="559" spans="1:38" ht="14" x14ac:dyDescent="0.2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</row>
    <row r="560" spans="1:38" ht="14" x14ac:dyDescent="0.2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</row>
    <row r="561" spans="1:38" ht="14" x14ac:dyDescent="0.2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</row>
    <row r="562" spans="1:38" ht="14" x14ac:dyDescent="0.2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</row>
    <row r="563" spans="1:38" ht="14" x14ac:dyDescent="0.2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</row>
    <row r="564" spans="1:38" ht="14" x14ac:dyDescent="0.2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</row>
    <row r="565" spans="1:38" ht="14" x14ac:dyDescent="0.2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</row>
    <row r="566" spans="1:38" ht="14" x14ac:dyDescent="0.2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</row>
    <row r="567" spans="1:38" ht="14" x14ac:dyDescent="0.2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</row>
    <row r="568" spans="1:38" ht="14" x14ac:dyDescent="0.2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</row>
    <row r="569" spans="1:38" ht="14" x14ac:dyDescent="0.2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</row>
    <row r="570" spans="1:38" ht="14" x14ac:dyDescent="0.2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</row>
    <row r="571" spans="1:38" ht="14" x14ac:dyDescent="0.2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</row>
    <row r="572" spans="1:38" ht="14" x14ac:dyDescent="0.2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</row>
    <row r="573" spans="1:38" ht="14" x14ac:dyDescent="0.2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</row>
    <row r="574" spans="1:38" ht="14" x14ac:dyDescent="0.2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</row>
    <row r="575" spans="1:38" ht="14" x14ac:dyDescent="0.2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</row>
    <row r="576" spans="1:38" ht="14" x14ac:dyDescent="0.2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</row>
    <row r="577" spans="1:38" ht="14" x14ac:dyDescent="0.2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</row>
    <row r="578" spans="1:38" ht="14" x14ac:dyDescent="0.2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</row>
    <row r="579" spans="1:38" ht="14" x14ac:dyDescent="0.2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</row>
    <row r="580" spans="1:38" ht="14" x14ac:dyDescent="0.2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</row>
    <row r="581" spans="1:38" ht="14" x14ac:dyDescent="0.2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</row>
    <row r="582" spans="1:38" ht="14" x14ac:dyDescent="0.2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</row>
    <row r="583" spans="1:38" ht="14" x14ac:dyDescent="0.2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</row>
    <row r="584" spans="1:38" ht="14" x14ac:dyDescent="0.2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</row>
    <row r="585" spans="1:38" ht="14" x14ac:dyDescent="0.2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</row>
    <row r="586" spans="1:38" ht="14" x14ac:dyDescent="0.2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</row>
    <row r="587" spans="1:38" ht="14" x14ac:dyDescent="0.2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</row>
    <row r="588" spans="1:38" ht="14" x14ac:dyDescent="0.2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</row>
    <row r="589" spans="1:38" ht="14" x14ac:dyDescent="0.2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</row>
    <row r="590" spans="1:38" ht="14" x14ac:dyDescent="0.2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</row>
    <row r="591" spans="1:38" ht="14" x14ac:dyDescent="0.2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</row>
    <row r="592" spans="1:38" ht="14" x14ac:dyDescent="0.2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</row>
    <row r="593" spans="1:38" ht="14" x14ac:dyDescent="0.2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</row>
    <row r="594" spans="1:38" ht="14" x14ac:dyDescent="0.2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</row>
    <row r="595" spans="1:38" ht="14" x14ac:dyDescent="0.2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</row>
    <row r="596" spans="1:38" ht="14" x14ac:dyDescent="0.2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</row>
    <row r="597" spans="1:38" ht="14" x14ac:dyDescent="0.2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</row>
    <row r="598" spans="1:38" ht="14" x14ac:dyDescent="0.2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</row>
    <row r="599" spans="1:38" ht="14" x14ac:dyDescent="0.2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</row>
    <row r="600" spans="1:38" ht="14" x14ac:dyDescent="0.2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</row>
    <row r="601" spans="1:38" ht="14" x14ac:dyDescent="0.2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</row>
    <row r="602" spans="1:38" ht="14" x14ac:dyDescent="0.2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</row>
    <row r="603" spans="1:38" ht="14" x14ac:dyDescent="0.2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</row>
    <row r="604" spans="1:38" ht="14" x14ac:dyDescent="0.2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</row>
    <row r="605" spans="1:38" ht="14" x14ac:dyDescent="0.2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</row>
    <row r="606" spans="1:38" ht="14" x14ac:dyDescent="0.2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</row>
    <row r="607" spans="1:38" ht="14" x14ac:dyDescent="0.2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</row>
    <row r="608" spans="1:38" ht="14" x14ac:dyDescent="0.2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  <c r="AA608" s="205"/>
      <c r="AB608" s="205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</row>
    <row r="609" spans="1:38" ht="14" x14ac:dyDescent="0.2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  <c r="AA609" s="205"/>
      <c r="AB609" s="205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</row>
    <row r="610" spans="1:38" ht="14" x14ac:dyDescent="0.2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</row>
    <row r="611" spans="1:38" ht="14" x14ac:dyDescent="0.2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  <c r="AA611" s="205"/>
      <c r="AB611" s="205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</row>
    <row r="612" spans="1:38" ht="14" x14ac:dyDescent="0.2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  <c r="AA612" s="205"/>
      <c r="AB612" s="205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</row>
    <row r="613" spans="1:38" ht="14" x14ac:dyDescent="0.2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</row>
    <row r="614" spans="1:38" ht="14" x14ac:dyDescent="0.2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</row>
    <row r="615" spans="1:38" ht="14" x14ac:dyDescent="0.2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</row>
    <row r="616" spans="1:38" ht="14" x14ac:dyDescent="0.2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</row>
    <row r="617" spans="1:38" ht="14" x14ac:dyDescent="0.2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</row>
    <row r="618" spans="1:38" ht="14" x14ac:dyDescent="0.2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</row>
    <row r="619" spans="1:38" ht="14" x14ac:dyDescent="0.2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</row>
    <row r="620" spans="1:38" ht="14" x14ac:dyDescent="0.2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</row>
    <row r="621" spans="1:38" ht="14" x14ac:dyDescent="0.2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</row>
    <row r="622" spans="1:38" ht="14" x14ac:dyDescent="0.2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</row>
    <row r="623" spans="1:38" ht="14" x14ac:dyDescent="0.2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</row>
    <row r="624" spans="1:38" ht="14" x14ac:dyDescent="0.2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</row>
    <row r="625" spans="1:38" ht="14" x14ac:dyDescent="0.2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</row>
    <row r="626" spans="1:38" ht="14" x14ac:dyDescent="0.2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  <c r="AA626" s="205"/>
      <c r="AB626" s="205"/>
      <c r="AC626" s="205"/>
      <c r="AD626" s="205"/>
      <c r="AE626" s="205"/>
      <c r="AF626" s="205"/>
      <c r="AG626" s="205"/>
      <c r="AH626" s="205"/>
      <c r="AI626" s="205"/>
      <c r="AJ626" s="205"/>
      <c r="AK626" s="205"/>
      <c r="AL626" s="205"/>
    </row>
    <row r="627" spans="1:38" ht="14" x14ac:dyDescent="0.2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  <c r="AA627" s="205"/>
      <c r="AB627" s="205"/>
      <c r="AC627" s="205"/>
      <c r="AD627" s="205"/>
      <c r="AE627" s="205"/>
      <c r="AF627" s="205"/>
      <c r="AG627" s="205"/>
      <c r="AH627" s="205"/>
      <c r="AI627" s="205"/>
      <c r="AJ627" s="205"/>
      <c r="AK627" s="205"/>
      <c r="AL627" s="205"/>
    </row>
    <row r="628" spans="1:38" ht="14" x14ac:dyDescent="0.2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  <c r="AA628" s="205"/>
      <c r="AB628" s="205"/>
      <c r="AC628" s="205"/>
      <c r="AD628" s="205"/>
      <c r="AE628" s="205"/>
      <c r="AF628" s="205"/>
      <c r="AG628" s="205"/>
      <c r="AH628" s="205"/>
      <c r="AI628" s="205"/>
      <c r="AJ628" s="205"/>
      <c r="AK628" s="205"/>
      <c r="AL628" s="205"/>
    </row>
    <row r="629" spans="1:38" ht="14" x14ac:dyDescent="0.2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  <c r="AA629" s="205"/>
      <c r="AB629" s="205"/>
      <c r="AC629" s="205"/>
      <c r="AD629" s="205"/>
      <c r="AE629" s="205"/>
      <c r="AF629" s="205"/>
      <c r="AG629" s="205"/>
      <c r="AH629" s="205"/>
      <c r="AI629" s="205"/>
      <c r="AJ629" s="205"/>
      <c r="AK629" s="205"/>
      <c r="AL629" s="205"/>
    </row>
    <row r="630" spans="1:38" ht="14" x14ac:dyDescent="0.2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  <c r="AA630" s="205"/>
      <c r="AB630" s="205"/>
      <c r="AC630" s="205"/>
      <c r="AD630" s="205"/>
      <c r="AE630" s="205"/>
      <c r="AF630" s="205"/>
      <c r="AG630" s="205"/>
      <c r="AH630" s="205"/>
      <c r="AI630" s="205"/>
      <c r="AJ630" s="205"/>
      <c r="AK630" s="205"/>
      <c r="AL630" s="205"/>
    </row>
    <row r="631" spans="1:38" ht="14" x14ac:dyDescent="0.2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  <c r="AA631" s="205"/>
      <c r="AB631" s="205"/>
      <c r="AC631" s="205"/>
      <c r="AD631" s="205"/>
      <c r="AE631" s="205"/>
      <c r="AF631" s="205"/>
      <c r="AG631" s="205"/>
      <c r="AH631" s="205"/>
      <c r="AI631" s="205"/>
      <c r="AJ631" s="205"/>
      <c r="AK631" s="205"/>
      <c r="AL631" s="205"/>
    </row>
    <row r="632" spans="1:38" ht="14" x14ac:dyDescent="0.2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  <c r="AA632" s="205"/>
      <c r="AB632" s="205"/>
      <c r="AC632" s="205"/>
      <c r="AD632" s="205"/>
      <c r="AE632" s="205"/>
      <c r="AF632" s="205"/>
      <c r="AG632" s="205"/>
      <c r="AH632" s="205"/>
      <c r="AI632" s="205"/>
      <c r="AJ632" s="205"/>
      <c r="AK632" s="205"/>
      <c r="AL632" s="205"/>
    </row>
    <row r="633" spans="1:38" ht="14" x14ac:dyDescent="0.2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  <c r="AA633" s="205"/>
      <c r="AB633" s="205"/>
      <c r="AC633" s="205"/>
      <c r="AD633" s="205"/>
      <c r="AE633" s="205"/>
      <c r="AF633" s="205"/>
      <c r="AG633" s="205"/>
      <c r="AH633" s="205"/>
      <c r="AI633" s="205"/>
      <c r="AJ633" s="205"/>
      <c r="AK633" s="205"/>
      <c r="AL633" s="205"/>
    </row>
    <row r="634" spans="1:38" ht="14" x14ac:dyDescent="0.2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  <c r="AA634" s="205"/>
      <c r="AB634" s="205"/>
      <c r="AC634" s="205"/>
      <c r="AD634" s="205"/>
      <c r="AE634" s="205"/>
      <c r="AF634" s="205"/>
      <c r="AG634" s="205"/>
      <c r="AH634" s="205"/>
      <c r="AI634" s="205"/>
      <c r="AJ634" s="205"/>
      <c r="AK634" s="205"/>
      <c r="AL634" s="205"/>
    </row>
    <row r="635" spans="1:38" ht="14" x14ac:dyDescent="0.2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  <c r="AA635" s="205"/>
      <c r="AB635" s="205"/>
      <c r="AC635" s="205"/>
      <c r="AD635" s="205"/>
      <c r="AE635" s="205"/>
      <c r="AF635" s="205"/>
      <c r="AG635" s="205"/>
      <c r="AH635" s="205"/>
      <c r="AI635" s="205"/>
      <c r="AJ635" s="205"/>
      <c r="AK635" s="205"/>
      <c r="AL635" s="205"/>
    </row>
    <row r="636" spans="1:38" ht="14" x14ac:dyDescent="0.2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</row>
    <row r="637" spans="1:38" ht="14" x14ac:dyDescent="0.2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  <c r="AA637" s="205"/>
      <c r="AB637" s="205"/>
      <c r="AC637" s="205"/>
      <c r="AD637" s="205"/>
      <c r="AE637" s="205"/>
      <c r="AF637" s="205"/>
      <c r="AG637" s="205"/>
      <c r="AH637" s="205"/>
      <c r="AI637" s="205"/>
      <c r="AJ637" s="205"/>
      <c r="AK637" s="205"/>
      <c r="AL637" s="205"/>
    </row>
    <row r="638" spans="1:38" ht="14" x14ac:dyDescent="0.2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</row>
    <row r="639" spans="1:38" ht="14" x14ac:dyDescent="0.2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</row>
    <row r="640" spans="1:38" ht="14" x14ac:dyDescent="0.2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</row>
    <row r="641" spans="1:38" ht="14" x14ac:dyDescent="0.2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</row>
    <row r="642" spans="1:38" ht="14" x14ac:dyDescent="0.2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</row>
    <row r="643" spans="1:38" ht="14" x14ac:dyDescent="0.2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</row>
    <row r="644" spans="1:38" ht="14" x14ac:dyDescent="0.2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</row>
    <row r="645" spans="1:38" ht="14" x14ac:dyDescent="0.2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</row>
    <row r="646" spans="1:38" ht="14" x14ac:dyDescent="0.2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</row>
    <row r="647" spans="1:38" ht="14" x14ac:dyDescent="0.2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</row>
    <row r="648" spans="1:38" ht="14" x14ac:dyDescent="0.2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</row>
    <row r="649" spans="1:38" ht="14" x14ac:dyDescent="0.2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</row>
    <row r="650" spans="1:38" ht="14" x14ac:dyDescent="0.2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</row>
    <row r="651" spans="1:38" ht="14" x14ac:dyDescent="0.2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</row>
    <row r="652" spans="1:38" ht="14" x14ac:dyDescent="0.2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</row>
    <row r="653" spans="1:38" ht="14" x14ac:dyDescent="0.2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</row>
    <row r="654" spans="1:38" ht="14" x14ac:dyDescent="0.2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</row>
    <row r="655" spans="1:38" ht="14" x14ac:dyDescent="0.2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</row>
    <row r="656" spans="1:38" ht="14" x14ac:dyDescent="0.2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</row>
    <row r="657" spans="1:38" ht="14" x14ac:dyDescent="0.2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</row>
    <row r="658" spans="1:38" ht="14" x14ac:dyDescent="0.2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</row>
    <row r="659" spans="1:38" ht="14" x14ac:dyDescent="0.2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</row>
    <row r="660" spans="1:38" ht="14" x14ac:dyDescent="0.2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</row>
    <row r="661" spans="1:38" ht="14" x14ac:dyDescent="0.2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</row>
    <row r="662" spans="1:38" ht="14" x14ac:dyDescent="0.2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</row>
    <row r="663" spans="1:38" ht="14" x14ac:dyDescent="0.2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</row>
    <row r="664" spans="1:38" ht="14" x14ac:dyDescent="0.2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</row>
    <row r="665" spans="1:38" ht="14" x14ac:dyDescent="0.2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</row>
    <row r="666" spans="1:38" ht="14" x14ac:dyDescent="0.2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</row>
    <row r="667" spans="1:38" ht="14" x14ac:dyDescent="0.2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</row>
    <row r="668" spans="1:38" ht="14" x14ac:dyDescent="0.2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</row>
    <row r="669" spans="1:38" ht="14" x14ac:dyDescent="0.2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</row>
    <row r="670" spans="1:38" ht="14" x14ac:dyDescent="0.2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</row>
    <row r="671" spans="1:38" ht="14" x14ac:dyDescent="0.2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</row>
    <row r="672" spans="1:38" ht="14" x14ac:dyDescent="0.2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</row>
    <row r="673" spans="1:38" ht="14" x14ac:dyDescent="0.2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</row>
    <row r="674" spans="1:38" ht="14" x14ac:dyDescent="0.2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</row>
    <row r="675" spans="1:38" ht="14" x14ac:dyDescent="0.2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</row>
    <row r="676" spans="1:38" ht="14" x14ac:dyDescent="0.2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</row>
    <row r="677" spans="1:38" ht="14" x14ac:dyDescent="0.2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</row>
    <row r="678" spans="1:38" ht="14" x14ac:dyDescent="0.2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</row>
    <row r="679" spans="1:38" ht="14" x14ac:dyDescent="0.2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</row>
    <row r="680" spans="1:38" ht="14" x14ac:dyDescent="0.2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  <c r="AA680" s="205"/>
      <c r="AB680" s="205"/>
      <c r="AC680" s="205"/>
      <c r="AD680" s="205"/>
      <c r="AE680" s="205"/>
      <c r="AF680" s="205"/>
      <c r="AG680" s="205"/>
      <c r="AH680" s="205"/>
      <c r="AI680" s="205"/>
      <c r="AJ680" s="205"/>
      <c r="AK680" s="205"/>
      <c r="AL680" s="205"/>
    </row>
    <row r="681" spans="1:38" ht="14" x14ac:dyDescent="0.2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  <c r="AA681" s="205"/>
      <c r="AB681" s="205"/>
      <c r="AC681" s="205"/>
      <c r="AD681" s="205"/>
      <c r="AE681" s="205"/>
      <c r="AF681" s="205"/>
      <c r="AG681" s="205"/>
      <c r="AH681" s="205"/>
      <c r="AI681" s="205"/>
      <c r="AJ681" s="205"/>
      <c r="AK681" s="205"/>
      <c r="AL681" s="205"/>
    </row>
    <row r="682" spans="1:38" ht="14" x14ac:dyDescent="0.2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  <c r="AA682" s="205"/>
      <c r="AB682" s="205"/>
      <c r="AC682" s="205"/>
      <c r="AD682" s="205"/>
      <c r="AE682" s="205"/>
      <c r="AF682" s="205"/>
      <c r="AG682" s="205"/>
      <c r="AH682" s="205"/>
      <c r="AI682" s="205"/>
      <c r="AJ682" s="205"/>
      <c r="AK682" s="205"/>
      <c r="AL682" s="205"/>
    </row>
    <row r="683" spans="1:38" ht="14" x14ac:dyDescent="0.2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  <c r="AK683" s="205"/>
      <c r="AL683" s="205"/>
    </row>
    <row r="684" spans="1:38" ht="14" x14ac:dyDescent="0.2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  <c r="AK684" s="205"/>
      <c r="AL684" s="205"/>
    </row>
    <row r="685" spans="1:38" ht="14" x14ac:dyDescent="0.2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  <c r="AA685" s="205"/>
      <c r="AB685" s="205"/>
      <c r="AC685" s="205"/>
      <c r="AD685" s="205"/>
      <c r="AE685" s="205"/>
      <c r="AF685" s="205"/>
      <c r="AG685" s="205"/>
      <c r="AH685" s="205"/>
      <c r="AI685" s="205"/>
      <c r="AJ685" s="205"/>
      <c r="AK685" s="205"/>
      <c r="AL685" s="205"/>
    </row>
    <row r="686" spans="1:38" ht="14" x14ac:dyDescent="0.2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</row>
    <row r="687" spans="1:38" ht="14" x14ac:dyDescent="0.2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</row>
    <row r="688" spans="1:38" ht="14" x14ac:dyDescent="0.2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</row>
    <row r="689" spans="1:38" ht="14" x14ac:dyDescent="0.2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</row>
    <row r="690" spans="1:38" ht="14" x14ac:dyDescent="0.2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</row>
    <row r="691" spans="1:38" ht="14" x14ac:dyDescent="0.2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</row>
    <row r="692" spans="1:38" ht="14" x14ac:dyDescent="0.2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</row>
    <row r="693" spans="1:38" ht="14" x14ac:dyDescent="0.2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</row>
    <row r="694" spans="1:38" ht="14" x14ac:dyDescent="0.2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</row>
    <row r="695" spans="1:38" ht="14" x14ac:dyDescent="0.2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</row>
    <row r="696" spans="1:38" ht="14" x14ac:dyDescent="0.2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</row>
    <row r="697" spans="1:38" ht="14" x14ac:dyDescent="0.2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</row>
    <row r="698" spans="1:38" ht="14" x14ac:dyDescent="0.2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</row>
    <row r="699" spans="1:38" ht="14" x14ac:dyDescent="0.2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  <c r="AA699" s="205"/>
      <c r="AB699" s="205"/>
      <c r="AC699" s="205"/>
      <c r="AD699" s="205"/>
      <c r="AE699" s="205"/>
      <c r="AF699" s="205"/>
      <c r="AG699" s="205"/>
      <c r="AH699" s="205"/>
      <c r="AI699" s="205"/>
      <c r="AJ699" s="205"/>
      <c r="AK699" s="205"/>
      <c r="AL699" s="205"/>
    </row>
    <row r="700" spans="1:38" ht="14" x14ac:dyDescent="0.2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  <c r="AA700" s="205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</row>
    <row r="701" spans="1:38" ht="14" x14ac:dyDescent="0.2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  <c r="AA701" s="205"/>
      <c r="AB701" s="205"/>
      <c r="AC701" s="205"/>
      <c r="AD701" s="205"/>
      <c r="AE701" s="205"/>
      <c r="AF701" s="205"/>
      <c r="AG701" s="205"/>
      <c r="AH701" s="205"/>
      <c r="AI701" s="205"/>
      <c r="AJ701" s="205"/>
      <c r="AK701" s="205"/>
      <c r="AL701" s="205"/>
    </row>
    <row r="702" spans="1:38" ht="14" x14ac:dyDescent="0.2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  <c r="AA702" s="205"/>
      <c r="AB702" s="205"/>
      <c r="AC702" s="205"/>
      <c r="AD702" s="205"/>
      <c r="AE702" s="205"/>
      <c r="AF702" s="205"/>
      <c r="AG702" s="205"/>
      <c r="AH702" s="205"/>
      <c r="AI702" s="205"/>
      <c r="AJ702" s="205"/>
      <c r="AK702" s="205"/>
      <c r="AL702" s="205"/>
    </row>
    <row r="703" spans="1:38" ht="14" x14ac:dyDescent="0.2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  <c r="AA703" s="205"/>
      <c r="AB703" s="205"/>
      <c r="AC703" s="205"/>
      <c r="AD703" s="205"/>
      <c r="AE703" s="205"/>
      <c r="AF703" s="205"/>
      <c r="AG703" s="205"/>
      <c r="AH703" s="205"/>
      <c r="AI703" s="205"/>
      <c r="AJ703" s="205"/>
      <c r="AK703" s="205"/>
      <c r="AL703" s="205"/>
    </row>
    <row r="704" spans="1:38" ht="14" x14ac:dyDescent="0.2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</row>
    <row r="705" spans="1:38" ht="14" x14ac:dyDescent="0.2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  <c r="AA705" s="205"/>
      <c r="AB705" s="205"/>
      <c r="AC705" s="205"/>
      <c r="AD705" s="205"/>
      <c r="AE705" s="205"/>
      <c r="AF705" s="205"/>
      <c r="AG705" s="205"/>
      <c r="AH705" s="205"/>
      <c r="AI705" s="205"/>
      <c r="AJ705" s="205"/>
      <c r="AK705" s="205"/>
      <c r="AL705" s="205"/>
    </row>
    <row r="706" spans="1:38" ht="14" x14ac:dyDescent="0.2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  <c r="AA706" s="205"/>
      <c r="AB706" s="205"/>
      <c r="AC706" s="205"/>
      <c r="AD706" s="205"/>
      <c r="AE706" s="205"/>
      <c r="AF706" s="205"/>
      <c r="AG706" s="205"/>
      <c r="AH706" s="205"/>
      <c r="AI706" s="205"/>
      <c r="AJ706" s="205"/>
      <c r="AK706" s="205"/>
      <c r="AL706" s="205"/>
    </row>
    <row r="707" spans="1:38" ht="14" x14ac:dyDescent="0.2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</row>
    <row r="708" spans="1:38" ht="14" x14ac:dyDescent="0.2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</row>
    <row r="709" spans="1:38" ht="14" x14ac:dyDescent="0.2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</row>
    <row r="710" spans="1:38" ht="14" x14ac:dyDescent="0.2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</row>
    <row r="711" spans="1:38" ht="14" x14ac:dyDescent="0.2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</row>
    <row r="712" spans="1:38" ht="14" x14ac:dyDescent="0.2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</row>
    <row r="713" spans="1:38" ht="14" x14ac:dyDescent="0.2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</row>
    <row r="714" spans="1:38" ht="14" x14ac:dyDescent="0.2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</row>
    <row r="715" spans="1:38" ht="14" x14ac:dyDescent="0.2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</row>
    <row r="716" spans="1:38" ht="14" x14ac:dyDescent="0.2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</row>
    <row r="717" spans="1:38" ht="14" x14ac:dyDescent="0.2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</row>
    <row r="718" spans="1:38" ht="14" x14ac:dyDescent="0.2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</row>
    <row r="719" spans="1:38" ht="14" x14ac:dyDescent="0.2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</row>
    <row r="720" spans="1:38" ht="14" x14ac:dyDescent="0.2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</row>
    <row r="721" spans="1:38" ht="14" x14ac:dyDescent="0.2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</row>
    <row r="722" spans="1:38" ht="14" x14ac:dyDescent="0.2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</row>
    <row r="723" spans="1:38" ht="14" x14ac:dyDescent="0.2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</row>
    <row r="724" spans="1:38" ht="14" x14ac:dyDescent="0.2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</row>
    <row r="725" spans="1:38" ht="14" x14ac:dyDescent="0.2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</row>
    <row r="726" spans="1:38" ht="14" x14ac:dyDescent="0.2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</row>
    <row r="727" spans="1:38" ht="14" x14ac:dyDescent="0.2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</row>
    <row r="728" spans="1:38" ht="14" x14ac:dyDescent="0.2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</row>
    <row r="729" spans="1:38" ht="14" x14ac:dyDescent="0.2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</row>
    <row r="730" spans="1:38" ht="14" x14ac:dyDescent="0.2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</row>
    <row r="731" spans="1:38" ht="14" x14ac:dyDescent="0.2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</row>
    <row r="732" spans="1:38" ht="14" x14ac:dyDescent="0.2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</row>
    <row r="733" spans="1:38" ht="14" x14ac:dyDescent="0.2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</row>
    <row r="734" spans="1:38" ht="14" x14ac:dyDescent="0.2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</row>
    <row r="735" spans="1:38" ht="14" x14ac:dyDescent="0.2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</row>
    <row r="736" spans="1:38" ht="14" x14ac:dyDescent="0.2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</row>
    <row r="737" spans="1:38" ht="14" x14ac:dyDescent="0.2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</row>
    <row r="738" spans="1:38" ht="14" x14ac:dyDescent="0.2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</row>
    <row r="739" spans="1:38" ht="14" x14ac:dyDescent="0.2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</row>
    <row r="740" spans="1:38" ht="14" x14ac:dyDescent="0.2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</row>
    <row r="741" spans="1:38" ht="14" x14ac:dyDescent="0.2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</row>
    <row r="742" spans="1:38" ht="14" x14ac:dyDescent="0.2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</row>
    <row r="743" spans="1:38" ht="14" x14ac:dyDescent="0.2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</row>
    <row r="744" spans="1:38" ht="14" x14ac:dyDescent="0.2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</row>
    <row r="745" spans="1:38" ht="14" x14ac:dyDescent="0.2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</row>
    <row r="746" spans="1:38" ht="14" x14ac:dyDescent="0.2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</row>
    <row r="747" spans="1:38" ht="14" x14ac:dyDescent="0.2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</row>
    <row r="748" spans="1:38" ht="14" x14ac:dyDescent="0.2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</row>
    <row r="749" spans="1:38" ht="14" x14ac:dyDescent="0.2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</row>
    <row r="750" spans="1:38" ht="14" x14ac:dyDescent="0.2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</row>
    <row r="751" spans="1:38" ht="14" x14ac:dyDescent="0.2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</row>
    <row r="752" spans="1:38" ht="14" x14ac:dyDescent="0.2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</row>
    <row r="753" spans="1:38" ht="14" x14ac:dyDescent="0.2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</row>
    <row r="754" spans="1:38" ht="14" x14ac:dyDescent="0.2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</row>
    <row r="755" spans="1:38" ht="14" x14ac:dyDescent="0.2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</row>
    <row r="756" spans="1:38" ht="14" x14ac:dyDescent="0.2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</row>
    <row r="757" spans="1:38" ht="14" x14ac:dyDescent="0.2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</row>
    <row r="758" spans="1:38" ht="14" x14ac:dyDescent="0.2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</row>
    <row r="759" spans="1:38" ht="14" x14ac:dyDescent="0.2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</row>
    <row r="760" spans="1:38" ht="14" x14ac:dyDescent="0.2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</row>
    <row r="761" spans="1:38" ht="14" x14ac:dyDescent="0.2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</row>
    <row r="762" spans="1:38" ht="14" x14ac:dyDescent="0.2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</row>
    <row r="763" spans="1:38" ht="14" x14ac:dyDescent="0.2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</row>
    <row r="764" spans="1:38" ht="14" x14ac:dyDescent="0.2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</row>
    <row r="765" spans="1:38" ht="14" x14ac:dyDescent="0.2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</row>
    <row r="766" spans="1:38" ht="14" x14ac:dyDescent="0.2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</row>
    <row r="767" spans="1:38" ht="14" x14ac:dyDescent="0.2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</row>
    <row r="768" spans="1:38" ht="14" x14ac:dyDescent="0.2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</row>
    <row r="769" spans="1:38" ht="14" x14ac:dyDescent="0.2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</row>
    <row r="770" spans="1:38" ht="14" x14ac:dyDescent="0.2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</row>
    <row r="771" spans="1:38" ht="14" x14ac:dyDescent="0.2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</row>
    <row r="772" spans="1:38" ht="14" x14ac:dyDescent="0.2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</row>
    <row r="773" spans="1:38" ht="14" x14ac:dyDescent="0.2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</row>
    <row r="774" spans="1:38" ht="14" x14ac:dyDescent="0.2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</row>
    <row r="775" spans="1:38" ht="14" x14ac:dyDescent="0.2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</row>
    <row r="776" spans="1:38" ht="14" x14ac:dyDescent="0.2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</row>
    <row r="777" spans="1:38" ht="14" x14ac:dyDescent="0.2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</row>
    <row r="778" spans="1:38" ht="14" x14ac:dyDescent="0.2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</row>
    <row r="779" spans="1:38" ht="14" x14ac:dyDescent="0.2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</row>
    <row r="780" spans="1:38" ht="14" x14ac:dyDescent="0.2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</row>
    <row r="781" spans="1:38" ht="14" x14ac:dyDescent="0.2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</row>
    <row r="782" spans="1:38" ht="14" x14ac:dyDescent="0.2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</row>
    <row r="783" spans="1:38" ht="14" x14ac:dyDescent="0.2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  <c r="AA783" s="205"/>
      <c r="AB783" s="205"/>
      <c r="AC783" s="205"/>
      <c r="AD783" s="205"/>
      <c r="AE783" s="205"/>
      <c r="AF783" s="205"/>
      <c r="AG783" s="205"/>
      <c r="AH783" s="205"/>
      <c r="AI783" s="205"/>
      <c r="AJ783" s="205"/>
      <c r="AK783" s="205"/>
      <c r="AL783" s="205"/>
    </row>
    <row r="784" spans="1:38" ht="14" x14ac:dyDescent="0.2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  <c r="AA784" s="205"/>
      <c r="AB784" s="205"/>
      <c r="AC784" s="205"/>
      <c r="AD784" s="205"/>
      <c r="AE784" s="205"/>
      <c r="AF784" s="205"/>
      <c r="AG784" s="205"/>
      <c r="AH784" s="205"/>
      <c r="AI784" s="205"/>
      <c r="AJ784" s="205"/>
      <c r="AK784" s="205"/>
      <c r="AL784" s="205"/>
    </row>
    <row r="785" spans="1:38" ht="14" x14ac:dyDescent="0.2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  <c r="AA785" s="205"/>
      <c r="AB785" s="205"/>
      <c r="AC785" s="205"/>
      <c r="AD785" s="205"/>
      <c r="AE785" s="205"/>
      <c r="AF785" s="205"/>
      <c r="AG785" s="205"/>
      <c r="AH785" s="205"/>
      <c r="AI785" s="205"/>
      <c r="AJ785" s="205"/>
      <c r="AK785" s="205"/>
      <c r="AL785" s="205"/>
    </row>
    <row r="786" spans="1:38" ht="14" x14ac:dyDescent="0.2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  <c r="AA786" s="205"/>
      <c r="AB786" s="205"/>
      <c r="AC786" s="205"/>
      <c r="AD786" s="205"/>
      <c r="AE786" s="205"/>
      <c r="AF786" s="205"/>
      <c r="AG786" s="205"/>
      <c r="AH786" s="205"/>
      <c r="AI786" s="205"/>
      <c r="AJ786" s="205"/>
      <c r="AK786" s="205"/>
      <c r="AL786" s="205"/>
    </row>
    <row r="787" spans="1:38" ht="14" x14ac:dyDescent="0.2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  <c r="AA787" s="205"/>
      <c r="AB787" s="205"/>
      <c r="AC787" s="205"/>
      <c r="AD787" s="205"/>
      <c r="AE787" s="205"/>
      <c r="AF787" s="205"/>
      <c r="AG787" s="205"/>
      <c r="AH787" s="205"/>
      <c r="AI787" s="205"/>
      <c r="AJ787" s="205"/>
      <c r="AK787" s="205"/>
      <c r="AL787" s="205"/>
    </row>
    <row r="788" spans="1:38" ht="14" x14ac:dyDescent="0.2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</row>
    <row r="789" spans="1:38" ht="14" x14ac:dyDescent="0.2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</row>
    <row r="790" spans="1:38" ht="14" x14ac:dyDescent="0.2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</row>
    <row r="791" spans="1:38" ht="14" x14ac:dyDescent="0.2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</row>
    <row r="792" spans="1:38" ht="14" x14ac:dyDescent="0.2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</row>
    <row r="793" spans="1:38" ht="14" x14ac:dyDescent="0.2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</row>
    <row r="794" spans="1:38" ht="14" x14ac:dyDescent="0.2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</row>
    <row r="795" spans="1:38" ht="14" x14ac:dyDescent="0.2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</row>
    <row r="796" spans="1:38" ht="14" x14ac:dyDescent="0.2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</row>
    <row r="797" spans="1:38" ht="14" x14ac:dyDescent="0.2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</row>
    <row r="798" spans="1:38" ht="14" x14ac:dyDescent="0.2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</row>
    <row r="799" spans="1:38" ht="14" x14ac:dyDescent="0.2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</row>
    <row r="800" spans="1:38" ht="14" x14ac:dyDescent="0.2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</row>
    <row r="801" spans="1:38" ht="14" x14ac:dyDescent="0.2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  <c r="AA801" s="205"/>
      <c r="AB801" s="205"/>
      <c r="AC801" s="205"/>
      <c r="AD801" s="205"/>
      <c r="AE801" s="205"/>
      <c r="AF801" s="205"/>
      <c r="AG801" s="205"/>
      <c r="AH801" s="205"/>
      <c r="AI801" s="205"/>
      <c r="AJ801" s="205"/>
      <c r="AK801" s="205"/>
      <c r="AL801" s="205"/>
    </row>
    <row r="802" spans="1:38" ht="14" x14ac:dyDescent="0.2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  <c r="AA802" s="205"/>
      <c r="AB802" s="205"/>
      <c r="AC802" s="205"/>
      <c r="AD802" s="205"/>
      <c r="AE802" s="205"/>
      <c r="AF802" s="205"/>
      <c r="AG802" s="205"/>
      <c r="AH802" s="205"/>
      <c r="AI802" s="205"/>
      <c r="AJ802" s="205"/>
      <c r="AK802" s="205"/>
      <c r="AL802" s="205"/>
    </row>
    <row r="803" spans="1:38" ht="14" x14ac:dyDescent="0.2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  <c r="AA803" s="205"/>
      <c r="AB803" s="205"/>
      <c r="AC803" s="205"/>
      <c r="AD803" s="205"/>
      <c r="AE803" s="205"/>
      <c r="AF803" s="205"/>
      <c r="AG803" s="205"/>
      <c r="AH803" s="205"/>
      <c r="AI803" s="205"/>
      <c r="AJ803" s="205"/>
      <c r="AK803" s="205"/>
      <c r="AL803" s="205"/>
    </row>
    <row r="804" spans="1:38" ht="14" x14ac:dyDescent="0.2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  <c r="AA804" s="205"/>
      <c r="AB804" s="205"/>
      <c r="AC804" s="205"/>
      <c r="AD804" s="205"/>
      <c r="AE804" s="205"/>
      <c r="AF804" s="205"/>
      <c r="AG804" s="205"/>
      <c r="AH804" s="205"/>
      <c r="AI804" s="205"/>
      <c r="AJ804" s="205"/>
      <c r="AK804" s="205"/>
      <c r="AL804" s="205"/>
    </row>
    <row r="805" spans="1:38" ht="14" x14ac:dyDescent="0.2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  <c r="AA805" s="205"/>
      <c r="AB805" s="205"/>
      <c r="AC805" s="205"/>
      <c r="AD805" s="205"/>
      <c r="AE805" s="205"/>
      <c r="AF805" s="205"/>
      <c r="AG805" s="205"/>
      <c r="AH805" s="205"/>
      <c r="AI805" s="205"/>
      <c r="AJ805" s="205"/>
      <c r="AK805" s="205"/>
      <c r="AL805" s="205"/>
    </row>
    <row r="806" spans="1:38" ht="14" x14ac:dyDescent="0.2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  <c r="AA806" s="205"/>
      <c r="AB806" s="205"/>
      <c r="AC806" s="205"/>
      <c r="AD806" s="205"/>
      <c r="AE806" s="205"/>
      <c r="AF806" s="205"/>
      <c r="AG806" s="205"/>
      <c r="AH806" s="205"/>
      <c r="AI806" s="205"/>
      <c r="AJ806" s="205"/>
      <c r="AK806" s="205"/>
      <c r="AL806" s="205"/>
    </row>
    <row r="807" spans="1:38" ht="14" x14ac:dyDescent="0.2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  <c r="AA807" s="205"/>
      <c r="AB807" s="205"/>
      <c r="AC807" s="205"/>
      <c r="AD807" s="205"/>
      <c r="AE807" s="205"/>
      <c r="AF807" s="205"/>
      <c r="AG807" s="205"/>
      <c r="AH807" s="205"/>
      <c r="AI807" s="205"/>
      <c r="AJ807" s="205"/>
      <c r="AK807" s="205"/>
      <c r="AL807" s="205"/>
    </row>
    <row r="808" spans="1:38" ht="14" x14ac:dyDescent="0.2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  <c r="AA808" s="205"/>
      <c r="AB808" s="205"/>
      <c r="AC808" s="205"/>
      <c r="AD808" s="205"/>
      <c r="AE808" s="205"/>
      <c r="AF808" s="205"/>
      <c r="AG808" s="205"/>
      <c r="AH808" s="205"/>
      <c r="AI808" s="205"/>
      <c r="AJ808" s="205"/>
      <c r="AK808" s="205"/>
      <c r="AL808" s="205"/>
    </row>
    <row r="809" spans="1:38" ht="14" x14ac:dyDescent="0.2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  <c r="AA809" s="205"/>
      <c r="AB809" s="205"/>
      <c r="AC809" s="205"/>
      <c r="AD809" s="205"/>
      <c r="AE809" s="205"/>
      <c r="AF809" s="205"/>
      <c r="AG809" s="205"/>
      <c r="AH809" s="205"/>
      <c r="AI809" s="205"/>
      <c r="AJ809" s="205"/>
      <c r="AK809" s="205"/>
      <c r="AL809" s="205"/>
    </row>
    <row r="810" spans="1:38" ht="14" x14ac:dyDescent="0.2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  <c r="AA810" s="205"/>
      <c r="AB810" s="205"/>
      <c r="AC810" s="205"/>
      <c r="AD810" s="205"/>
      <c r="AE810" s="205"/>
      <c r="AF810" s="205"/>
      <c r="AG810" s="205"/>
      <c r="AH810" s="205"/>
      <c r="AI810" s="205"/>
      <c r="AJ810" s="205"/>
      <c r="AK810" s="205"/>
      <c r="AL810" s="205"/>
    </row>
    <row r="811" spans="1:38" ht="14" x14ac:dyDescent="0.2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  <c r="AA811" s="205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</row>
    <row r="812" spans="1:38" ht="14" x14ac:dyDescent="0.2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  <c r="AA812" s="205"/>
      <c r="AB812" s="205"/>
      <c r="AC812" s="205"/>
      <c r="AD812" s="205"/>
      <c r="AE812" s="205"/>
      <c r="AF812" s="205"/>
      <c r="AG812" s="205"/>
      <c r="AH812" s="205"/>
      <c r="AI812" s="205"/>
      <c r="AJ812" s="205"/>
      <c r="AK812" s="205"/>
      <c r="AL812" s="205"/>
    </row>
    <row r="813" spans="1:38" ht="14" x14ac:dyDescent="0.2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</row>
    <row r="814" spans="1:38" ht="14" x14ac:dyDescent="0.2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</row>
    <row r="815" spans="1:38" ht="14" x14ac:dyDescent="0.2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  <c r="AA815" s="205"/>
      <c r="AB815" s="205"/>
      <c r="AC815" s="205"/>
      <c r="AD815" s="205"/>
      <c r="AE815" s="205"/>
      <c r="AF815" s="205"/>
      <c r="AG815" s="205"/>
      <c r="AH815" s="205"/>
      <c r="AI815" s="205"/>
      <c r="AJ815" s="205"/>
      <c r="AK815" s="205"/>
      <c r="AL815" s="205"/>
    </row>
    <row r="816" spans="1:38" ht="14" x14ac:dyDescent="0.2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  <c r="AA816" s="205"/>
      <c r="AB816" s="205"/>
      <c r="AC816" s="205"/>
      <c r="AD816" s="205"/>
      <c r="AE816" s="205"/>
      <c r="AF816" s="205"/>
      <c r="AG816" s="205"/>
      <c r="AH816" s="205"/>
      <c r="AI816" s="205"/>
      <c r="AJ816" s="205"/>
      <c r="AK816" s="205"/>
      <c r="AL816" s="205"/>
    </row>
    <row r="817" spans="1:38" ht="14" x14ac:dyDescent="0.2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</row>
    <row r="818" spans="1:38" ht="14" x14ac:dyDescent="0.2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  <c r="AA818" s="205"/>
      <c r="AB818" s="205"/>
      <c r="AC818" s="205"/>
      <c r="AD818" s="205"/>
      <c r="AE818" s="205"/>
      <c r="AF818" s="205"/>
      <c r="AG818" s="205"/>
      <c r="AH818" s="205"/>
      <c r="AI818" s="205"/>
      <c r="AJ818" s="205"/>
      <c r="AK818" s="205"/>
      <c r="AL818" s="205"/>
    </row>
    <row r="819" spans="1:38" ht="14" x14ac:dyDescent="0.2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</row>
    <row r="820" spans="1:38" ht="14" x14ac:dyDescent="0.2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  <c r="AA820" s="205"/>
      <c r="AB820" s="205"/>
      <c r="AC820" s="205"/>
      <c r="AD820" s="205"/>
      <c r="AE820" s="205"/>
      <c r="AF820" s="205"/>
      <c r="AG820" s="205"/>
      <c r="AH820" s="205"/>
      <c r="AI820" s="205"/>
      <c r="AJ820" s="205"/>
      <c r="AK820" s="205"/>
      <c r="AL820" s="205"/>
    </row>
    <row r="821" spans="1:38" ht="14" x14ac:dyDescent="0.2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  <c r="AA821" s="205"/>
      <c r="AB821" s="205"/>
      <c r="AC821" s="205"/>
      <c r="AD821" s="205"/>
      <c r="AE821" s="205"/>
      <c r="AF821" s="205"/>
      <c r="AG821" s="205"/>
      <c r="AH821" s="205"/>
      <c r="AI821" s="205"/>
      <c r="AJ821" s="205"/>
      <c r="AK821" s="205"/>
      <c r="AL821" s="205"/>
    </row>
    <row r="822" spans="1:38" ht="14" x14ac:dyDescent="0.2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  <c r="AA822" s="205"/>
      <c r="AB822" s="205"/>
      <c r="AC822" s="205"/>
      <c r="AD822" s="205"/>
      <c r="AE822" s="205"/>
      <c r="AF822" s="205"/>
      <c r="AG822" s="205"/>
      <c r="AH822" s="205"/>
      <c r="AI822" s="205"/>
      <c r="AJ822" s="205"/>
      <c r="AK822" s="205"/>
      <c r="AL822" s="205"/>
    </row>
    <row r="823" spans="1:38" ht="14" x14ac:dyDescent="0.2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  <c r="AA823" s="205"/>
      <c r="AB823" s="205"/>
      <c r="AC823" s="205"/>
      <c r="AD823" s="205"/>
      <c r="AE823" s="205"/>
      <c r="AF823" s="205"/>
      <c r="AG823" s="205"/>
      <c r="AH823" s="205"/>
      <c r="AI823" s="205"/>
      <c r="AJ823" s="205"/>
      <c r="AK823" s="205"/>
      <c r="AL823" s="205"/>
    </row>
    <row r="824" spans="1:38" ht="14" x14ac:dyDescent="0.2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  <c r="AA824" s="205"/>
      <c r="AB824" s="205"/>
      <c r="AC824" s="205"/>
      <c r="AD824" s="205"/>
      <c r="AE824" s="205"/>
      <c r="AF824" s="205"/>
      <c r="AG824" s="205"/>
      <c r="AH824" s="205"/>
      <c r="AI824" s="205"/>
      <c r="AJ824" s="205"/>
      <c r="AK824" s="205"/>
      <c r="AL824" s="205"/>
    </row>
    <row r="825" spans="1:38" ht="14" x14ac:dyDescent="0.2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  <c r="AA825" s="205"/>
      <c r="AB825" s="205"/>
      <c r="AC825" s="205"/>
      <c r="AD825" s="205"/>
      <c r="AE825" s="205"/>
      <c r="AF825" s="205"/>
      <c r="AG825" s="205"/>
      <c r="AH825" s="205"/>
      <c r="AI825" s="205"/>
      <c r="AJ825" s="205"/>
      <c r="AK825" s="205"/>
      <c r="AL825" s="205"/>
    </row>
    <row r="826" spans="1:38" ht="14" x14ac:dyDescent="0.2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  <c r="AA826" s="205"/>
      <c r="AB826" s="205"/>
      <c r="AC826" s="205"/>
      <c r="AD826" s="205"/>
      <c r="AE826" s="205"/>
      <c r="AF826" s="205"/>
      <c r="AG826" s="205"/>
      <c r="AH826" s="205"/>
      <c r="AI826" s="205"/>
      <c r="AJ826" s="205"/>
      <c r="AK826" s="205"/>
      <c r="AL826" s="205"/>
    </row>
    <row r="827" spans="1:38" ht="14" x14ac:dyDescent="0.2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  <c r="AA827" s="205"/>
      <c r="AB827" s="205"/>
      <c r="AC827" s="205"/>
      <c r="AD827" s="205"/>
      <c r="AE827" s="205"/>
      <c r="AF827" s="205"/>
      <c r="AG827" s="205"/>
      <c r="AH827" s="205"/>
      <c r="AI827" s="205"/>
      <c r="AJ827" s="205"/>
      <c r="AK827" s="205"/>
      <c r="AL827" s="205"/>
    </row>
    <row r="828" spans="1:38" ht="14" x14ac:dyDescent="0.2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  <c r="AA828" s="205"/>
      <c r="AB828" s="205"/>
      <c r="AC828" s="205"/>
      <c r="AD828" s="205"/>
      <c r="AE828" s="205"/>
      <c r="AF828" s="205"/>
      <c r="AG828" s="205"/>
      <c r="AH828" s="205"/>
      <c r="AI828" s="205"/>
      <c r="AJ828" s="205"/>
      <c r="AK828" s="205"/>
      <c r="AL828" s="205"/>
    </row>
    <row r="829" spans="1:38" ht="14" x14ac:dyDescent="0.2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  <c r="AK829" s="205"/>
      <c r="AL829" s="205"/>
    </row>
    <row r="830" spans="1:38" ht="14" x14ac:dyDescent="0.2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  <c r="AA830" s="205"/>
      <c r="AB830" s="205"/>
      <c r="AC830" s="205"/>
      <c r="AD830" s="205"/>
      <c r="AE830" s="205"/>
      <c r="AF830" s="205"/>
      <c r="AG830" s="205"/>
      <c r="AH830" s="205"/>
      <c r="AI830" s="205"/>
      <c r="AJ830" s="205"/>
      <c r="AK830" s="205"/>
      <c r="AL830" s="205"/>
    </row>
    <row r="831" spans="1:38" ht="14" x14ac:dyDescent="0.2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  <c r="AK831" s="205"/>
      <c r="AL831" s="205"/>
    </row>
    <row r="832" spans="1:38" ht="14" x14ac:dyDescent="0.2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</row>
    <row r="833" spans="1:38" ht="14" x14ac:dyDescent="0.2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</row>
    <row r="834" spans="1:38" ht="14" x14ac:dyDescent="0.2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  <c r="AA834" s="205"/>
      <c r="AB834" s="205"/>
      <c r="AC834" s="205"/>
      <c r="AD834" s="205"/>
      <c r="AE834" s="205"/>
      <c r="AF834" s="205"/>
      <c r="AG834" s="205"/>
      <c r="AH834" s="205"/>
      <c r="AI834" s="205"/>
      <c r="AJ834" s="205"/>
      <c r="AK834" s="205"/>
      <c r="AL834" s="205"/>
    </row>
    <row r="835" spans="1:38" ht="14" x14ac:dyDescent="0.2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</row>
    <row r="836" spans="1:38" ht="14" x14ac:dyDescent="0.2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  <c r="AA836" s="205"/>
      <c r="AB836" s="205"/>
      <c r="AC836" s="205"/>
      <c r="AD836" s="205"/>
      <c r="AE836" s="205"/>
      <c r="AF836" s="205"/>
      <c r="AG836" s="205"/>
      <c r="AH836" s="205"/>
      <c r="AI836" s="205"/>
      <c r="AJ836" s="205"/>
      <c r="AK836" s="205"/>
      <c r="AL836" s="205"/>
    </row>
    <row r="837" spans="1:38" ht="14" x14ac:dyDescent="0.2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  <c r="AA837" s="205"/>
      <c r="AB837" s="205"/>
      <c r="AC837" s="205"/>
      <c r="AD837" s="205"/>
      <c r="AE837" s="205"/>
      <c r="AF837" s="205"/>
      <c r="AG837" s="205"/>
      <c r="AH837" s="205"/>
      <c r="AI837" s="205"/>
      <c r="AJ837" s="205"/>
      <c r="AK837" s="205"/>
      <c r="AL837" s="205"/>
    </row>
    <row r="838" spans="1:38" ht="14" x14ac:dyDescent="0.2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  <c r="AA838" s="205"/>
      <c r="AB838" s="205"/>
      <c r="AC838" s="205"/>
      <c r="AD838" s="205"/>
      <c r="AE838" s="205"/>
      <c r="AF838" s="205"/>
      <c r="AG838" s="205"/>
      <c r="AH838" s="205"/>
      <c r="AI838" s="205"/>
      <c r="AJ838" s="205"/>
      <c r="AK838" s="205"/>
      <c r="AL838" s="205"/>
    </row>
    <row r="839" spans="1:38" ht="14" x14ac:dyDescent="0.2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  <c r="AA839" s="205"/>
      <c r="AB839" s="205"/>
      <c r="AC839" s="205"/>
      <c r="AD839" s="205"/>
      <c r="AE839" s="205"/>
      <c r="AF839" s="205"/>
      <c r="AG839" s="205"/>
      <c r="AH839" s="205"/>
      <c r="AI839" s="205"/>
      <c r="AJ839" s="205"/>
      <c r="AK839" s="205"/>
      <c r="AL839" s="205"/>
    </row>
    <row r="840" spans="1:38" ht="14" x14ac:dyDescent="0.2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  <c r="AA840" s="205"/>
      <c r="AB840" s="205"/>
      <c r="AC840" s="205"/>
      <c r="AD840" s="205"/>
      <c r="AE840" s="205"/>
      <c r="AF840" s="205"/>
      <c r="AG840" s="205"/>
      <c r="AH840" s="205"/>
      <c r="AI840" s="205"/>
      <c r="AJ840" s="205"/>
      <c r="AK840" s="205"/>
      <c r="AL840" s="205"/>
    </row>
    <row r="841" spans="1:38" ht="14" x14ac:dyDescent="0.2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  <c r="AA841" s="205"/>
      <c r="AB841" s="205"/>
      <c r="AC841" s="205"/>
      <c r="AD841" s="205"/>
      <c r="AE841" s="205"/>
      <c r="AF841" s="205"/>
      <c r="AG841" s="205"/>
      <c r="AH841" s="205"/>
      <c r="AI841" s="205"/>
      <c r="AJ841" s="205"/>
      <c r="AK841" s="205"/>
      <c r="AL841" s="205"/>
    </row>
    <row r="842" spans="1:38" ht="14" x14ac:dyDescent="0.2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  <c r="AA842" s="205"/>
      <c r="AB842" s="205"/>
      <c r="AC842" s="205"/>
      <c r="AD842" s="205"/>
      <c r="AE842" s="205"/>
      <c r="AF842" s="205"/>
      <c r="AG842" s="205"/>
      <c r="AH842" s="205"/>
      <c r="AI842" s="205"/>
      <c r="AJ842" s="205"/>
      <c r="AK842" s="205"/>
      <c r="AL842" s="205"/>
    </row>
    <row r="843" spans="1:38" ht="14" x14ac:dyDescent="0.2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  <c r="AA843" s="205"/>
      <c r="AB843" s="205"/>
      <c r="AC843" s="205"/>
      <c r="AD843" s="205"/>
      <c r="AE843" s="205"/>
      <c r="AF843" s="205"/>
      <c r="AG843" s="205"/>
      <c r="AH843" s="205"/>
      <c r="AI843" s="205"/>
      <c r="AJ843" s="205"/>
      <c r="AK843" s="205"/>
      <c r="AL843" s="205"/>
    </row>
    <row r="844" spans="1:38" ht="14" x14ac:dyDescent="0.2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  <c r="AA844" s="205"/>
      <c r="AB844" s="205"/>
      <c r="AC844" s="205"/>
      <c r="AD844" s="205"/>
      <c r="AE844" s="205"/>
      <c r="AF844" s="205"/>
      <c r="AG844" s="205"/>
      <c r="AH844" s="205"/>
      <c r="AI844" s="205"/>
      <c r="AJ844" s="205"/>
      <c r="AK844" s="205"/>
      <c r="AL844" s="205"/>
    </row>
    <row r="845" spans="1:38" ht="14" x14ac:dyDescent="0.2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  <c r="AA845" s="205"/>
      <c r="AB845" s="205"/>
      <c r="AC845" s="205"/>
      <c r="AD845" s="205"/>
      <c r="AE845" s="205"/>
      <c r="AF845" s="205"/>
      <c r="AG845" s="205"/>
      <c r="AH845" s="205"/>
      <c r="AI845" s="205"/>
      <c r="AJ845" s="205"/>
      <c r="AK845" s="205"/>
      <c r="AL845" s="205"/>
    </row>
    <row r="846" spans="1:38" ht="14" x14ac:dyDescent="0.2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  <c r="AA846" s="205"/>
      <c r="AB846" s="205"/>
      <c r="AC846" s="205"/>
      <c r="AD846" s="205"/>
      <c r="AE846" s="205"/>
      <c r="AF846" s="205"/>
      <c r="AG846" s="205"/>
      <c r="AH846" s="205"/>
      <c r="AI846" s="205"/>
      <c r="AJ846" s="205"/>
      <c r="AK846" s="205"/>
      <c r="AL846" s="205"/>
    </row>
    <row r="847" spans="1:38" ht="14" x14ac:dyDescent="0.2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  <c r="AA847" s="205"/>
      <c r="AB847" s="205"/>
      <c r="AC847" s="205"/>
      <c r="AD847" s="205"/>
      <c r="AE847" s="205"/>
      <c r="AF847" s="205"/>
      <c r="AG847" s="205"/>
      <c r="AH847" s="205"/>
      <c r="AI847" s="205"/>
      <c r="AJ847" s="205"/>
      <c r="AK847" s="205"/>
      <c r="AL847" s="205"/>
    </row>
    <row r="848" spans="1:38" ht="14" x14ac:dyDescent="0.2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  <c r="AA848" s="205"/>
      <c r="AB848" s="205"/>
      <c r="AC848" s="205"/>
      <c r="AD848" s="205"/>
      <c r="AE848" s="205"/>
      <c r="AF848" s="205"/>
      <c r="AG848" s="205"/>
      <c r="AH848" s="205"/>
      <c r="AI848" s="205"/>
      <c r="AJ848" s="205"/>
      <c r="AK848" s="205"/>
      <c r="AL848" s="205"/>
    </row>
    <row r="849" spans="1:38" ht="14" x14ac:dyDescent="0.2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  <c r="AA849" s="205"/>
      <c r="AB849" s="205"/>
      <c r="AC849" s="205"/>
      <c r="AD849" s="205"/>
      <c r="AE849" s="205"/>
      <c r="AF849" s="205"/>
      <c r="AG849" s="205"/>
      <c r="AH849" s="205"/>
      <c r="AI849" s="205"/>
      <c r="AJ849" s="205"/>
      <c r="AK849" s="205"/>
      <c r="AL849" s="205"/>
    </row>
    <row r="850" spans="1:38" ht="14" x14ac:dyDescent="0.2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  <c r="AA850" s="205"/>
      <c r="AB850" s="205"/>
      <c r="AC850" s="205"/>
      <c r="AD850" s="205"/>
      <c r="AE850" s="205"/>
      <c r="AF850" s="205"/>
      <c r="AG850" s="205"/>
      <c r="AH850" s="205"/>
      <c r="AI850" s="205"/>
      <c r="AJ850" s="205"/>
      <c r="AK850" s="205"/>
      <c r="AL850" s="205"/>
    </row>
    <row r="851" spans="1:38" ht="14" x14ac:dyDescent="0.2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  <c r="AA851" s="205"/>
      <c r="AB851" s="205"/>
      <c r="AC851" s="205"/>
      <c r="AD851" s="205"/>
      <c r="AE851" s="205"/>
      <c r="AF851" s="205"/>
      <c r="AG851" s="205"/>
      <c r="AH851" s="205"/>
      <c r="AI851" s="205"/>
      <c r="AJ851" s="205"/>
      <c r="AK851" s="205"/>
      <c r="AL851" s="205"/>
    </row>
    <row r="852" spans="1:38" ht="14" x14ac:dyDescent="0.2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  <c r="AA852" s="205"/>
      <c r="AB852" s="205"/>
      <c r="AC852" s="205"/>
      <c r="AD852" s="205"/>
      <c r="AE852" s="205"/>
      <c r="AF852" s="205"/>
      <c r="AG852" s="205"/>
      <c r="AH852" s="205"/>
      <c r="AI852" s="205"/>
      <c r="AJ852" s="205"/>
      <c r="AK852" s="205"/>
      <c r="AL852" s="205"/>
    </row>
    <row r="853" spans="1:38" ht="14" x14ac:dyDescent="0.2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  <c r="AA853" s="205"/>
      <c r="AB853" s="205"/>
      <c r="AC853" s="205"/>
      <c r="AD853" s="205"/>
      <c r="AE853" s="205"/>
      <c r="AF853" s="205"/>
      <c r="AG853" s="205"/>
      <c r="AH853" s="205"/>
      <c r="AI853" s="205"/>
      <c r="AJ853" s="205"/>
      <c r="AK853" s="205"/>
      <c r="AL853" s="205"/>
    </row>
    <row r="854" spans="1:38" ht="14" x14ac:dyDescent="0.2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  <c r="AA854" s="205"/>
      <c r="AB854" s="205"/>
      <c r="AC854" s="205"/>
      <c r="AD854" s="205"/>
      <c r="AE854" s="205"/>
      <c r="AF854" s="205"/>
      <c r="AG854" s="205"/>
      <c r="AH854" s="205"/>
      <c r="AI854" s="205"/>
      <c r="AJ854" s="205"/>
      <c r="AK854" s="205"/>
      <c r="AL854" s="205"/>
    </row>
    <row r="855" spans="1:38" ht="14" x14ac:dyDescent="0.2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  <c r="AA855" s="205"/>
      <c r="AB855" s="205"/>
      <c r="AC855" s="205"/>
      <c r="AD855" s="205"/>
      <c r="AE855" s="205"/>
      <c r="AF855" s="205"/>
      <c r="AG855" s="205"/>
      <c r="AH855" s="205"/>
      <c r="AI855" s="205"/>
      <c r="AJ855" s="205"/>
      <c r="AK855" s="205"/>
      <c r="AL855" s="205"/>
    </row>
    <row r="856" spans="1:38" ht="14" x14ac:dyDescent="0.2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  <c r="AA856" s="205"/>
      <c r="AB856" s="205"/>
      <c r="AC856" s="205"/>
      <c r="AD856" s="205"/>
      <c r="AE856" s="205"/>
      <c r="AF856" s="205"/>
      <c r="AG856" s="205"/>
      <c r="AH856" s="205"/>
      <c r="AI856" s="205"/>
      <c r="AJ856" s="205"/>
      <c r="AK856" s="205"/>
      <c r="AL856" s="205"/>
    </row>
    <row r="857" spans="1:38" ht="14" x14ac:dyDescent="0.2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  <c r="AA857" s="205"/>
      <c r="AB857" s="205"/>
      <c r="AC857" s="205"/>
      <c r="AD857" s="205"/>
      <c r="AE857" s="205"/>
      <c r="AF857" s="205"/>
      <c r="AG857" s="205"/>
      <c r="AH857" s="205"/>
      <c r="AI857" s="205"/>
      <c r="AJ857" s="205"/>
      <c r="AK857" s="205"/>
      <c r="AL857" s="205"/>
    </row>
    <row r="858" spans="1:38" ht="14" x14ac:dyDescent="0.2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  <c r="AA858" s="205"/>
      <c r="AB858" s="205"/>
      <c r="AC858" s="205"/>
      <c r="AD858" s="205"/>
      <c r="AE858" s="205"/>
      <c r="AF858" s="205"/>
      <c r="AG858" s="205"/>
      <c r="AH858" s="205"/>
      <c r="AI858" s="205"/>
      <c r="AJ858" s="205"/>
      <c r="AK858" s="205"/>
      <c r="AL858" s="205"/>
    </row>
    <row r="859" spans="1:38" ht="14" x14ac:dyDescent="0.2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  <c r="AA859" s="205"/>
      <c r="AB859" s="205"/>
      <c r="AC859" s="205"/>
      <c r="AD859" s="205"/>
      <c r="AE859" s="205"/>
      <c r="AF859" s="205"/>
      <c r="AG859" s="205"/>
      <c r="AH859" s="205"/>
      <c r="AI859" s="205"/>
      <c r="AJ859" s="205"/>
      <c r="AK859" s="205"/>
      <c r="AL859" s="205"/>
    </row>
    <row r="860" spans="1:38" ht="14" x14ac:dyDescent="0.2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  <c r="AA860" s="205"/>
      <c r="AB860" s="205"/>
      <c r="AC860" s="205"/>
      <c r="AD860" s="205"/>
      <c r="AE860" s="205"/>
      <c r="AF860" s="205"/>
      <c r="AG860" s="205"/>
      <c r="AH860" s="205"/>
      <c r="AI860" s="205"/>
      <c r="AJ860" s="205"/>
      <c r="AK860" s="205"/>
      <c r="AL860" s="205"/>
    </row>
    <row r="861" spans="1:38" ht="14" x14ac:dyDescent="0.2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  <c r="AA861" s="205"/>
      <c r="AB861" s="205"/>
      <c r="AC861" s="205"/>
      <c r="AD861" s="205"/>
      <c r="AE861" s="205"/>
      <c r="AF861" s="205"/>
      <c r="AG861" s="205"/>
      <c r="AH861" s="205"/>
      <c r="AI861" s="205"/>
      <c r="AJ861" s="205"/>
      <c r="AK861" s="205"/>
      <c r="AL861" s="205"/>
    </row>
    <row r="862" spans="1:38" ht="14" x14ac:dyDescent="0.2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  <c r="AA862" s="205"/>
      <c r="AB862" s="205"/>
      <c r="AC862" s="205"/>
      <c r="AD862" s="205"/>
      <c r="AE862" s="205"/>
      <c r="AF862" s="205"/>
      <c r="AG862" s="205"/>
      <c r="AH862" s="205"/>
      <c r="AI862" s="205"/>
      <c r="AJ862" s="205"/>
      <c r="AK862" s="205"/>
      <c r="AL862" s="205"/>
    </row>
    <row r="863" spans="1:38" ht="14" x14ac:dyDescent="0.2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  <c r="AA863" s="205"/>
      <c r="AB863" s="205"/>
      <c r="AC863" s="205"/>
      <c r="AD863" s="205"/>
      <c r="AE863" s="205"/>
      <c r="AF863" s="205"/>
      <c r="AG863" s="205"/>
      <c r="AH863" s="205"/>
      <c r="AI863" s="205"/>
      <c r="AJ863" s="205"/>
      <c r="AK863" s="205"/>
      <c r="AL863" s="205"/>
    </row>
    <row r="864" spans="1:38" ht="14" x14ac:dyDescent="0.2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  <c r="AA864" s="205"/>
      <c r="AB864" s="205"/>
      <c r="AC864" s="205"/>
      <c r="AD864" s="205"/>
      <c r="AE864" s="205"/>
      <c r="AF864" s="205"/>
      <c r="AG864" s="205"/>
      <c r="AH864" s="205"/>
      <c r="AI864" s="205"/>
      <c r="AJ864" s="205"/>
      <c r="AK864" s="205"/>
      <c r="AL864" s="205"/>
    </row>
    <row r="865" spans="1:38" ht="14" x14ac:dyDescent="0.2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  <c r="AA865" s="205"/>
      <c r="AB865" s="205"/>
      <c r="AC865" s="205"/>
      <c r="AD865" s="205"/>
      <c r="AE865" s="205"/>
      <c r="AF865" s="205"/>
      <c r="AG865" s="205"/>
      <c r="AH865" s="205"/>
      <c r="AI865" s="205"/>
      <c r="AJ865" s="205"/>
      <c r="AK865" s="205"/>
      <c r="AL865" s="205"/>
    </row>
    <row r="866" spans="1:38" ht="14" x14ac:dyDescent="0.2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  <c r="AA866" s="205"/>
      <c r="AB866" s="205"/>
      <c r="AC866" s="205"/>
      <c r="AD866" s="205"/>
      <c r="AE866" s="205"/>
      <c r="AF866" s="205"/>
      <c r="AG866" s="205"/>
      <c r="AH866" s="205"/>
      <c r="AI866" s="205"/>
      <c r="AJ866" s="205"/>
      <c r="AK866" s="205"/>
      <c r="AL866" s="205"/>
    </row>
    <row r="867" spans="1:38" ht="14" x14ac:dyDescent="0.2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  <c r="AA867" s="205"/>
      <c r="AB867" s="205"/>
      <c r="AC867" s="205"/>
      <c r="AD867" s="205"/>
      <c r="AE867" s="205"/>
      <c r="AF867" s="205"/>
      <c r="AG867" s="205"/>
      <c r="AH867" s="205"/>
      <c r="AI867" s="205"/>
      <c r="AJ867" s="205"/>
      <c r="AK867" s="205"/>
      <c r="AL867" s="205"/>
    </row>
    <row r="868" spans="1:38" ht="14" x14ac:dyDescent="0.2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</row>
    <row r="869" spans="1:38" ht="14" x14ac:dyDescent="0.2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  <c r="AA869" s="205"/>
      <c r="AB869" s="205"/>
      <c r="AC869" s="205"/>
      <c r="AD869" s="205"/>
      <c r="AE869" s="205"/>
      <c r="AF869" s="205"/>
      <c r="AG869" s="205"/>
      <c r="AH869" s="205"/>
      <c r="AI869" s="205"/>
      <c r="AJ869" s="205"/>
      <c r="AK869" s="205"/>
      <c r="AL869" s="205"/>
    </row>
    <row r="870" spans="1:38" ht="14" x14ac:dyDescent="0.2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  <c r="AA870" s="205"/>
      <c r="AB870" s="205"/>
      <c r="AC870" s="205"/>
      <c r="AD870" s="205"/>
      <c r="AE870" s="205"/>
      <c r="AF870" s="205"/>
      <c r="AG870" s="205"/>
      <c r="AH870" s="205"/>
      <c r="AI870" s="205"/>
      <c r="AJ870" s="205"/>
      <c r="AK870" s="205"/>
      <c r="AL870" s="205"/>
    </row>
    <row r="871" spans="1:38" ht="14" x14ac:dyDescent="0.2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</row>
    <row r="872" spans="1:38" ht="14" x14ac:dyDescent="0.2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  <c r="AA872" s="205"/>
      <c r="AB872" s="205"/>
      <c r="AC872" s="205"/>
      <c r="AD872" s="205"/>
      <c r="AE872" s="205"/>
      <c r="AF872" s="205"/>
      <c r="AG872" s="205"/>
      <c r="AH872" s="205"/>
      <c r="AI872" s="205"/>
      <c r="AJ872" s="205"/>
      <c r="AK872" s="205"/>
      <c r="AL872" s="205"/>
    </row>
    <row r="873" spans="1:38" ht="14" x14ac:dyDescent="0.2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  <c r="AA873" s="205"/>
      <c r="AB873" s="205"/>
      <c r="AC873" s="205"/>
      <c r="AD873" s="205"/>
      <c r="AE873" s="205"/>
      <c r="AF873" s="205"/>
      <c r="AG873" s="205"/>
      <c r="AH873" s="205"/>
      <c r="AI873" s="205"/>
      <c r="AJ873" s="205"/>
      <c r="AK873" s="205"/>
      <c r="AL873" s="205"/>
    </row>
    <row r="874" spans="1:38" ht="14" x14ac:dyDescent="0.2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  <c r="AA874" s="205"/>
      <c r="AB874" s="205"/>
      <c r="AC874" s="205"/>
      <c r="AD874" s="205"/>
      <c r="AE874" s="205"/>
      <c r="AF874" s="205"/>
      <c r="AG874" s="205"/>
      <c r="AH874" s="205"/>
      <c r="AI874" s="205"/>
      <c r="AJ874" s="205"/>
      <c r="AK874" s="205"/>
      <c r="AL874" s="205"/>
    </row>
    <row r="875" spans="1:38" ht="14" x14ac:dyDescent="0.2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</row>
    <row r="876" spans="1:38" ht="14" x14ac:dyDescent="0.2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  <c r="AA876" s="205"/>
      <c r="AB876" s="205"/>
      <c r="AC876" s="205"/>
      <c r="AD876" s="205"/>
      <c r="AE876" s="205"/>
      <c r="AF876" s="205"/>
      <c r="AG876" s="205"/>
      <c r="AH876" s="205"/>
      <c r="AI876" s="205"/>
      <c r="AJ876" s="205"/>
      <c r="AK876" s="205"/>
      <c r="AL876" s="205"/>
    </row>
    <row r="877" spans="1:38" ht="14" x14ac:dyDescent="0.2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  <c r="AA877" s="205"/>
      <c r="AB877" s="205"/>
      <c r="AC877" s="205"/>
      <c r="AD877" s="205"/>
      <c r="AE877" s="205"/>
      <c r="AF877" s="205"/>
      <c r="AG877" s="205"/>
      <c r="AH877" s="205"/>
      <c r="AI877" s="205"/>
      <c r="AJ877" s="205"/>
      <c r="AK877" s="205"/>
      <c r="AL877" s="205"/>
    </row>
    <row r="878" spans="1:38" ht="14" x14ac:dyDescent="0.2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  <c r="AA878" s="205"/>
      <c r="AB878" s="205"/>
      <c r="AC878" s="205"/>
      <c r="AD878" s="205"/>
      <c r="AE878" s="205"/>
      <c r="AF878" s="205"/>
      <c r="AG878" s="205"/>
      <c r="AH878" s="205"/>
      <c r="AI878" s="205"/>
      <c r="AJ878" s="205"/>
      <c r="AK878" s="205"/>
      <c r="AL878" s="205"/>
    </row>
    <row r="879" spans="1:38" ht="14" x14ac:dyDescent="0.2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  <c r="AA879" s="205"/>
      <c r="AB879" s="205"/>
      <c r="AC879" s="205"/>
      <c r="AD879" s="205"/>
      <c r="AE879" s="205"/>
      <c r="AF879" s="205"/>
      <c r="AG879" s="205"/>
      <c r="AH879" s="205"/>
      <c r="AI879" s="205"/>
      <c r="AJ879" s="205"/>
      <c r="AK879" s="205"/>
      <c r="AL879" s="205"/>
    </row>
    <row r="880" spans="1:38" ht="14" x14ac:dyDescent="0.2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</row>
    <row r="881" spans="1:38" ht="14" x14ac:dyDescent="0.2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</row>
    <row r="882" spans="1:38" ht="14" x14ac:dyDescent="0.2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</row>
    <row r="883" spans="1:38" ht="14" x14ac:dyDescent="0.2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</row>
    <row r="884" spans="1:38" ht="14" x14ac:dyDescent="0.2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</row>
    <row r="885" spans="1:38" ht="14" x14ac:dyDescent="0.2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</row>
    <row r="886" spans="1:38" ht="14" x14ac:dyDescent="0.2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</row>
    <row r="887" spans="1:38" ht="14" x14ac:dyDescent="0.2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</row>
    <row r="888" spans="1:38" ht="14" x14ac:dyDescent="0.2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</row>
    <row r="889" spans="1:38" ht="14" x14ac:dyDescent="0.2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</row>
    <row r="890" spans="1:38" ht="14" x14ac:dyDescent="0.2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</row>
    <row r="891" spans="1:38" ht="14" x14ac:dyDescent="0.2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  <c r="AA891" s="205"/>
      <c r="AB891" s="205"/>
      <c r="AC891" s="205"/>
      <c r="AD891" s="205"/>
      <c r="AE891" s="205"/>
      <c r="AF891" s="205"/>
      <c r="AG891" s="205"/>
      <c r="AH891" s="205"/>
      <c r="AI891" s="205"/>
      <c r="AJ891" s="205"/>
      <c r="AK891" s="205"/>
      <c r="AL891" s="205"/>
    </row>
    <row r="892" spans="1:38" ht="14" x14ac:dyDescent="0.2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  <c r="AA892" s="205"/>
      <c r="AB892" s="205"/>
      <c r="AC892" s="205"/>
      <c r="AD892" s="205"/>
      <c r="AE892" s="205"/>
      <c r="AF892" s="205"/>
      <c r="AG892" s="205"/>
      <c r="AH892" s="205"/>
      <c r="AI892" s="205"/>
      <c r="AJ892" s="205"/>
      <c r="AK892" s="205"/>
      <c r="AL892" s="205"/>
    </row>
    <row r="893" spans="1:38" ht="14" x14ac:dyDescent="0.2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</row>
    <row r="894" spans="1:38" ht="14" x14ac:dyDescent="0.2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  <c r="AA894" s="205"/>
      <c r="AB894" s="205"/>
      <c r="AC894" s="205"/>
      <c r="AD894" s="205"/>
      <c r="AE894" s="205"/>
      <c r="AF894" s="205"/>
      <c r="AG894" s="205"/>
      <c r="AH894" s="205"/>
      <c r="AI894" s="205"/>
      <c r="AJ894" s="205"/>
      <c r="AK894" s="205"/>
      <c r="AL894" s="205"/>
    </row>
    <row r="895" spans="1:38" ht="14" x14ac:dyDescent="0.2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  <c r="AA895" s="205"/>
      <c r="AB895" s="205"/>
      <c r="AC895" s="205"/>
      <c r="AD895" s="205"/>
      <c r="AE895" s="205"/>
      <c r="AF895" s="205"/>
      <c r="AG895" s="205"/>
      <c r="AH895" s="205"/>
      <c r="AI895" s="205"/>
      <c r="AJ895" s="205"/>
      <c r="AK895" s="205"/>
      <c r="AL895" s="205"/>
    </row>
    <row r="896" spans="1:38" ht="14" x14ac:dyDescent="0.2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</row>
    <row r="897" spans="1:38" ht="14" x14ac:dyDescent="0.2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</row>
    <row r="898" spans="1:38" ht="14" x14ac:dyDescent="0.2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</row>
    <row r="899" spans="1:38" ht="14" x14ac:dyDescent="0.2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</row>
  </sheetData>
  <mergeCells count="28">
    <mergeCell ref="B36:F36"/>
    <mergeCell ref="J3:J8"/>
    <mergeCell ref="K3:L8"/>
    <mergeCell ref="M3:N8"/>
    <mergeCell ref="O3:O8"/>
    <mergeCell ref="AL1:AL8"/>
    <mergeCell ref="A2:B6"/>
    <mergeCell ref="A7:G8"/>
    <mergeCell ref="H1:J2"/>
    <mergeCell ref="C2:G2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907"/>
  <sheetViews>
    <sheetView workbookViewId="0"/>
  </sheetViews>
  <sheetFormatPr baseColWidth="10" defaultColWidth="14.3984375" defaultRowHeight="15" customHeight="1" x14ac:dyDescent="0.2"/>
  <cols>
    <col min="3" max="3" width="14.3984375" hidden="1"/>
    <col min="38" max="38" width="15.796875" customWidth="1"/>
  </cols>
  <sheetData>
    <row r="1" spans="1:38" x14ac:dyDescent="0.2">
      <c r="A1" s="146"/>
      <c r="B1" s="147"/>
      <c r="C1" s="148"/>
      <c r="D1" s="148"/>
      <c r="E1" s="148"/>
      <c r="F1" s="148"/>
      <c r="G1" s="148"/>
      <c r="H1" s="536" t="s">
        <v>763</v>
      </c>
      <c r="I1" s="487"/>
      <c r="J1" s="501"/>
      <c r="K1" s="532" t="s">
        <v>764</v>
      </c>
      <c r="L1" s="487"/>
      <c r="M1" s="487"/>
      <c r="N1" s="487"/>
      <c r="O1" s="501"/>
      <c r="P1" s="532" t="s">
        <v>765</v>
      </c>
      <c r="Q1" s="487"/>
      <c r="R1" s="487"/>
      <c r="S1" s="487"/>
      <c r="T1" s="487"/>
      <c r="U1" s="487"/>
      <c r="V1" s="487"/>
      <c r="W1" s="487"/>
      <c r="X1" s="487"/>
      <c r="Y1" s="487"/>
      <c r="Z1" s="501"/>
      <c r="AA1" s="532" t="s">
        <v>263</v>
      </c>
      <c r="AB1" s="487"/>
      <c r="AC1" s="487"/>
      <c r="AD1" s="487"/>
      <c r="AE1" s="487"/>
      <c r="AF1" s="487"/>
      <c r="AG1" s="501"/>
      <c r="AH1" s="479" t="s">
        <v>766</v>
      </c>
      <c r="AI1" s="461"/>
      <c r="AJ1" s="479" t="s">
        <v>527</v>
      </c>
      <c r="AK1" s="461"/>
      <c r="AL1" s="480" t="s">
        <v>266</v>
      </c>
    </row>
    <row r="2" spans="1:38" x14ac:dyDescent="0.2">
      <c r="A2" s="483"/>
      <c r="B2" s="484"/>
      <c r="C2" s="488" t="s">
        <v>767</v>
      </c>
      <c r="D2" s="489"/>
      <c r="E2" s="489"/>
      <c r="F2" s="489"/>
      <c r="G2" s="490"/>
      <c r="H2" s="508"/>
      <c r="I2" s="477"/>
      <c r="J2" s="478"/>
      <c r="K2" s="457"/>
      <c r="L2" s="458"/>
      <c r="M2" s="458"/>
      <c r="N2" s="458"/>
      <c r="O2" s="475"/>
      <c r="P2" s="476"/>
      <c r="Q2" s="477"/>
      <c r="R2" s="477"/>
      <c r="S2" s="477"/>
      <c r="T2" s="477"/>
      <c r="U2" s="477"/>
      <c r="V2" s="477"/>
      <c r="W2" s="477"/>
      <c r="X2" s="477"/>
      <c r="Y2" s="477"/>
      <c r="Z2" s="478"/>
      <c r="AA2" s="533"/>
      <c r="AB2" s="534"/>
      <c r="AC2" s="534"/>
      <c r="AD2" s="534"/>
      <c r="AE2" s="534"/>
      <c r="AF2" s="534"/>
      <c r="AG2" s="535"/>
      <c r="AH2" s="462"/>
      <c r="AI2" s="463"/>
      <c r="AJ2" s="462"/>
      <c r="AK2" s="463"/>
      <c r="AL2" s="481"/>
    </row>
    <row r="3" spans="1:38" x14ac:dyDescent="0.2">
      <c r="A3" s="484"/>
      <c r="B3" s="484"/>
      <c r="C3" s="515" t="s">
        <v>8</v>
      </c>
      <c r="D3" s="455"/>
      <c r="E3" s="455"/>
      <c r="F3" s="455"/>
      <c r="G3" s="456"/>
      <c r="H3" s="516" t="s">
        <v>768</v>
      </c>
      <c r="I3" s="461"/>
      <c r="J3" s="538"/>
      <c r="K3" s="523" t="s">
        <v>769</v>
      </c>
      <c r="L3" s="461"/>
      <c r="M3" s="516" t="s">
        <v>770</v>
      </c>
      <c r="N3" s="461"/>
      <c r="O3" s="539"/>
      <c r="P3" s="467" t="s">
        <v>771</v>
      </c>
      <c r="Q3" s="456"/>
      <c r="R3" s="467" t="s">
        <v>772</v>
      </c>
      <c r="S3" s="456"/>
      <c r="T3" s="467" t="s">
        <v>773</v>
      </c>
      <c r="U3" s="456"/>
      <c r="V3" s="467" t="s">
        <v>685</v>
      </c>
      <c r="W3" s="456"/>
      <c r="X3" s="499" t="s">
        <v>774</v>
      </c>
      <c r="Y3" s="456"/>
      <c r="Z3" s="541"/>
      <c r="AA3" s="531" t="s">
        <v>775</v>
      </c>
      <c r="AB3" s="456"/>
      <c r="AC3" s="531" t="s">
        <v>776</v>
      </c>
      <c r="AD3" s="456"/>
      <c r="AE3" s="531" t="s">
        <v>777</v>
      </c>
      <c r="AF3" s="456"/>
      <c r="AG3" s="518"/>
      <c r="AH3" s="462"/>
      <c r="AI3" s="463"/>
      <c r="AJ3" s="462"/>
      <c r="AK3" s="463"/>
      <c r="AL3" s="481"/>
    </row>
    <row r="4" spans="1:38" x14ac:dyDescent="0.2">
      <c r="A4" s="484"/>
      <c r="B4" s="484"/>
      <c r="C4" s="457"/>
      <c r="D4" s="458"/>
      <c r="E4" s="458"/>
      <c r="F4" s="458"/>
      <c r="G4" s="459"/>
      <c r="H4" s="462"/>
      <c r="I4" s="463"/>
      <c r="J4" s="468"/>
      <c r="K4" s="468"/>
      <c r="L4" s="463"/>
      <c r="M4" s="462"/>
      <c r="N4" s="463"/>
      <c r="O4" s="529"/>
      <c r="P4" s="468"/>
      <c r="Q4" s="463"/>
      <c r="R4" s="468"/>
      <c r="S4" s="463"/>
      <c r="T4" s="468"/>
      <c r="U4" s="463"/>
      <c r="V4" s="468"/>
      <c r="W4" s="463"/>
      <c r="X4" s="468"/>
      <c r="Y4" s="463"/>
      <c r="Z4" s="470"/>
      <c r="AA4" s="468"/>
      <c r="AB4" s="463"/>
      <c r="AC4" s="468"/>
      <c r="AD4" s="463"/>
      <c r="AE4" s="468"/>
      <c r="AF4" s="463"/>
      <c r="AG4" s="470"/>
      <c r="AH4" s="462"/>
      <c r="AI4" s="463"/>
      <c r="AJ4" s="462"/>
      <c r="AK4" s="463"/>
      <c r="AL4" s="481"/>
    </row>
    <row r="5" spans="1:38" x14ac:dyDescent="0.2">
      <c r="A5" s="484"/>
      <c r="B5" s="484"/>
      <c r="C5" s="517" t="s">
        <v>778</v>
      </c>
      <c r="D5" s="455"/>
      <c r="E5" s="455"/>
      <c r="F5" s="455"/>
      <c r="G5" s="456"/>
      <c r="H5" s="462"/>
      <c r="I5" s="463"/>
      <c r="J5" s="468"/>
      <c r="K5" s="468"/>
      <c r="L5" s="463"/>
      <c r="M5" s="462"/>
      <c r="N5" s="463"/>
      <c r="O5" s="529"/>
      <c r="P5" s="468"/>
      <c r="Q5" s="463"/>
      <c r="R5" s="468"/>
      <c r="S5" s="463"/>
      <c r="T5" s="468"/>
      <c r="U5" s="463"/>
      <c r="V5" s="468"/>
      <c r="W5" s="463"/>
      <c r="X5" s="468"/>
      <c r="Y5" s="463"/>
      <c r="Z5" s="470"/>
      <c r="AA5" s="468"/>
      <c r="AB5" s="463"/>
      <c r="AC5" s="468"/>
      <c r="AD5" s="463"/>
      <c r="AE5" s="468"/>
      <c r="AF5" s="463"/>
      <c r="AG5" s="470"/>
      <c r="AH5" s="462"/>
      <c r="AI5" s="463"/>
      <c r="AJ5" s="462"/>
      <c r="AK5" s="463"/>
      <c r="AL5" s="481"/>
    </row>
    <row r="6" spans="1:38" x14ac:dyDescent="0.2">
      <c r="A6" s="484"/>
      <c r="B6" s="484"/>
      <c r="C6" s="457"/>
      <c r="D6" s="458"/>
      <c r="E6" s="458"/>
      <c r="F6" s="458"/>
      <c r="G6" s="459"/>
      <c r="H6" s="462"/>
      <c r="I6" s="463"/>
      <c r="J6" s="468"/>
      <c r="K6" s="468"/>
      <c r="L6" s="463"/>
      <c r="M6" s="462"/>
      <c r="N6" s="463"/>
      <c r="O6" s="529"/>
      <c r="P6" s="468"/>
      <c r="Q6" s="463"/>
      <c r="R6" s="468"/>
      <c r="S6" s="463"/>
      <c r="T6" s="468"/>
      <c r="U6" s="463"/>
      <c r="V6" s="468"/>
      <c r="W6" s="463"/>
      <c r="X6" s="468"/>
      <c r="Y6" s="463"/>
      <c r="Z6" s="470"/>
      <c r="AA6" s="468"/>
      <c r="AB6" s="463"/>
      <c r="AC6" s="468"/>
      <c r="AD6" s="463"/>
      <c r="AE6" s="468"/>
      <c r="AF6" s="463"/>
      <c r="AG6" s="470"/>
      <c r="AH6" s="462"/>
      <c r="AI6" s="463"/>
      <c r="AJ6" s="462"/>
      <c r="AK6" s="463"/>
      <c r="AL6" s="481"/>
    </row>
    <row r="7" spans="1:38" x14ac:dyDescent="0.2">
      <c r="A7" s="485" t="s">
        <v>21</v>
      </c>
      <c r="B7" s="455"/>
      <c r="C7" s="455"/>
      <c r="D7" s="455"/>
      <c r="E7" s="455"/>
      <c r="F7" s="455"/>
      <c r="G7" s="456"/>
      <c r="H7" s="462"/>
      <c r="I7" s="463"/>
      <c r="J7" s="468"/>
      <c r="K7" s="468"/>
      <c r="L7" s="463"/>
      <c r="M7" s="462"/>
      <c r="N7" s="463"/>
      <c r="O7" s="529"/>
      <c r="P7" s="468"/>
      <c r="Q7" s="463"/>
      <c r="R7" s="468"/>
      <c r="S7" s="463"/>
      <c r="T7" s="468"/>
      <c r="U7" s="463"/>
      <c r="V7" s="468"/>
      <c r="W7" s="463"/>
      <c r="X7" s="468"/>
      <c r="Y7" s="463"/>
      <c r="Z7" s="470"/>
      <c r="AA7" s="468"/>
      <c r="AB7" s="463"/>
      <c r="AC7" s="468"/>
      <c r="AD7" s="463"/>
      <c r="AE7" s="468"/>
      <c r="AF7" s="463"/>
      <c r="AG7" s="470"/>
      <c r="AH7" s="462"/>
      <c r="AI7" s="463"/>
      <c r="AJ7" s="462"/>
      <c r="AK7" s="463"/>
      <c r="AL7" s="481"/>
    </row>
    <row r="8" spans="1:38" x14ac:dyDescent="0.2">
      <c r="A8" s="464"/>
      <c r="B8" s="477"/>
      <c r="C8" s="477"/>
      <c r="D8" s="477"/>
      <c r="E8" s="477"/>
      <c r="F8" s="477"/>
      <c r="G8" s="465"/>
      <c r="H8" s="464"/>
      <c r="I8" s="465"/>
      <c r="J8" s="457"/>
      <c r="K8" s="476"/>
      <c r="L8" s="465"/>
      <c r="M8" s="464"/>
      <c r="N8" s="465"/>
      <c r="O8" s="540"/>
      <c r="P8" s="457"/>
      <c r="Q8" s="459"/>
      <c r="R8" s="457"/>
      <c r="S8" s="459"/>
      <c r="T8" s="457"/>
      <c r="U8" s="459"/>
      <c r="V8" s="457"/>
      <c r="W8" s="459"/>
      <c r="X8" s="457"/>
      <c r="Y8" s="459"/>
      <c r="Z8" s="471"/>
      <c r="AA8" s="457"/>
      <c r="AB8" s="459"/>
      <c r="AC8" s="457"/>
      <c r="AD8" s="459"/>
      <c r="AE8" s="457"/>
      <c r="AF8" s="459"/>
      <c r="AG8" s="471"/>
      <c r="AH8" s="464"/>
      <c r="AI8" s="465"/>
      <c r="AJ8" s="464"/>
      <c r="AK8" s="465"/>
      <c r="AL8" s="482"/>
    </row>
    <row r="9" spans="1:38" x14ac:dyDescent="0.2">
      <c r="A9" s="149" t="s">
        <v>22</v>
      </c>
      <c r="B9" s="150" t="s">
        <v>280</v>
      </c>
      <c r="C9" s="150" t="s">
        <v>24</v>
      </c>
      <c r="D9" s="150" t="s">
        <v>25</v>
      </c>
      <c r="E9" s="150" t="s">
        <v>26</v>
      </c>
      <c r="F9" s="150" t="s">
        <v>27</v>
      </c>
      <c r="G9" s="243" t="s">
        <v>28</v>
      </c>
      <c r="H9" s="282" t="s">
        <v>29</v>
      </c>
      <c r="I9" s="283" t="s">
        <v>30</v>
      </c>
      <c r="J9" s="284" t="s">
        <v>31</v>
      </c>
      <c r="K9" s="285" t="s">
        <v>29</v>
      </c>
      <c r="L9" s="286" t="s">
        <v>30</v>
      </c>
      <c r="M9" s="285" t="s">
        <v>29</v>
      </c>
      <c r="N9" s="286" t="s">
        <v>30</v>
      </c>
      <c r="O9" s="284" t="s">
        <v>31</v>
      </c>
      <c r="P9" s="282" t="s">
        <v>29</v>
      </c>
      <c r="Q9" s="283" t="s">
        <v>30</v>
      </c>
      <c r="R9" s="282" t="s">
        <v>29</v>
      </c>
      <c r="S9" s="283" t="s">
        <v>30</v>
      </c>
      <c r="T9" s="282" t="s">
        <v>29</v>
      </c>
      <c r="U9" s="283" t="s">
        <v>30</v>
      </c>
      <c r="V9" s="282" t="s">
        <v>29</v>
      </c>
      <c r="W9" s="283" t="s">
        <v>30</v>
      </c>
      <c r="X9" s="282" t="s">
        <v>29</v>
      </c>
      <c r="Y9" s="283" t="s">
        <v>30</v>
      </c>
      <c r="Z9" s="284" t="s">
        <v>31</v>
      </c>
      <c r="AA9" s="282" t="s">
        <v>29</v>
      </c>
      <c r="AB9" s="283" t="s">
        <v>30</v>
      </c>
      <c r="AC9" s="282" t="s">
        <v>29</v>
      </c>
      <c r="AD9" s="283" t="s">
        <v>30</v>
      </c>
      <c r="AE9" s="287" t="s">
        <v>29</v>
      </c>
      <c r="AF9" s="283" t="s">
        <v>30</v>
      </c>
      <c r="AG9" s="283" t="s">
        <v>31</v>
      </c>
      <c r="AH9" s="282" t="s">
        <v>29</v>
      </c>
      <c r="AI9" s="283" t="s">
        <v>30</v>
      </c>
      <c r="AJ9" s="282" t="s">
        <v>29</v>
      </c>
      <c r="AK9" s="283" t="s">
        <v>30</v>
      </c>
      <c r="AL9" s="288" t="s">
        <v>32</v>
      </c>
    </row>
    <row r="10" spans="1:38" x14ac:dyDescent="0.2">
      <c r="A10" s="128">
        <f>RANK(AL10, $AL$1:$AL$39)</f>
        <v>1</v>
      </c>
      <c r="B10" s="157">
        <v>1998</v>
      </c>
      <c r="C10" s="158" t="s">
        <v>779</v>
      </c>
      <c r="D10" s="159" t="s">
        <v>780</v>
      </c>
      <c r="E10" s="160" t="s">
        <v>781</v>
      </c>
      <c r="F10" s="157" t="s">
        <v>782</v>
      </c>
      <c r="G10" s="289" t="s">
        <v>234</v>
      </c>
      <c r="H10" s="290" t="s">
        <v>50</v>
      </c>
      <c r="I10" s="167">
        <v>500</v>
      </c>
      <c r="J10" s="161">
        <f t="shared" ref="J10:J40" si="0">LARGE(I10,1)</f>
        <v>500</v>
      </c>
      <c r="K10" s="165" t="s">
        <v>102</v>
      </c>
      <c r="L10" s="167">
        <v>500</v>
      </c>
      <c r="M10" s="165" t="s">
        <v>48</v>
      </c>
      <c r="N10" s="170">
        <v>1000</v>
      </c>
      <c r="O10" s="252">
        <f t="shared" ref="O10:O40" si="1">LARGE(L10:N10,1)</f>
        <v>1000</v>
      </c>
      <c r="P10" s="223" t="s">
        <v>41</v>
      </c>
      <c r="Q10" s="173">
        <v>0</v>
      </c>
      <c r="R10" s="223" t="s">
        <v>41</v>
      </c>
      <c r="S10" s="173">
        <v>0</v>
      </c>
      <c r="T10" s="191"/>
      <c r="U10" s="167">
        <v>0</v>
      </c>
      <c r="V10" s="166"/>
      <c r="W10" s="167">
        <v>0</v>
      </c>
      <c r="X10" s="182"/>
      <c r="Y10" s="167">
        <v>0</v>
      </c>
      <c r="Z10" s="67">
        <f t="shared" ref="Z10:Z17" si="2">LARGE(Q10:Y10,1)+LARGE(Q10:Y10,2)+LARGE(Q10:Y10,3)+LARGE(Q10:Y10,4)</f>
        <v>0</v>
      </c>
      <c r="AA10" s="182"/>
      <c r="AB10" s="170">
        <v>0</v>
      </c>
      <c r="AC10" s="291" t="s">
        <v>41</v>
      </c>
      <c r="AD10" s="170">
        <v>0</v>
      </c>
      <c r="AE10" s="191"/>
      <c r="AF10" s="292">
        <v>0</v>
      </c>
      <c r="AG10" s="106">
        <f t="shared" ref="AG10:AG17" si="3">LARGE(AB10:AD10:AF10,1)</f>
        <v>0</v>
      </c>
      <c r="AH10" s="166"/>
      <c r="AI10" s="167">
        <v>0</v>
      </c>
      <c r="AJ10" s="166"/>
      <c r="AK10" s="167">
        <v>0</v>
      </c>
      <c r="AL10" s="78">
        <f t="shared" ref="AL10:AL27" si="4">AG10+Z10+O10+J10</f>
        <v>1500</v>
      </c>
    </row>
    <row r="11" spans="1:38" x14ac:dyDescent="0.2">
      <c r="A11" s="128">
        <f t="shared" ref="A11:A15" si="5">RANK(AL11, $AL$1:$AL$40)</f>
        <v>2</v>
      </c>
      <c r="B11" s="82">
        <v>1993</v>
      </c>
      <c r="C11" s="198" t="s">
        <v>783</v>
      </c>
      <c r="D11" s="129" t="s">
        <v>784</v>
      </c>
      <c r="E11" s="199" t="s">
        <v>785</v>
      </c>
      <c r="F11" s="82" t="s">
        <v>86</v>
      </c>
      <c r="G11" s="293" t="s">
        <v>101</v>
      </c>
      <c r="H11" s="290" t="s">
        <v>38</v>
      </c>
      <c r="I11" s="167">
        <v>400</v>
      </c>
      <c r="J11" s="62">
        <f t="shared" si="0"/>
        <v>400</v>
      </c>
      <c r="K11" s="294" t="s">
        <v>41</v>
      </c>
      <c r="L11" s="167">
        <v>0</v>
      </c>
      <c r="M11" s="294" t="s">
        <v>41</v>
      </c>
      <c r="N11" s="170">
        <v>0</v>
      </c>
      <c r="O11" s="252">
        <f t="shared" si="1"/>
        <v>0</v>
      </c>
      <c r="P11" s="295" t="s">
        <v>95</v>
      </c>
      <c r="Q11" s="249">
        <v>1000</v>
      </c>
      <c r="R11" s="223" t="s">
        <v>41</v>
      </c>
      <c r="S11" s="173">
        <v>0</v>
      </c>
      <c r="T11" s="191"/>
      <c r="U11" s="167">
        <v>0</v>
      </c>
      <c r="V11" s="166"/>
      <c r="W11" s="167">
        <v>0</v>
      </c>
      <c r="X11" s="260"/>
      <c r="Y11" s="167">
        <v>0</v>
      </c>
      <c r="Z11" s="67">
        <f t="shared" si="2"/>
        <v>1000</v>
      </c>
      <c r="AA11" s="189"/>
      <c r="AB11" s="184">
        <v>0</v>
      </c>
      <c r="AC11" s="291" t="s">
        <v>41</v>
      </c>
      <c r="AD11" s="170">
        <v>0</v>
      </c>
      <c r="AE11" s="191"/>
      <c r="AF11" s="292">
        <v>0</v>
      </c>
      <c r="AG11" s="67">
        <f t="shared" si="3"/>
        <v>0</v>
      </c>
      <c r="AH11" s="166"/>
      <c r="AI11" s="167">
        <v>0</v>
      </c>
      <c r="AJ11" s="166"/>
      <c r="AK11" s="167">
        <v>0</v>
      </c>
      <c r="AL11" s="78">
        <f t="shared" si="4"/>
        <v>1400</v>
      </c>
    </row>
    <row r="12" spans="1:38" x14ac:dyDescent="0.2">
      <c r="A12" s="128">
        <f t="shared" si="5"/>
        <v>3</v>
      </c>
      <c r="B12" s="82">
        <v>2005</v>
      </c>
      <c r="C12" s="83" t="s">
        <v>786</v>
      </c>
      <c r="D12" s="129" t="s">
        <v>787</v>
      </c>
      <c r="E12" s="129" t="s">
        <v>339</v>
      </c>
      <c r="F12" s="82" t="s">
        <v>788</v>
      </c>
      <c r="G12" s="293" t="s">
        <v>789</v>
      </c>
      <c r="H12" s="296" t="s">
        <v>316</v>
      </c>
      <c r="I12" s="167">
        <v>150</v>
      </c>
      <c r="J12" s="62">
        <f t="shared" si="0"/>
        <v>150</v>
      </c>
      <c r="K12" s="201" t="s">
        <v>159</v>
      </c>
      <c r="L12" s="167">
        <v>250</v>
      </c>
      <c r="M12" s="165" t="s">
        <v>58</v>
      </c>
      <c r="N12" s="170">
        <v>100</v>
      </c>
      <c r="O12" s="252">
        <f t="shared" si="1"/>
        <v>250</v>
      </c>
      <c r="P12" s="294" t="s">
        <v>41</v>
      </c>
      <c r="Q12" s="173">
        <v>0</v>
      </c>
      <c r="R12" s="223" t="s">
        <v>41</v>
      </c>
      <c r="S12" s="173">
        <v>0</v>
      </c>
      <c r="T12" s="191"/>
      <c r="U12" s="167">
        <v>0</v>
      </c>
      <c r="V12" s="166"/>
      <c r="W12" s="167">
        <v>0</v>
      </c>
      <c r="X12" s="182"/>
      <c r="Y12" s="167">
        <v>0</v>
      </c>
      <c r="Z12" s="67">
        <f t="shared" si="2"/>
        <v>0</v>
      </c>
      <c r="AA12" s="297"/>
      <c r="AB12" s="170">
        <v>0</v>
      </c>
      <c r="AC12" s="291" t="s">
        <v>41</v>
      </c>
      <c r="AD12" s="170">
        <v>0</v>
      </c>
      <c r="AE12" s="191"/>
      <c r="AF12" s="292">
        <v>0</v>
      </c>
      <c r="AG12" s="67">
        <f t="shared" si="3"/>
        <v>0</v>
      </c>
      <c r="AH12" s="189"/>
      <c r="AI12" s="167">
        <v>0</v>
      </c>
      <c r="AJ12" s="189"/>
      <c r="AK12" s="167">
        <v>0</v>
      </c>
      <c r="AL12" s="78">
        <f t="shared" si="4"/>
        <v>400</v>
      </c>
    </row>
    <row r="13" spans="1:38" x14ac:dyDescent="0.2">
      <c r="A13" s="128">
        <f t="shared" si="5"/>
        <v>3</v>
      </c>
      <c r="B13" s="57">
        <v>2006</v>
      </c>
      <c r="C13" s="83" t="s">
        <v>790</v>
      </c>
      <c r="D13" s="59" t="s">
        <v>791</v>
      </c>
      <c r="E13" s="59" t="s">
        <v>792</v>
      </c>
      <c r="F13" s="57" t="s">
        <v>793</v>
      </c>
      <c r="G13" s="298" t="s">
        <v>101</v>
      </c>
      <c r="H13" s="296" t="s">
        <v>42</v>
      </c>
      <c r="I13" s="167">
        <v>300</v>
      </c>
      <c r="J13" s="62">
        <f t="shared" si="0"/>
        <v>300</v>
      </c>
      <c r="K13" s="201" t="s">
        <v>602</v>
      </c>
      <c r="L13" s="167">
        <v>100</v>
      </c>
      <c r="M13" s="299" t="s">
        <v>88</v>
      </c>
      <c r="N13" s="170">
        <v>100</v>
      </c>
      <c r="O13" s="252">
        <f t="shared" si="1"/>
        <v>100</v>
      </c>
      <c r="P13" s="300" t="s">
        <v>794</v>
      </c>
      <c r="Q13" s="259">
        <v>0</v>
      </c>
      <c r="R13" s="291" t="s">
        <v>41</v>
      </c>
      <c r="S13" s="173">
        <v>0</v>
      </c>
      <c r="T13" s="191"/>
      <c r="U13" s="167">
        <v>0</v>
      </c>
      <c r="V13" s="166"/>
      <c r="W13" s="167">
        <v>0</v>
      </c>
      <c r="X13" s="260"/>
      <c r="Y13" s="167">
        <v>0</v>
      </c>
      <c r="Z13" s="261">
        <f t="shared" si="2"/>
        <v>0</v>
      </c>
      <c r="AA13" s="297"/>
      <c r="AB13" s="170">
        <v>0</v>
      </c>
      <c r="AC13" s="291" t="s">
        <v>41</v>
      </c>
      <c r="AD13" s="170">
        <v>0</v>
      </c>
      <c r="AE13" s="191"/>
      <c r="AF13" s="292">
        <v>0</v>
      </c>
      <c r="AG13" s="67">
        <f t="shared" si="3"/>
        <v>0</v>
      </c>
      <c r="AH13" s="189"/>
      <c r="AI13" s="167">
        <v>0</v>
      </c>
      <c r="AJ13" s="189"/>
      <c r="AK13" s="167">
        <v>0</v>
      </c>
      <c r="AL13" s="78">
        <f t="shared" si="4"/>
        <v>400</v>
      </c>
    </row>
    <row r="14" spans="1:38" x14ac:dyDescent="0.2">
      <c r="A14" s="128">
        <f t="shared" si="5"/>
        <v>5</v>
      </c>
      <c r="B14" s="57">
        <v>2008</v>
      </c>
      <c r="C14" s="83" t="s">
        <v>795</v>
      </c>
      <c r="D14" s="59" t="s">
        <v>545</v>
      </c>
      <c r="E14" s="59" t="s">
        <v>796</v>
      </c>
      <c r="F14" s="57" t="s">
        <v>788</v>
      </c>
      <c r="G14" s="298" t="s">
        <v>47</v>
      </c>
      <c r="H14" s="296" t="s">
        <v>42</v>
      </c>
      <c r="I14" s="167">
        <v>300</v>
      </c>
      <c r="J14" s="62">
        <f t="shared" si="0"/>
        <v>300</v>
      </c>
      <c r="K14" s="201" t="s">
        <v>797</v>
      </c>
      <c r="L14" s="167">
        <v>0</v>
      </c>
      <c r="M14" s="165" t="s">
        <v>798</v>
      </c>
      <c r="N14" s="170">
        <v>0</v>
      </c>
      <c r="O14" s="252">
        <f t="shared" si="1"/>
        <v>0</v>
      </c>
      <c r="P14" s="294" t="s">
        <v>41</v>
      </c>
      <c r="Q14" s="173">
        <v>0</v>
      </c>
      <c r="R14" s="223" t="s">
        <v>41</v>
      </c>
      <c r="S14" s="173">
        <v>0</v>
      </c>
      <c r="T14" s="191"/>
      <c r="U14" s="167">
        <v>0</v>
      </c>
      <c r="V14" s="166"/>
      <c r="W14" s="167">
        <v>0</v>
      </c>
      <c r="X14" s="182"/>
      <c r="Y14" s="167">
        <v>0</v>
      </c>
      <c r="Z14" s="67">
        <f t="shared" si="2"/>
        <v>0</v>
      </c>
      <c r="AA14" s="297"/>
      <c r="AB14" s="170">
        <v>0</v>
      </c>
      <c r="AC14" s="291" t="s">
        <v>41</v>
      </c>
      <c r="AD14" s="170">
        <v>0</v>
      </c>
      <c r="AE14" s="191"/>
      <c r="AF14" s="292">
        <v>0</v>
      </c>
      <c r="AG14" s="67">
        <f t="shared" si="3"/>
        <v>0</v>
      </c>
      <c r="AH14" s="189"/>
      <c r="AI14" s="167">
        <v>0</v>
      </c>
      <c r="AJ14" s="189"/>
      <c r="AK14" s="167">
        <v>0</v>
      </c>
      <c r="AL14" s="78">
        <f t="shared" si="4"/>
        <v>300</v>
      </c>
    </row>
    <row r="15" spans="1:38" x14ac:dyDescent="0.2">
      <c r="A15" s="128">
        <f t="shared" si="5"/>
        <v>6</v>
      </c>
      <c r="B15" s="57">
        <v>2008</v>
      </c>
      <c r="C15" s="83" t="s">
        <v>799</v>
      </c>
      <c r="D15" s="59" t="s">
        <v>800</v>
      </c>
      <c r="E15" s="59" t="s">
        <v>45</v>
      </c>
      <c r="F15" s="57" t="s">
        <v>86</v>
      </c>
      <c r="G15" s="298" t="s">
        <v>47</v>
      </c>
      <c r="H15" s="296" t="s">
        <v>48</v>
      </c>
      <c r="I15" s="167">
        <v>150</v>
      </c>
      <c r="J15" s="62">
        <f t="shared" si="0"/>
        <v>150</v>
      </c>
      <c r="K15" s="201" t="s">
        <v>166</v>
      </c>
      <c r="L15" s="167">
        <v>100</v>
      </c>
      <c r="M15" s="165" t="s">
        <v>284</v>
      </c>
      <c r="N15" s="170">
        <v>0</v>
      </c>
      <c r="O15" s="252">
        <f t="shared" si="1"/>
        <v>100</v>
      </c>
      <c r="P15" s="294" t="s">
        <v>41</v>
      </c>
      <c r="Q15" s="173">
        <v>0</v>
      </c>
      <c r="R15" s="223" t="s">
        <v>41</v>
      </c>
      <c r="S15" s="173">
        <v>0</v>
      </c>
      <c r="T15" s="191"/>
      <c r="U15" s="167">
        <v>0</v>
      </c>
      <c r="V15" s="182"/>
      <c r="W15" s="167">
        <v>0</v>
      </c>
      <c r="X15" s="260"/>
      <c r="Y15" s="167">
        <v>0</v>
      </c>
      <c r="Z15" s="67">
        <f t="shared" si="2"/>
        <v>0</v>
      </c>
      <c r="AA15" s="297"/>
      <c r="AB15" s="170">
        <v>0</v>
      </c>
      <c r="AC15" s="291" t="s">
        <v>41</v>
      </c>
      <c r="AD15" s="170">
        <v>0</v>
      </c>
      <c r="AE15" s="191"/>
      <c r="AF15" s="292">
        <v>0</v>
      </c>
      <c r="AG15" s="67">
        <f t="shared" si="3"/>
        <v>0</v>
      </c>
      <c r="AH15" s="189"/>
      <c r="AI15" s="167">
        <v>0</v>
      </c>
      <c r="AJ15" s="189"/>
      <c r="AK15" s="167">
        <v>0</v>
      </c>
      <c r="AL15" s="78">
        <f t="shared" si="4"/>
        <v>250</v>
      </c>
    </row>
    <row r="16" spans="1:38" x14ac:dyDescent="0.2">
      <c r="A16" s="128">
        <f t="shared" ref="A16:A18" si="6">RANK(AL16, $AL$1:$AL$39)</f>
        <v>7</v>
      </c>
      <c r="B16" s="82">
        <v>2006</v>
      </c>
      <c r="C16" s="198" t="s">
        <v>783</v>
      </c>
      <c r="D16" s="129" t="s">
        <v>801</v>
      </c>
      <c r="E16" s="199" t="s">
        <v>339</v>
      </c>
      <c r="F16" s="82" t="s">
        <v>802</v>
      </c>
      <c r="G16" s="293" t="s">
        <v>47</v>
      </c>
      <c r="H16" s="301" t="s">
        <v>66</v>
      </c>
      <c r="I16" s="64">
        <v>75</v>
      </c>
      <c r="J16" s="62">
        <f t="shared" si="0"/>
        <v>75</v>
      </c>
      <c r="K16" s="104"/>
      <c r="L16" s="61">
        <v>0</v>
      </c>
      <c r="M16" s="60" t="s">
        <v>695</v>
      </c>
      <c r="N16" s="103">
        <v>100</v>
      </c>
      <c r="O16" s="252">
        <f t="shared" si="1"/>
        <v>100</v>
      </c>
      <c r="P16" s="223" t="s">
        <v>41</v>
      </c>
      <c r="Q16" s="135">
        <v>0</v>
      </c>
      <c r="R16" s="223" t="s">
        <v>41</v>
      </c>
      <c r="S16" s="64">
        <v>0</v>
      </c>
      <c r="T16" s="66"/>
      <c r="U16" s="64">
        <v>0</v>
      </c>
      <c r="V16" s="166"/>
      <c r="W16" s="167">
        <v>0</v>
      </c>
      <c r="X16" s="166"/>
      <c r="Y16" s="167">
        <v>0</v>
      </c>
      <c r="Z16" s="67">
        <f t="shared" si="2"/>
        <v>0</v>
      </c>
      <c r="AA16" s="302"/>
      <c r="AB16" s="249">
        <v>0</v>
      </c>
      <c r="AC16" s="223" t="s">
        <v>41</v>
      </c>
      <c r="AD16" s="167">
        <v>0</v>
      </c>
      <c r="AE16" s="166"/>
      <c r="AF16" s="292">
        <v>0</v>
      </c>
      <c r="AG16" s="67">
        <f t="shared" si="3"/>
        <v>0</v>
      </c>
      <c r="AH16" s="182"/>
      <c r="AI16" s="167">
        <v>0</v>
      </c>
      <c r="AJ16" s="182"/>
      <c r="AK16" s="167">
        <v>0</v>
      </c>
      <c r="AL16" s="78">
        <f t="shared" si="4"/>
        <v>175</v>
      </c>
    </row>
    <row r="17" spans="1:38" x14ac:dyDescent="0.2">
      <c r="A17" s="128">
        <f t="shared" si="6"/>
        <v>7</v>
      </c>
      <c r="B17" s="57">
        <v>2005</v>
      </c>
      <c r="C17" s="83" t="s">
        <v>803</v>
      </c>
      <c r="D17" s="59" t="s">
        <v>804</v>
      </c>
      <c r="E17" s="59" t="s">
        <v>352</v>
      </c>
      <c r="F17" s="57" t="s">
        <v>805</v>
      </c>
      <c r="G17" s="298" t="s">
        <v>101</v>
      </c>
      <c r="H17" s="303" t="s">
        <v>65</v>
      </c>
      <c r="I17" s="64">
        <v>75</v>
      </c>
      <c r="J17" s="62">
        <f t="shared" si="0"/>
        <v>75</v>
      </c>
      <c r="K17" s="200" t="s">
        <v>88</v>
      </c>
      <c r="L17" s="61">
        <v>100</v>
      </c>
      <c r="M17" s="60" t="s">
        <v>186</v>
      </c>
      <c r="N17" s="103">
        <v>0</v>
      </c>
      <c r="O17" s="252">
        <f t="shared" si="1"/>
        <v>100</v>
      </c>
      <c r="P17" s="200" t="s">
        <v>731</v>
      </c>
      <c r="Q17" s="64">
        <v>0</v>
      </c>
      <c r="R17" s="223" t="s">
        <v>41</v>
      </c>
      <c r="S17" s="64">
        <v>0</v>
      </c>
      <c r="T17" s="66"/>
      <c r="U17" s="64">
        <v>0</v>
      </c>
      <c r="V17" s="166"/>
      <c r="W17" s="167">
        <v>0</v>
      </c>
      <c r="X17" s="166"/>
      <c r="Y17" s="167">
        <v>0</v>
      </c>
      <c r="Z17" s="67">
        <f t="shared" si="2"/>
        <v>0</v>
      </c>
      <c r="AA17" s="216"/>
      <c r="AB17" s="167">
        <v>0</v>
      </c>
      <c r="AC17" s="223" t="s">
        <v>41</v>
      </c>
      <c r="AD17" s="167">
        <v>0</v>
      </c>
      <c r="AE17" s="166"/>
      <c r="AF17" s="292">
        <v>0</v>
      </c>
      <c r="AG17" s="67">
        <f t="shared" si="3"/>
        <v>0</v>
      </c>
      <c r="AH17" s="195"/>
      <c r="AI17" s="167">
        <v>0</v>
      </c>
      <c r="AJ17" s="195"/>
      <c r="AK17" s="167">
        <v>0</v>
      </c>
      <c r="AL17" s="78">
        <f t="shared" si="4"/>
        <v>175</v>
      </c>
    </row>
    <row r="18" spans="1:38" x14ac:dyDescent="0.2">
      <c r="A18" s="128">
        <f t="shared" si="6"/>
        <v>9</v>
      </c>
      <c r="B18" s="57">
        <v>2009</v>
      </c>
      <c r="C18" s="59"/>
      <c r="D18" s="59" t="s">
        <v>806</v>
      </c>
      <c r="E18" s="59" t="s">
        <v>352</v>
      </c>
      <c r="F18" s="57" t="s">
        <v>802</v>
      </c>
      <c r="G18" s="298" t="s">
        <v>47</v>
      </c>
      <c r="H18" s="304" t="s">
        <v>81</v>
      </c>
      <c r="I18" s="64">
        <v>150</v>
      </c>
      <c r="J18" s="62">
        <f t="shared" si="0"/>
        <v>150</v>
      </c>
      <c r="K18" s="200" t="s">
        <v>472</v>
      </c>
      <c r="L18" s="61">
        <v>0</v>
      </c>
      <c r="M18" s="60" t="s">
        <v>510</v>
      </c>
      <c r="N18" s="103">
        <v>0</v>
      </c>
      <c r="O18" s="252">
        <f t="shared" si="1"/>
        <v>0</v>
      </c>
      <c r="P18" s="223" t="s">
        <v>41</v>
      </c>
      <c r="Q18" s="64">
        <v>0</v>
      </c>
      <c r="R18" s="223" t="s">
        <v>41</v>
      </c>
      <c r="S18" s="64">
        <v>0</v>
      </c>
      <c r="T18" s="66"/>
      <c r="U18" s="64">
        <v>0</v>
      </c>
      <c r="V18" s="166"/>
      <c r="W18" s="167">
        <v>0</v>
      </c>
      <c r="X18" s="166"/>
      <c r="Y18" s="167">
        <v>0</v>
      </c>
      <c r="Z18" s="67" t="s">
        <v>807</v>
      </c>
      <c r="AA18" s="216"/>
      <c r="AB18" s="167">
        <v>0</v>
      </c>
      <c r="AC18" s="223" t="s">
        <v>41</v>
      </c>
      <c r="AD18" s="167">
        <v>0</v>
      </c>
      <c r="AE18" s="166"/>
      <c r="AF18" s="292">
        <v>0</v>
      </c>
      <c r="AG18" s="67" t="s">
        <v>807</v>
      </c>
      <c r="AH18" s="189"/>
      <c r="AI18" s="167">
        <v>0</v>
      </c>
      <c r="AJ18" s="189"/>
      <c r="AK18" s="167">
        <v>0</v>
      </c>
      <c r="AL18" s="78">
        <f t="shared" si="4"/>
        <v>150</v>
      </c>
    </row>
    <row r="19" spans="1:38" x14ac:dyDescent="0.2">
      <c r="A19" s="305">
        <f>RANK(AL19, $AL$1:$AL$40)</f>
        <v>9</v>
      </c>
      <c r="B19" s="306">
        <v>2009</v>
      </c>
      <c r="C19" s="307" t="s">
        <v>808</v>
      </c>
      <c r="D19" s="308" t="s">
        <v>809</v>
      </c>
      <c r="E19" s="308" t="s">
        <v>352</v>
      </c>
      <c r="F19" s="306" t="s">
        <v>788</v>
      </c>
      <c r="G19" s="309" t="s">
        <v>47</v>
      </c>
      <c r="H19" s="296" t="s">
        <v>94</v>
      </c>
      <c r="I19" s="167">
        <v>150</v>
      </c>
      <c r="J19" s="62">
        <f t="shared" si="0"/>
        <v>150</v>
      </c>
      <c r="K19" s="202" t="s">
        <v>289</v>
      </c>
      <c r="L19" s="167">
        <v>0</v>
      </c>
      <c r="M19" s="299" t="s">
        <v>810</v>
      </c>
      <c r="N19" s="170">
        <v>0</v>
      </c>
      <c r="O19" s="252">
        <f t="shared" si="1"/>
        <v>0</v>
      </c>
      <c r="P19" s="294" t="s">
        <v>41</v>
      </c>
      <c r="Q19" s="167">
        <v>0</v>
      </c>
      <c r="R19" s="223" t="s">
        <v>41</v>
      </c>
      <c r="S19" s="173">
        <v>0</v>
      </c>
      <c r="T19" s="191"/>
      <c r="U19" s="167">
        <v>0</v>
      </c>
      <c r="V19" s="166"/>
      <c r="W19" s="167">
        <v>0</v>
      </c>
      <c r="X19" s="182"/>
      <c r="Y19" s="167">
        <v>0</v>
      </c>
      <c r="Z19" s="67">
        <f>LARGE(Q19:Y19,1)+LARGE(Q19:Y19,2)+LARGE(Q19:Y19,3)+LARGE(Q19:Y19,4)</f>
        <v>0</v>
      </c>
      <c r="AA19" s="215"/>
      <c r="AB19" s="173">
        <v>0</v>
      </c>
      <c r="AC19" s="223" t="s">
        <v>41</v>
      </c>
      <c r="AD19" s="167">
        <v>0</v>
      </c>
      <c r="AE19" s="166"/>
      <c r="AF19" s="292">
        <v>0</v>
      </c>
      <c r="AG19" s="67">
        <f>LARGE(AB19:AD19:AF19,1)</f>
        <v>0</v>
      </c>
      <c r="AH19" s="189"/>
      <c r="AI19" s="167">
        <v>0</v>
      </c>
      <c r="AJ19" s="189"/>
      <c r="AK19" s="167">
        <v>0</v>
      </c>
      <c r="AL19" s="78">
        <f t="shared" si="4"/>
        <v>150</v>
      </c>
    </row>
    <row r="20" spans="1:38" x14ac:dyDescent="0.2">
      <c r="A20" s="128">
        <f>RANK(AL20, $AL$1:$AL$39)</f>
        <v>11</v>
      </c>
      <c r="B20" s="57">
        <v>2008</v>
      </c>
      <c r="C20" s="59"/>
      <c r="D20" s="59" t="s">
        <v>811</v>
      </c>
      <c r="E20" s="59" t="s">
        <v>812</v>
      </c>
      <c r="F20" s="57" t="s">
        <v>788</v>
      </c>
      <c r="G20" s="298" t="s">
        <v>47</v>
      </c>
      <c r="H20" s="294" t="s">
        <v>41</v>
      </c>
      <c r="I20" s="64">
        <v>0</v>
      </c>
      <c r="J20" s="62">
        <f t="shared" si="0"/>
        <v>0</v>
      </c>
      <c r="K20" s="60" t="s">
        <v>624</v>
      </c>
      <c r="L20" s="61">
        <v>100</v>
      </c>
      <c r="M20" s="294" t="s">
        <v>41</v>
      </c>
      <c r="N20" s="103">
        <v>0</v>
      </c>
      <c r="O20" s="252">
        <f t="shared" si="1"/>
        <v>100</v>
      </c>
      <c r="P20" s="294" t="s">
        <v>41</v>
      </c>
      <c r="Q20" s="64">
        <v>0</v>
      </c>
      <c r="R20" s="223" t="s">
        <v>41</v>
      </c>
      <c r="S20" s="64">
        <v>0</v>
      </c>
      <c r="T20" s="66"/>
      <c r="U20" s="64">
        <v>0</v>
      </c>
      <c r="V20" s="166"/>
      <c r="W20" s="167">
        <v>0</v>
      </c>
      <c r="X20" s="166"/>
      <c r="Y20" s="167">
        <v>0</v>
      </c>
      <c r="Z20" s="67" t="s">
        <v>807</v>
      </c>
      <c r="AA20" s="203"/>
      <c r="AB20" s="167">
        <v>0</v>
      </c>
      <c r="AC20" s="223" t="s">
        <v>41</v>
      </c>
      <c r="AD20" s="167">
        <v>0</v>
      </c>
      <c r="AE20" s="166"/>
      <c r="AF20" s="292">
        <v>0</v>
      </c>
      <c r="AG20" s="67" t="s">
        <v>807</v>
      </c>
      <c r="AH20" s="195"/>
      <c r="AI20" s="167">
        <v>0</v>
      </c>
      <c r="AJ20" s="195"/>
      <c r="AK20" s="167">
        <v>0</v>
      </c>
      <c r="AL20" s="78">
        <f t="shared" si="4"/>
        <v>100</v>
      </c>
    </row>
    <row r="21" spans="1:38" x14ac:dyDescent="0.2">
      <c r="A21" s="128">
        <f t="shared" ref="A21:A39" si="7">RANK(AL21, $AL$1:$AL$40)</f>
        <v>11</v>
      </c>
      <c r="B21" s="82">
        <v>2007</v>
      </c>
      <c r="C21" s="82" t="s">
        <v>813</v>
      </c>
      <c r="D21" s="129" t="s">
        <v>814</v>
      </c>
      <c r="E21" s="129" t="s">
        <v>364</v>
      </c>
      <c r="F21" s="82" t="s">
        <v>802</v>
      </c>
      <c r="G21" s="293" t="s">
        <v>789</v>
      </c>
      <c r="H21" s="296" t="s">
        <v>41</v>
      </c>
      <c r="I21" s="167">
        <v>0</v>
      </c>
      <c r="J21" s="62">
        <f t="shared" si="0"/>
        <v>0</v>
      </c>
      <c r="K21" s="165" t="s">
        <v>662</v>
      </c>
      <c r="L21" s="167">
        <v>100</v>
      </c>
      <c r="M21" s="165" t="s">
        <v>127</v>
      </c>
      <c r="N21" s="170">
        <v>0</v>
      </c>
      <c r="O21" s="252">
        <f t="shared" si="1"/>
        <v>100</v>
      </c>
      <c r="P21" s="294" t="s">
        <v>41</v>
      </c>
      <c r="Q21" s="167">
        <v>0</v>
      </c>
      <c r="R21" s="223" t="s">
        <v>41</v>
      </c>
      <c r="S21" s="173">
        <v>0</v>
      </c>
      <c r="T21" s="191"/>
      <c r="U21" s="167">
        <v>0</v>
      </c>
      <c r="V21" s="166"/>
      <c r="W21" s="167">
        <v>0</v>
      </c>
      <c r="X21" s="166"/>
      <c r="Y21" s="167">
        <v>0</v>
      </c>
      <c r="Z21" s="67">
        <f t="shared" ref="Z21:Z26" si="8">LARGE(Q21:Y21,1)+LARGE(Q21:Y21,2)+LARGE(Q21:Y21,3)+LARGE(Q21:Y21,4)</f>
        <v>0</v>
      </c>
      <c r="AA21" s="166"/>
      <c r="AB21" s="173">
        <v>0</v>
      </c>
      <c r="AC21" s="223" t="s">
        <v>41</v>
      </c>
      <c r="AD21" s="167">
        <v>0</v>
      </c>
      <c r="AE21" s="166"/>
      <c r="AF21" s="292">
        <v>0</v>
      </c>
      <c r="AG21" s="67">
        <f t="shared" ref="AG21:AG26" si="9">LARGE(AB21:AD21:AF21,1)</f>
        <v>0</v>
      </c>
      <c r="AH21" s="166"/>
      <c r="AI21" s="167">
        <v>0</v>
      </c>
      <c r="AJ21" s="166"/>
      <c r="AK21" s="167">
        <v>0</v>
      </c>
      <c r="AL21" s="78">
        <f t="shared" si="4"/>
        <v>100</v>
      </c>
    </row>
    <row r="22" spans="1:38" x14ac:dyDescent="0.2">
      <c r="A22" s="128">
        <f t="shared" si="7"/>
        <v>13</v>
      </c>
      <c r="B22" s="57">
        <v>2008</v>
      </c>
      <c r="C22" s="83" t="s">
        <v>815</v>
      </c>
      <c r="D22" s="59" t="s">
        <v>816</v>
      </c>
      <c r="E22" s="59" t="s">
        <v>75</v>
      </c>
      <c r="F22" s="57" t="s">
        <v>788</v>
      </c>
      <c r="G22" s="298" t="s">
        <v>47</v>
      </c>
      <c r="H22" s="296" t="s">
        <v>121</v>
      </c>
      <c r="I22" s="167">
        <v>75</v>
      </c>
      <c r="J22" s="62">
        <f t="shared" si="0"/>
        <v>75</v>
      </c>
      <c r="K22" s="201" t="s">
        <v>67</v>
      </c>
      <c r="L22" s="167">
        <v>0</v>
      </c>
      <c r="M22" s="165" t="s">
        <v>817</v>
      </c>
      <c r="N22" s="170">
        <v>0</v>
      </c>
      <c r="O22" s="252">
        <f t="shared" si="1"/>
        <v>0</v>
      </c>
      <c r="P22" s="294" t="s">
        <v>41</v>
      </c>
      <c r="Q22" s="167">
        <v>0</v>
      </c>
      <c r="R22" s="223" t="s">
        <v>41</v>
      </c>
      <c r="S22" s="173">
        <v>0</v>
      </c>
      <c r="T22" s="166"/>
      <c r="U22" s="167">
        <v>0</v>
      </c>
      <c r="V22" s="182"/>
      <c r="W22" s="167">
        <v>0</v>
      </c>
      <c r="X22" s="166"/>
      <c r="Y22" s="167">
        <v>0</v>
      </c>
      <c r="Z22" s="67">
        <f t="shared" si="8"/>
        <v>0</v>
      </c>
      <c r="AA22" s="215"/>
      <c r="AB22" s="173">
        <v>0</v>
      </c>
      <c r="AC22" s="223" t="s">
        <v>41</v>
      </c>
      <c r="AD22" s="167">
        <v>0</v>
      </c>
      <c r="AE22" s="166"/>
      <c r="AF22" s="292">
        <v>0</v>
      </c>
      <c r="AG22" s="67">
        <f t="shared" si="9"/>
        <v>0</v>
      </c>
      <c r="AH22" s="189"/>
      <c r="AI22" s="167">
        <v>0</v>
      </c>
      <c r="AJ22" s="189"/>
      <c r="AK22" s="167">
        <v>0</v>
      </c>
      <c r="AL22" s="78">
        <f t="shared" si="4"/>
        <v>75</v>
      </c>
    </row>
    <row r="23" spans="1:38" x14ac:dyDescent="0.2">
      <c r="A23" s="128">
        <f t="shared" si="7"/>
        <v>13</v>
      </c>
      <c r="B23" s="57">
        <v>2010</v>
      </c>
      <c r="C23" s="83" t="s">
        <v>818</v>
      </c>
      <c r="D23" s="59" t="s">
        <v>571</v>
      </c>
      <c r="E23" s="59" t="s">
        <v>441</v>
      </c>
      <c r="F23" s="57" t="s">
        <v>438</v>
      </c>
      <c r="G23" s="298" t="s">
        <v>47</v>
      </c>
      <c r="H23" s="310" t="s">
        <v>108</v>
      </c>
      <c r="I23" s="61">
        <v>75</v>
      </c>
      <c r="J23" s="62">
        <f t="shared" si="0"/>
        <v>75</v>
      </c>
      <c r="K23" s="200" t="s">
        <v>584</v>
      </c>
      <c r="L23" s="61">
        <v>0</v>
      </c>
      <c r="M23" s="60" t="s">
        <v>819</v>
      </c>
      <c r="N23" s="103">
        <v>0</v>
      </c>
      <c r="O23" s="252">
        <f t="shared" si="1"/>
        <v>0</v>
      </c>
      <c r="P23" s="294" t="s">
        <v>41</v>
      </c>
      <c r="Q23" s="167">
        <v>0</v>
      </c>
      <c r="R23" s="223" t="s">
        <v>41</v>
      </c>
      <c r="S23" s="64">
        <v>0</v>
      </c>
      <c r="T23" s="66"/>
      <c r="U23" s="64">
        <v>0</v>
      </c>
      <c r="V23" s="166"/>
      <c r="W23" s="167">
        <v>0</v>
      </c>
      <c r="X23" s="166"/>
      <c r="Y23" s="167">
        <v>0</v>
      </c>
      <c r="Z23" s="67">
        <f t="shared" si="8"/>
        <v>0</v>
      </c>
      <c r="AA23" s="216"/>
      <c r="AB23" s="167">
        <v>0</v>
      </c>
      <c r="AC23" s="223" t="s">
        <v>41</v>
      </c>
      <c r="AD23" s="167">
        <v>0</v>
      </c>
      <c r="AE23" s="166"/>
      <c r="AF23" s="292">
        <v>0</v>
      </c>
      <c r="AG23" s="67">
        <f t="shared" si="9"/>
        <v>0</v>
      </c>
      <c r="AH23" s="189"/>
      <c r="AI23" s="167">
        <v>0</v>
      </c>
      <c r="AJ23" s="189"/>
      <c r="AK23" s="167">
        <v>0</v>
      </c>
      <c r="AL23" s="78">
        <f t="shared" si="4"/>
        <v>75</v>
      </c>
    </row>
    <row r="24" spans="1:38" x14ac:dyDescent="0.2">
      <c r="A24" s="128">
        <f t="shared" si="7"/>
        <v>13</v>
      </c>
      <c r="B24" s="57">
        <v>2007</v>
      </c>
      <c r="C24" s="83" t="s">
        <v>820</v>
      </c>
      <c r="D24" s="59" t="s">
        <v>821</v>
      </c>
      <c r="E24" s="59" t="s">
        <v>201</v>
      </c>
      <c r="F24" s="57" t="s">
        <v>805</v>
      </c>
      <c r="G24" s="298" t="s">
        <v>101</v>
      </c>
      <c r="H24" s="304" t="s">
        <v>435</v>
      </c>
      <c r="I24" s="64">
        <v>75</v>
      </c>
      <c r="J24" s="62">
        <f t="shared" si="0"/>
        <v>75</v>
      </c>
      <c r="K24" s="200" t="s">
        <v>409</v>
      </c>
      <c r="L24" s="61">
        <v>0</v>
      </c>
      <c r="M24" s="294" t="s">
        <v>41</v>
      </c>
      <c r="N24" s="103">
        <v>0</v>
      </c>
      <c r="O24" s="252">
        <f t="shared" si="1"/>
        <v>0</v>
      </c>
      <c r="P24" s="294" t="s">
        <v>41</v>
      </c>
      <c r="Q24" s="64">
        <v>0</v>
      </c>
      <c r="R24" s="223" t="s">
        <v>41</v>
      </c>
      <c r="S24" s="64">
        <v>0</v>
      </c>
      <c r="T24" s="66"/>
      <c r="U24" s="64">
        <v>0</v>
      </c>
      <c r="V24" s="166"/>
      <c r="W24" s="167">
        <v>0</v>
      </c>
      <c r="X24" s="166"/>
      <c r="Y24" s="167">
        <v>0</v>
      </c>
      <c r="Z24" s="67">
        <f t="shared" si="8"/>
        <v>0</v>
      </c>
      <c r="AA24" s="216"/>
      <c r="AB24" s="167">
        <v>0</v>
      </c>
      <c r="AC24" s="223" t="s">
        <v>41</v>
      </c>
      <c r="AD24" s="167">
        <v>0</v>
      </c>
      <c r="AE24" s="166"/>
      <c r="AF24" s="292">
        <v>0</v>
      </c>
      <c r="AG24" s="67">
        <f t="shared" si="9"/>
        <v>0</v>
      </c>
      <c r="AH24" s="195"/>
      <c r="AI24" s="167">
        <v>0</v>
      </c>
      <c r="AJ24" s="195"/>
      <c r="AK24" s="167">
        <v>0</v>
      </c>
      <c r="AL24" s="78">
        <f t="shared" si="4"/>
        <v>75</v>
      </c>
    </row>
    <row r="25" spans="1:38" x14ac:dyDescent="0.2">
      <c r="A25" s="128">
        <f t="shared" si="7"/>
        <v>13</v>
      </c>
      <c r="B25" s="82">
        <v>2005</v>
      </c>
      <c r="C25" s="82" t="s">
        <v>822</v>
      </c>
      <c r="D25" s="129" t="s">
        <v>823</v>
      </c>
      <c r="E25" s="129" t="s">
        <v>824</v>
      </c>
      <c r="F25" s="82" t="s">
        <v>805</v>
      </c>
      <c r="G25" s="293" t="s">
        <v>101</v>
      </c>
      <c r="H25" s="304" t="s">
        <v>114</v>
      </c>
      <c r="I25" s="64">
        <v>75</v>
      </c>
      <c r="J25" s="62">
        <f t="shared" si="0"/>
        <v>75</v>
      </c>
      <c r="K25" s="294" t="s">
        <v>41</v>
      </c>
      <c r="L25" s="61">
        <v>0</v>
      </c>
      <c r="M25" s="294" t="s">
        <v>41</v>
      </c>
      <c r="N25" s="103">
        <v>0</v>
      </c>
      <c r="O25" s="252">
        <f t="shared" si="1"/>
        <v>0</v>
      </c>
      <c r="P25" s="294" t="s">
        <v>41</v>
      </c>
      <c r="Q25" s="64">
        <v>0</v>
      </c>
      <c r="R25" s="223" t="s">
        <v>41</v>
      </c>
      <c r="S25" s="64">
        <v>0</v>
      </c>
      <c r="T25" s="66"/>
      <c r="U25" s="64">
        <v>0</v>
      </c>
      <c r="V25" s="166"/>
      <c r="W25" s="167">
        <v>0</v>
      </c>
      <c r="X25" s="166"/>
      <c r="Y25" s="167">
        <v>0</v>
      </c>
      <c r="Z25" s="67">
        <f t="shared" si="8"/>
        <v>0</v>
      </c>
      <c r="AA25" s="203"/>
      <c r="AB25" s="167">
        <v>0</v>
      </c>
      <c r="AC25" s="223" t="s">
        <v>41</v>
      </c>
      <c r="AD25" s="167">
        <v>0</v>
      </c>
      <c r="AE25" s="166"/>
      <c r="AF25" s="292">
        <v>0</v>
      </c>
      <c r="AG25" s="67">
        <f t="shared" si="9"/>
        <v>0</v>
      </c>
      <c r="AH25" s="182"/>
      <c r="AI25" s="167">
        <v>0</v>
      </c>
      <c r="AJ25" s="182"/>
      <c r="AK25" s="167">
        <v>0</v>
      </c>
      <c r="AL25" s="78">
        <f t="shared" si="4"/>
        <v>75</v>
      </c>
    </row>
    <row r="26" spans="1:38" x14ac:dyDescent="0.2">
      <c r="A26" s="128">
        <f t="shared" si="7"/>
        <v>13</v>
      </c>
      <c r="B26" s="57">
        <v>2010</v>
      </c>
      <c r="C26" s="83" t="s">
        <v>818</v>
      </c>
      <c r="D26" s="59" t="s">
        <v>825</v>
      </c>
      <c r="E26" s="59" t="s">
        <v>324</v>
      </c>
      <c r="F26" s="57" t="s">
        <v>802</v>
      </c>
      <c r="G26" s="298" t="s">
        <v>47</v>
      </c>
      <c r="H26" s="304" t="s">
        <v>102</v>
      </c>
      <c r="I26" s="64">
        <v>75</v>
      </c>
      <c r="J26" s="62">
        <f t="shared" si="0"/>
        <v>75</v>
      </c>
      <c r="K26" s="200" t="s">
        <v>826</v>
      </c>
      <c r="L26" s="61">
        <v>0</v>
      </c>
      <c r="M26" s="60" t="s">
        <v>409</v>
      </c>
      <c r="N26" s="103">
        <v>0</v>
      </c>
      <c r="O26" s="252">
        <f t="shared" si="1"/>
        <v>0</v>
      </c>
      <c r="P26" s="294" t="s">
        <v>41</v>
      </c>
      <c r="Q26" s="64">
        <v>0</v>
      </c>
      <c r="R26" s="223" t="s">
        <v>41</v>
      </c>
      <c r="S26" s="64">
        <v>0</v>
      </c>
      <c r="T26" s="66"/>
      <c r="U26" s="64">
        <v>0</v>
      </c>
      <c r="V26" s="166"/>
      <c r="W26" s="167">
        <v>0</v>
      </c>
      <c r="X26" s="166"/>
      <c r="Y26" s="167">
        <v>0</v>
      </c>
      <c r="Z26" s="67">
        <f t="shared" si="8"/>
        <v>0</v>
      </c>
      <c r="AA26" s="216"/>
      <c r="AB26" s="167">
        <v>0</v>
      </c>
      <c r="AC26" s="223" t="s">
        <v>41</v>
      </c>
      <c r="AD26" s="167">
        <v>0</v>
      </c>
      <c r="AE26" s="166"/>
      <c r="AF26" s="292">
        <v>0</v>
      </c>
      <c r="AG26" s="67">
        <f t="shared" si="9"/>
        <v>0</v>
      </c>
      <c r="AH26" s="195"/>
      <c r="AI26" s="167">
        <v>0</v>
      </c>
      <c r="AJ26" s="195"/>
      <c r="AK26" s="167">
        <v>0</v>
      </c>
      <c r="AL26" s="78">
        <f t="shared" si="4"/>
        <v>75</v>
      </c>
    </row>
    <row r="27" spans="1:38" x14ac:dyDescent="0.2">
      <c r="A27" s="128">
        <f t="shared" si="7"/>
        <v>13</v>
      </c>
      <c r="B27" s="82">
        <v>2001</v>
      </c>
      <c r="C27" s="311"/>
      <c r="D27" s="129" t="s">
        <v>827</v>
      </c>
      <c r="E27" s="199" t="s">
        <v>828</v>
      </c>
      <c r="F27" s="82" t="s">
        <v>829</v>
      </c>
      <c r="G27" s="293" t="s">
        <v>632</v>
      </c>
      <c r="H27" s="301" t="s">
        <v>365</v>
      </c>
      <c r="I27" s="64">
        <v>75</v>
      </c>
      <c r="J27" s="62">
        <f t="shared" si="0"/>
        <v>75</v>
      </c>
      <c r="K27" s="60" t="s">
        <v>197</v>
      </c>
      <c r="L27" s="61">
        <v>0</v>
      </c>
      <c r="M27" s="60" t="s">
        <v>134</v>
      </c>
      <c r="N27" s="103">
        <v>0</v>
      </c>
      <c r="O27" s="252">
        <f t="shared" si="1"/>
        <v>0</v>
      </c>
      <c r="P27" s="294" t="s">
        <v>41</v>
      </c>
      <c r="Q27" s="64">
        <v>0</v>
      </c>
      <c r="R27" s="223" t="s">
        <v>41</v>
      </c>
      <c r="S27" s="64">
        <v>0</v>
      </c>
      <c r="T27" s="66"/>
      <c r="U27" s="64">
        <v>0</v>
      </c>
      <c r="V27" s="166"/>
      <c r="W27" s="167">
        <v>0</v>
      </c>
      <c r="X27" s="166"/>
      <c r="Y27" s="167">
        <v>0</v>
      </c>
      <c r="Z27" s="67" t="s">
        <v>807</v>
      </c>
      <c r="AA27" s="203"/>
      <c r="AB27" s="167">
        <v>0</v>
      </c>
      <c r="AC27" s="223" t="s">
        <v>41</v>
      </c>
      <c r="AD27" s="167">
        <v>0</v>
      </c>
      <c r="AE27" s="166"/>
      <c r="AF27" s="292">
        <v>0</v>
      </c>
      <c r="AG27" s="67" t="s">
        <v>807</v>
      </c>
      <c r="AH27" s="182"/>
      <c r="AI27" s="167">
        <v>0</v>
      </c>
      <c r="AJ27" s="182"/>
      <c r="AK27" s="167">
        <v>0</v>
      </c>
      <c r="AL27" s="78">
        <f t="shared" si="4"/>
        <v>75</v>
      </c>
    </row>
    <row r="28" spans="1:38" x14ac:dyDescent="0.2">
      <c r="A28" s="128">
        <f t="shared" si="7"/>
        <v>19</v>
      </c>
      <c r="B28" s="57">
        <v>2010</v>
      </c>
      <c r="C28" s="83" t="s">
        <v>830</v>
      </c>
      <c r="D28" s="59" t="s">
        <v>831</v>
      </c>
      <c r="E28" s="59" t="s">
        <v>364</v>
      </c>
      <c r="F28" s="57" t="s">
        <v>438</v>
      </c>
      <c r="G28" s="298" t="s">
        <v>47</v>
      </c>
      <c r="H28" s="304" t="s">
        <v>49</v>
      </c>
      <c r="I28" s="64">
        <v>0</v>
      </c>
      <c r="J28" s="62">
        <f t="shared" si="0"/>
        <v>0</v>
      </c>
      <c r="K28" s="200" t="s">
        <v>224</v>
      </c>
      <c r="L28" s="61">
        <v>0</v>
      </c>
      <c r="M28" s="294" t="s">
        <v>41</v>
      </c>
      <c r="N28" s="103">
        <v>0</v>
      </c>
      <c r="O28" s="252">
        <f t="shared" si="1"/>
        <v>0</v>
      </c>
      <c r="P28" s="294" t="s">
        <v>41</v>
      </c>
      <c r="Q28" s="64">
        <v>0</v>
      </c>
      <c r="R28" s="223" t="s">
        <v>41</v>
      </c>
      <c r="S28" s="64">
        <v>0</v>
      </c>
      <c r="T28" s="66"/>
      <c r="U28" s="64">
        <v>0</v>
      </c>
      <c r="V28" s="166"/>
      <c r="W28" s="167">
        <v>0</v>
      </c>
      <c r="X28" s="166"/>
      <c r="Y28" s="167">
        <v>0</v>
      </c>
      <c r="Z28" s="67">
        <f t="shared" ref="Z28:Z40" si="10">LARGE(Q28:Y28,1)+LARGE(Q28:Y28,2)+LARGE(Q28:Y28,3)+LARGE(Q28:Y28,4)</f>
        <v>0</v>
      </c>
      <c r="AA28" s="216"/>
      <c r="AB28" s="167">
        <v>0</v>
      </c>
      <c r="AC28" s="223" t="s">
        <v>41</v>
      </c>
      <c r="AD28" s="167">
        <v>0</v>
      </c>
      <c r="AE28" s="166"/>
      <c r="AF28" s="292">
        <v>0</v>
      </c>
      <c r="AG28" s="67">
        <f t="shared" ref="AG28:AG40" si="11">LARGE(AB28:AD28:AF28,1)</f>
        <v>0</v>
      </c>
      <c r="AH28" s="195"/>
      <c r="AI28" s="167">
        <v>0</v>
      </c>
      <c r="AJ28" s="195"/>
      <c r="AK28" s="167">
        <v>0</v>
      </c>
      <c r="AL28" s="78">
        <v>0</v>
      </c>
    </row>
    <row r="29" spans="1:38" x14ac:dyDescent="0.2">
      <c r="A29" s="128">
        <f t="shared" si="7"/>
        <v>19</v>
      </c>
      <c r="B29" s="57">
        <v>2008</v>
      </c>
      <c r="C29" s="83" t="s">
        <v>818</v>
      </c>
      <c r="D29" s="59" t="s">
        <v>832</v>
      </c>
      <c r="E29" s="59" t="s">
        <v>833</v>
      </c>
      <c r="F29" s="57" t="s">
        <v>834</v>
      </c>
      <c r="G29" s="298" t="s">
        <v>234</v>
      </c>
      <c r="H29" s="294" t="s">
        <v>41</v>
      </c>
      <c r="I29" s="64">
        <v>0</v>
      </c>
      <c r="J29" s="62">
        <f t="shared" si="0"/>
        <v>0</v>
      </c>
      <c r="K29" s="294" t="s">
        <v>41</v>
      </c>
      <c r="L29" s="61">
        <v>0</v>
      </c>
      <c r="M29" s="294" t="s">
        <v>41</v>
      </c>
      <c r="N29" s="103">
        <v>0</v>
      </c>
      <c r="O29" s="252">
        <f t="shared" si="1"/>
        <v>0</v>
      </c>
      <c r="P29" s="294" t="s">
        <v>41</v>
      </c>
      <c r="Q29" s="64">
        <v>0</v>
      </c>
      <c r="R29" s="223" t="s">
        <v>41</v>
      </c>
      <c r="S29" s="64">
        <v>0</v>
      </c>
      <c r="T29" s="66"/>
      <c r="U29" s="64">
        <v>0</v>
      </c>
      <c r="V29" s="166"/>
      <c r="W29" s="167">
        <v>0</v>
      </c>
      <c r="X29" s="166"/>
      <c r="Y29" s="167">
        <v>0</v>
      </c>
      <c r="Z29" s="67">
        <f t="shared" si="10"/>
        <v>0</v>
      </c>
      <c r="AA29" s="216"/>
      <c r="AB29" s="167">
        <v>0</v>
      </c>
      <c r="AC29" s="223" t="s">
        <v>41</v>
      </c>
      <c r="AD29" s="167">
        <v>0</v>
      </c>
      <c r="AE29" s="166"/>
      <c r="AF29" s="292">
        <v>0</v>
      </c>
      <c r="AG29" s="67">
        <f t="shared" si="11"/>
        <v>0</v>
      </c>
      <c r="AH29" s="195"/>
      <c r="AI29" s="167">
        <v>0</v>
      </c>
      <c r="AJ29" s="195"/>
      <c r="AK29" s="167">
        <v>0</v>
      </c>
      <c r="AL29" s="78">
        <f t="shared" ref="AL29:AL41" si="12">AG29+Z29+O29+J29</f>
        <v>0</v>
      </c>
    </row>
    <row r="30" spans="1:38" x14ac:dyDescent="0.2">
      <c r="A30" s="128">
        <f t="shared" si="7"/>
        <v>19</v>
      </c>
      <c r="B30" s="57">
        <v>1992</v>
      </c>
      <c r="C30" s="83" t="s">
        <v>818</v>
      </c>
      <c r="D30" s="59" t="s">
        <v>835</v>
      </c>
      <c r="E30" s="59" t="s">
        <v>728</v>
      </c>
      <c r="F30" s="57" t="s">
        <v>836</v>
      </c>
      <c r="G30" s="298" t="s">
        <v>480</v>
      </c>
      <c r="H30" s="304" t="s">
        <v>347</v>
      </c>
      <c r="I30" s="64">
        <v>0</v>
      </c>
      <c r="J30" s="62">
        <f t="shared" si="0"/>
        <v>0</v>
      </c>
      <c r="K30" s="294" t="s">
        <v>41</v>
      </c>
      <c r="L30" s="61">
        <v>0</v>
      </c>
      <c r="M30" s="294" t="s">
        <v>41</v>
      </c>
      <c r="N30" s="103">
        <v>0</v>
      </c>
      <c r="O30" s="252">
        <f t="shared" si="1"/>
        <v>0</v>
      </c>
      <c r="P30" s="294" t="s">
        <v>41</v>
      </c>
      <c r="Q30" s="64">
        <v>0</v>
      </c>
      <c r="R30" s="223" t="s">
        <v>41</v>
      </c>
      <c r="S30" s="64">
        <v>0</v>
      </c>
      <c r="T30" s="66"/>
      <c r="U30" s="64">
        <v>0</v>
      </c>
      <c r="V30" s="166"/>
      <c r="W30" s="167">
        <v>0</v>
      </c>
      <c r="X30" s="166"/>
      <c r="Y30" s="167">
        <v>0</v>
      </c>
      <c r="Z30" s="67">
        <f t="shared" si="10"/>
        <v>0</v>
      </c>
      <c r="AA30" s="312" t="s">
        <v>837</v>
      </c>
      <c r="AB30" s="167">
        <v>0</v>
      </c>
      <c r="AC30" s="223" t="s">
        <v>41</v>
      </c>
      <c r="AD30" s="167">
        <v>0</v>
      </c>
      <c r="AE30" s="166"/>
      <c r="AF30" s="292">
        <v>0</v>
      </c>
      <c r="AG30" s="67">
        <f t="shared" si="11"/>
        <v>0</v>
      </c>
      <c r="AH30" s="195"/>
      <c r="AI30" s="167">
        <v>0</v>
      </c>
      <c r="AJ30" s="195"/>
      <c r="AK30" s="167">
        <v>0</v>
      </c>
      <c r="AL30" s="78">
        <f t="shared" si="12"/>
        <v>0</v>
      </c>
    </row>
    <row r="31" spans="1:38" x14ac:dyDescent="0.2">
      <c r="A31" s="128">
        <f t="shared" si="7"/>
        <v>19</v>
      </c>
      <c r="B31" s="57">
        <v>2008</v>
      </c>
      <c r="C31" s="83" t="s">
        <v>818</v>
      </c>
      <c r="D31" s="59" t="s">
        <v>838</v>
      </c>
      <c r="E31" s="59" t="s">
        <v>839</v>
      </c>
      <c r="F31" s="57" t="s">
        <v>80</v>
      </c>
      <c r="G31" s="298" t="s">
        <v>37</v>
      </c>
      <c r="H31" s="304" t="s">
        <v>840</v>
      </c>
      <c r="I31" s="64">
        <v>0</v>
      </c>
      <c r="J31" s="62">
        <f t="shared" si="0"/>
        <v>0</v>
      </c>
      <c r="K31" s="200" t="s">
        <v>110</v>
      </c>
      <c r="L31" s="61">
        <v>0</v>
      </c>
      <c r="M31" s="294" t="s">
        <v>41</v>
      </c>
      <c r="N31" s="103">
        <v>0</v>
      </c>
      <c r="O31" s="252">
        <f t="shared" si="1"/>
        <v>0</v>
      </c>
      <c r="P31" s="294" t="s">
        <v>41</v>
      </c>
      <c r="Q31" s="64">
        <v>0</v>
      </c>
      <c r="R31" s="223" t="s">
        <v>41</v>
      </c>
      <c r="S31" s="64">
        <v>0</v>
      </c>
      <c r="T31" s="66"/>
      <c r="U31" s="64">
        <v>0</v>
      </c>
      <c r="V31" s="166"/>
      <c r="W31" s="167">
        <v>0</v>
      </c>
      <c r="X31" s="166"/>
      <c r="Y31" s="167">
        <v>0</v>
      </c>
      <c r="Z31" s="67">
        <f t="shared" si="10"/>
        <v>0</v>
      </c>
      <c r="AA31" s="216"/>
      <c r="AB31" s="167">
        <v>0</v>
      </c>
      <c r="AC31" s="223" t="s">
        <v>41</v>
      </c>
      <c r="AD31" s="167">
        <v>0</v>
      </c>
      <c r="AE31" s="166"/>
      <c r="AF31" s="292">
        <v>0</v>
      </c>
      <c r="AG31" s="67">
        <f t="shared" si="11"/>
        <v>0</v>
      </c>
      <c r="AH31" s="195"/>
      <c r="AI31" s="167">
        <v>0</v>
      </c>
      <c r="AJ31" s="195"/>
      <c r="AK31" s="167">
        <v>0</v>
      </c>
      <c r="AL31" s="78">
        <f t="shared" si="12"/>
        <v>0</v>
      </c>
    </row>
    <row r="32" spans="1:38" x14ac:dyDescent="0.2">
      <c r="A32" s="128">
        <f t="shared" si="7"/>
        <v>19</v>
      </c>
      <c r="B32" s="57">
        <v>2009</v>
      </c>
      <c r="C32" s="83" t="s">
        <v>818</v>
      </c>
      <c r="D32" s="59" t="s">
        <v>841</v>
      </c>
      <c r="E32" s="59" t="s">
        <v>842</v>
      </c>
      <c r="F32" s="57" t="s">
        <v>843</v>
      </c>
      <c r="G32" s="298" t="s">
        <v>37</v>
      </c>
      <c r="H32" s="304" t="s">
        <v>222</v>
      </c>
      <c r="I32" s="64">
        <v>0</v>
      </c>
      <c r="J32" s="62">
        <f t="shared" si="0"/>
        <v>0</v>
      </c>
      <c r="K32" s="294" t="s">
        <v>41</v>
      </c>
      <c r="L32" s="61">
        <v>0</v>
      </c>
      <c r="M32" s="294" t="s">
        <v>41</v>
      </c>
      <c r="N32" s="103">
        <v>0</v>
      </c>
      <c r="O32" s="252">
        <f t="shared" si="1"/>
        <v>0</v>
      </c>
      <c r="P32" s="294" t="s">
        <v>41</v>
      </c>
      <c r="Q32" s="64">
        <v>0</v>
      </c>
      <c r="R32" s="223" t="s">
        <v>41</v>
      </c>
      <c r="S32" s="64">
        <v>0</v>
      </c>
      <c r="T32" s="66"/>
      <c r="U32" s="64">
        <v>0</v>
      </c>
      <c r="V32" s="166"/>
      <c r="W32" s="167">
        <v>0</v>
      </c>
      <c r="X32" s="166"/>
      <c r="Y32" s="167">
        <v>0</v>
      </c>
      <c r="Z32" s="67">
        <f t="shared" si="10"/>
        <v>0</v>
      </c>
      <c r="AA32" s="216"/>
      <c r="AB32" s="167">
        <v>0</v>
      </c>
      <c r="AC32" s="223" t="s">
        <v>41</v>
      </c>
      <c r="AD32" s="167">
        <v>0</v>
      </c>
      <c r="AE32" s="166"/>
      <c r="AF32" s="292">
        <v>0</v>
      </c>
      <c r="AG32" s="67">
        <f t="shared" si="11"/>
        <v>0</v>
      </c>
      <c r="AH32" s="195"/>
      <c r="AI32" s="167">
        <v>0</v>
      </c>
      <c r="AJ32" s="195"/>
      <c r="AK32" s="167">
        <v>0</v>
      </c>
      <c r="AL32" s="78">
        <f t="shared" si="12"/>
        <v>0</v>
      </c>
    </row>
    <row r="33" spans="1:38" x14ac:dyDescent="0.2">
      <c r="A33" s="128">
        <f t="shared" si="7"/>
        <v>19</v>
      </c>
      <c r="B33" s="57">
        <v>2009</v>
      </c>
      <c r="C33" s="83" t="s">
        <v>818</v>
      </c>
      <c r="D33" s="59" t="s">
        <v>844</v>
      </c>
      <c r="E33" s="59" t="s">
        <v>842</v>
      </c>
      <c r="F33" s="57" t="s">
        <v>843</v>
      </c>
      <c r="G33" s="298" t="s">
        <v>37</v>
      </c>
      <c r="H33" s="304" t="s">
        <v>845</v>
      </c>
      <c r="I33" s="64">
        <v>0</v>
      </c>
      <c r="J33" s="62">
        <f t="shared" si="0"/>
        <v>0</v>
      </c>
      <c r="K33" s="294" t="s">
        <v>41</v>
      </c>
      <c r="L33" s="61">
        <v>0</v>
      </c>
      <c r="M33" s="294" t="s">
        <v>41</v>
      </c>
      <c r="N33" s="103">
        <v>0</v>
      </c>
      <c r="O33" s="252">
        <f t="shared" si="1"/>
        <v>0</v>
      </c>
      <c r="P33" s="294" t="s">
        <v>41</v>
      </c>
      <c r="Q33" s="64">
        <v>0</v>
      </c>
      <c r="R33" s="223" t="s">
        <v>41</v>
      </c>
      <c r="S33" s="64">
        <v>0</v>
      </c>
      <c r="T33" s="66"/>
      <c r="U33" s="64">
        <v>0</v>
      </c>
      <c r="V33" s="166"/>
      <c r="W33" s="167">
        <v>0</v>
      </c>
      <c r="X33" s="166"/>
      <c r="Y33" s="167">
        <v>0</v>
      </c>
      <c r="Z33" s="67">
        <f t="shared" si="10"/>
        <v>0</v>
      </c>
      <c r="AA33" s="216"/>
      <c r="AB33" s="167">
        <v>0</v>
      </c>
      <c r="AC33" s="223" t="s">
        <v>41</v>
      </c>
      <c r="AD33" s="167">
        <v>0</v>
      </c>
      <c r="AE33" s="166"/>
      <c r="AF33" s="292">
        <v>0</v>
      </c>
      <c r="AG33" s="67">
        <f t="shared" si="11"/>
        <v>0</v>
      </c>
      <c r="AH33" s="195"/>
      <c r="AI33" s="167">
        <v>0</v>
      </c>
      <c r="AJ33" s="195"/>
      <c r="AK33" s="167">
        <v>0</v>
      </c>
      <c r="AL33" s="78">
        <f t="shared" si="12"/>
        <v>0</v>
      </c>
    </row>
    <row r="34" spans="1:38" x14ac:dyDescent="0.2">
      <c r="A34" s="128">
        <f t="shared" si="7"/>
        <v>19</v>
      </c>
      <c r="B34" s="57">
        <v>2009</v>
      </c>
      <c r="C34" s="192" t="s">
        <v>846</v>
      </c>
      <c r="D34" s="59" t="s">
        <v>847</v>
      </c>
      <c r="E34" s="59" t="s">
        <v>201</v>
      </c>
      <c r="F34" s="57" t="s">
        <v>788</v>
      </c>
      <c r="G34" s="298" t="s">
        <v>47</v>
      </c>
      <c r="H34" s="304" t="s">
        <v>848</v>
      </c>
      <c r="I34" s="64">
        <v>0</v>
      </c>
      <c r="J34" s="62">
        <f t="shared" si="0"/>
        <v>0</v>
      </c>
      <c r="K34" s="200" t="s">
        <v>849</v>
      </c>
      <c r="L34" s="61">
        <v>0</v>
      </c>
      <c r="M34" s="60" t="s">
        <v>850</v>
      </c>
      <c r="N34" s="103">
        <v>0</v>
      </c>
      <c r="O34" s="252">
        <f t="shared" si="1"/>
        <v>0</v>
      </c>
      <c r="P34" s="294" t="s">
        <v>41</v>
      </c>
      <c r="Q34" s="64">
        <v>0</v>
      </c>
      <c r="R34" s="223" t="s">
        <v>41</v>
      </c>
      <c r="S34" s="64">
        <v>0</v>
      </c>
      <c r="T34" s="66"/>
      <c r="U34" s="64">
        <v>0</v>
      </c>
      <c r="V34" s="166"/>
      <c r="W34" s="167">
        <v>0</v>
      </c>
      <c r="X34" s="166"/>
      <c r="Y34" s="167">
        <v>0</v>
      </c>
      <c r="Z34" s="67">
        <f t="shared" si="10"/>
        <v>0</v>
      </c>
      <c r="AA34" s="216"/>
      <c r="AB34" s="167">
        <v>0</v>
      </c>
      <c r="AC34" s="223" t="s">
        <v>41</v>
      </c>
      <c r="AD34" s="167">
        <v>0</v>
      </c>
      <c r="AE34" s="166"/>
      <c r="AF34" s="292">
        <v>0</v>
      </c>
      <c r="AG34" s="67">
        <f t="shared" si="11"/>
        <v>0</v>
      </c>
      <c r="AH34" s="195"/>
      <c r="AI34" s="167">
        <v>0</v>
      </c>
      <c r="AJ34" s="195"/>
      <c r="AK34" s="167">
        <v>0</v>
      </c>
      <c r="AL34" s="78">
        <f t="shared" si="12"/>
        <v>0</v>
      </c>
    </row>
    <row r="35" spans="1:38" x14ac:dyDescent="0.2">
      <c r="A35" s="128">
        <f t="shared" si="7"/>
        <v>19</v>
      </c>
      <c r="B35" s="57">
        <v>2003</v>
      </c>
      <c r="C35" s="83" t="s">
        <v>851</v>
      </c>
      <c r="D35" s="59" t="s">
        <v>852</v>
      </c>
      <c r="E35" s="59" t="s">
        <v>853</v>
      </c>
      <c r="F35" s="57" t="s">
        <v>756</v>
      </c>
      <c r="G35" s="298" t="s">
        <v>47</v>
      </c>
      <c r="H35" s="304" t="s">
        <v>242</v>
      </c>
      <c r="I35" s="64">
        <v>0</v>
      </c>
      <c r="J35" s="62">
        <f t="shared" si="0"/>
        <v>0</v>
      </c>
      <c r="K35" s="294" t="s">
        <v>41</v>
      </c>
      <c r="L35" s="61">
        <v>0</v>
      </c>
      <c r="M35" s="294" t="s">
        <v>41</v>
      </c>
      <c r="N35" s="103">
        <v>0</v>
      </c>
      <c r="O35" s="252">
        <f t="shared" si="1"/>
        <v>0</v>
      </c>
      <c r="P35" s="294" t="s">
        <v>41</v>
      </c>
      <c r="Q35" s="64">
        <v>0</v>
      </c>
      <c r="R35" s="223" t="s">
        <v>41</v>
      </c>
      <c r="S35" s="64">
        <v>0</v>
      </c>
      <c r="T35" s="66"/>
      <c r="U35" s="64">
        <v>0</v>
      </c>
      <c r="V35" s="166"/>
      <c r="W35" s="167">
        <v>0</v>
      </c>
      <c r="X35" s="166"/>
      <c r="Y35" s="167">
        <v>0</v>
      </c>
      <c r="Z35" s="67">
        <f t="shared" si="10"/>
        <v>0</v>
      </c>
      <c r="AA35" s="216"/>
      <c r="AB35" s="167">
        <v>0</v>
      </c>
      <c r="AC35" s="223" t="s">
        <v>41</v>
      </c>
      <c r="AD35" s="167">
        <v>0</v>
      </c>
      <c r="AE35" s="166"/>
      <c r="AF35" s="292">
        <v>0</v>
      </c>
      <c r="AG35" s="67">
        <f t="shared" si="11"/>
        <v>0</v>
      </c>
      <c r="AH35" s="195"/>
      <c r="AI35" s="167">
        <v>0</v>
      </c>
      <c r="AJ35" s="195"/>
      <c r="AK35" s="167">
        <v>0</v>
      </c>
      <c r="AL35" s="78">
        <f t="shared" si="12"/>
        <v>0</v>
      </c>
    </row>
    <row r="36" spans="1:38" x14ac:dyDescent="0.2">
      <c r="A36" s="128">
        <f t="shared" si="7"/>
        <v>19</v>
      </c>
      <c r="B36" s="82">
        <v>2009</v>
      </c>
      <c r="C36" s="82" t="s">
        <v>854</v>
      </c>
      <c r="D36" s="129" t="s">
        <v>855</v>
      </c>
      <c r="E36" s="129" t="s">
        <v>856</v>
      </c>
      <c r="F36" s="82" t="s">
        <v>788</v>
      </c>
      <c r="G36" s="293" t="s">
        <v>47</v>
      </c>
      <c r="H36" s="304" t="s">
        <v>247</v>
      </c>
      <c r="I36" s="64">
        <v>0</v>
      </c>
      <c r="J36" s="62">
        <f t="shared" si="0"/>
        <v>0</v>
      </c>
      <c r="K36" s="200" t="s">
        <v>415</v>
      </c>
      <c r="L36" s="64">
        <v>0</v>
      </c>
      <c r="M36" s="60" t="s">
        <v>857</v>
      </c>
      <c r="N36" s="103">
        <v>0</v>
      </c>
      <c r="O36" s="252">
        <f t="shared" si="1"/>
        <v>0</v>
      </c>
      <c r="P36" s="294" t="s">
        <v>41</v>
      </c>
      <c r="Q36" s="64">
        <v>0</v>
      </c>
      <c r="R36" s="223" t="s">
        <v>41</v>
      </c>
      <c r="S36" s="64">
        <v>0</v>
      </c>
      <c r="T36" s="66"/>
      <c r="U36" s="64">
        <v>0</v>
      </c>
      <c r="V36" s="166"/>
      <c r="W36" s="167">
        <v>0</v>
      </c>
      <c r="X36" s="166"/>
      <c r="Y36" s="167">
        <v>0</v>
      </c>
      <c r="Z36" s="67">
        <f t="shared" si="10"/>
        <v>0</v>
      </c>
      <c r="AA36" s="216"/>
      <c r="AB36" s="167">
        <v>0</v>
      </c>
      <c r="AC36" s="223" t="s">
        <v>41</v>
      </c>
      <c r="AD36" s="167">
        <v>0</v>
      </c>
      <c r="AE36" s="166"/>
      <c r="AF36" s="292">
        <v>0</v>
      </c>
      <c r="AG36" s="67">
        <f t="shared" si="11"/>
        <v>0</v>
      </c>
      <c r="AH36" s="195"/>
      <c r="AI36" s="167">
        <v>0</v>
      </c>
      <c r="AJ36" s="195"/>
      <c r="AK36" s="167">
        <v>0</v>
      </c>
      <c r="AL36" s="78">
        <f t="shared" si="12"/>
        <v>0</v>
      </c>
    </row>
    <row r="37" spans="1:38" x14ac:dyDescent="0.2">
      <c r="A37" s="128">
        <f t="shared" si="7"/>
        <v>19</v>
      </c>
      <c r="B37" s="82">
        <v>2006</v>
      </c>
      <c r="C37" s="192" t="s">
        <v>858</v>
      </c>
      <c r="D37" s="129" t="s">
        <v>545</v>
      </c>
      <c r="E37" s="129" t="s">
        <v>859</v>
      </c>
      <c r="F37" s="82" t="s">
        <v>860</v>
      </c>
      <c r="G37" s="293" t="s">
        <v>632</v>
      </c>
      <c r="H37" s="304" t="s">
        <v>496</v>
      </c>
      <c r="I37" s="64">
        <v>0</v>
      </c>
      <c r="J37" s="62">
        <f t="shared" si="0"/>
        <v>0</v>
      </c>
      <c r="K37" s="294" t="s">
        <v>41</v>
      </c>
      <c r="L37" s="64">
        <v>0</v>
      </c>
      <c r="M37" s="60" t="s">
        <v>123</v>
      </c>
      <c r="N37" s="103">
        <v>0</v>
      </c>
      <c r="O37" s="252">
        <f t="shared" si="1"/>
        <v>0</v>
      </c>
      <c r="P37" s="294" t="s">
        <v>41</v>
      </c>
      <c r="Q37" s="64">
        <v>0</v>
      </c>
      <c r="R37" s="223" t="s">
        <v>41</v>
      </c>
      <c r="S37" s="64">
        <v>0</v>
      </c>
      <c r="T37" s="66"/>
      <c r="U37" s="64">
        <v>0</v>
      </c>
      <c r="V37" s="166"/>
      <c r="W37" s="167">
        <v>0</v>
      </c>
      <c r="X37" s="166"/>
      <c r="Y37" s="167">
        <v>0</v>
      </c>
      <c r="Z37" s="67">
        <f t="shared" si="10"/>
        <v>0</v>
      </c>
      <c r="AA37" s="216"/>
      <c r="AB37" s="167">
        <v>0</v>
      </c>
      <c r="AC37" s="223" t="s">
        <v>41</v>
      </c>
      <c r="AD37" s="167">
        <v>0</v>
      </c>
      <c r="AE37" s="166"/>
      <c r="AF37" s="292">
        <v>0</v>
      </c>
      <c r="AG37" s="67">
        <f t="shared" si="11"/>
        <v>0</v>
      </c>
      <c r="AH37" s="195"/>
      <c r="AI37" s="167">
        <v>0</v>
      </c>
      <c r="AJ37" s="195"/>
      <c r="AK37" s="167">
        <v>0</v>
      </c>
      <c r="AL37" s="78">
        <f t="shared" si="12"/>
        <v>0</v>
      </c>
    </row>
    <row r="38" spans="1:38" x14ac:dyDescent="0.2">
      <c r="A38" s="128">
        <f t="shared" si="7"/>
        <v>19</v>
      </c>
      <c r="B38" s="57">
        <v>2008</v>
      </c>
      <c r="C38" s="83" t="s">
        <v>861</v>
      </c>
      <c r="D38" s="59" t="s">
        <v>862</v>
      </c>
      <c r="E38" s="59" t="s">
        <v>107</v>
      </c>
      <c r="F38" s="57" t="s">
        <v>863</v>
      </c>
      <c r="G38" s="298" t="s">
        <v>37</v>
      </c>
      <c r="H38" s="304" t="s">
        <v>87</v>
      </c>
      <c r="I38" s="64">
        <v>0</v>
      </c>
      <c r="J38" s="62">
        <f t="shared" si="0"/>
        <v>0</v>
      </c>
      <c r="K38" s="313" t="s">
        <v>290</v>
      </c>
      <c r="L38" s="64">
        <v>0</v>
      </c>
      <c r="M38" s="60" t="s">
        <v>636</v>
      </c>
      <c r="N38" s="103">
        <v>0</v>
      </c>
      <c r="O38" s="252">
        <f t="shared" si="1"/>
        <v>0</v>
      </c>
      <c r="P38" s="294" t="s">
        <v>41</v>
      </c>
      <c r="Q38" s="64">
        <v>0</v>
      </c>
      <c r="R38" s="223" t="s">
        <v>41</v>
      </c>
      <c r="S38" s="64">
        <v>0</v>
      </c>
      <c r="T38" s="66"/>
      <c r="U38" s="64">
        <v>0</v>
      </c>
      <c r="V38" s="166"/>
      <c r="W38" s="167">
        <v>0</v>
      </c>
      <c r="X38" s="166"/>
      <c r="Y38" s="167">
        <v>0</v>
      </c>
      <c r="Z38" s="67">
        <f t="shared" si="10"/>
        <v>0</v>
      </c>
      <c r="AA38" s="216"/>
      <c r="AB38" s="167">
        <v>0</v>
      </c>
      <c r="AC38" s="223" t="s">
        <v>41</v>
      </c>
      <c r="AD38" s="167">
        <v>0</v>
      </c>
      <c r="AE38" s="166"/>
      <c r="AF38" s="292">
        <v>0</v>
      </c>
      <c r="AG38" s="67">
        <f t="shared" si="11"/>
        <v>0</v>
      </c>
      <c r="AH38" s="195"/>
      <c r="AI38" s="167">
        <v>0</v>
      </c>
      <c r="AJ38" s="195"/>
      <c r="AK38" s="167">
        <v>0</v>
      </c>
      <c r="AL38" s="78">
        <f t="shared" si="12"/>
        <v>0</v>
      </c>
    </row>
    <row r="39" spans="1:38" x14ac:dyDescent="0.2">
      <c r="A39" s="128">
        <f t="shared" si="7"/>
        <v>19</v>
      </c>
      <c r="B39" s="57">
        <v>2006</v>
      </c>
      <c r="C39" s="83" t="s">
        <v>818</v>
      </c>
      <c r="D39" s="59" t="s">
        <v>864</v>
      </c>
      <c r="E39" s="59" t="s">
        <v>865</v>
      </c>
      <c r="F39" s="57" t="s">
        <v>805</v>
      </c>
      <c r="G39" s="298" t="s">
        <v>101</v>
      </c>
      <c r="H39" s="310" t="s">
        <v>379</v>
      </c>
      <c r="I39" s="64">
        <v>0</v>
      </c>
      <c r="J39" s="62">
        <f t="shared" si="0"/>
        <v>0</v>
      </c>
      <c r="K39" s="200" t="s">
        <v>741</v>
      </c>
      <c r="L39" s="64">
        <v>0</v>
      </c>
      <c r="M39" s="294" t="s">
        <v>41</v>
      </c>
      <c r="N39" s="103">
        <v>0</v>
      </c>
      <c r="O39" s="252">
        <f t="shared" si="1"/>
        <v>0</v>
      </c>
      <c r="P39" s="294" t="s">
        <v>41</v>
      </c>
      <c r="Q39" s="64">
        <v>0</v>
      </c>
      <c r="R39" s="223" t="s">
        <v>41</v>
      </c>
      <c r="S39" s="64">
        <v>0</v>
      </c>
      <c r="T39" s="66"/>
      <c r="U39" s="64">
        <v>0</v>
      </c>
      <c r="V39" s="166"/>
      <c r="W39" s="167">
        <v>0</v>
      </c>
      <c r="X39" s="166"/>
      <c r="Y39" s="167">
        <v>0</v>
      </c>
      <c r="Z39" s="67">
        <f t="shared" si="10"/>
        <v>0</v>
      </c>
      <c r="AA39" s="216"/>
      <c r="AB39" s="167">
        <v>0</v>
      </c>
      <c r="AC39" s="223" t="s">
        <v>41</v>
      </c>
      <c r="AD39" s="167">
        <v>0</v>
      </c>
      <c r="AE39" s="166"/>
      <c r="AF39" s="292">
        <v>0</v>
      </c>
      <c r="AG39" s="67">
        <f t="shared" si="11"/>
        <v>0</v>
      </c>
      <c r="AH39" s="189"/>
      <c r="AI39" s="167">
        <v>0</v>
      </c>
      <c r="AJ39" s="189"/>
      <c r="AK39" s="167">
        <v>0</v>
      </c>
      <c r="AL39" s="78">
        <f t="shared" si="12"/>
        <v>0</v>
      </c>
    </row>
    <row r="40" spans="1:38" x14ac:dyDescent="0.2">
      <c r="A40" s="314" t="s">
        <v>699</v>
      </c>
      <c r="B40" s="82">
        <v>1987</v>
      </c>
      <c r="C40" s="82" t="s">
        <v>866</v>
      </c>
      <c r="D40" s="129" t="s">
        <v>867</v>
      </c>
      <c r="E40" s="129" t="s">
        <v>868</v>
      </c>
      <c r="F40" s="82" t="s">
        <v>782</v>
      </c>
      <c r="G40" s="293" t="s">
        <v>234</v>
      </c>
      <c r="H40" s="315" t="s">
        <v>699</v>
      </c>
      <c r="I40" s="61">
        <v>0</v>
      </c>
      <c r="J40" s="62">
        <f t="shared" si="0"/>
        <v>0</v>
      </c>
      <c r="K40" s="314" t="s">
        <v>699</v>
      </c>
      <c r="L40" s="61">
        <v>0</v>
      </c>
      <c r="M40" s="314" t="s">
        <v>699</v>
      </c>
      <c r="N40" s="103">
        <v>0</v>
      </c>
      <c r="O40" s="252">
        <f t="shared" si="1"/>
        <v>0</v>
      </c>
      <c r="P40" s="314" t="s">
        <v>699</v>
      </c>
      <c r="Q40" s="64">
        <v>0</v>
      </c>
      <c r="R40" s="314" t="s">
        <v>699</v>
      </c>
      <c r="S40" s="64">
        <v>0</v>
      </c>
      <c r="T40" s="66"/>
      <c r="U40" s="64">
        <v>0</v>
      </c>
      <c r="V40" s="166"/>
      <c r="W40" s="167">
        <v>0</v>
      </c>
      <c r="X40" s="166"/>
      <c r="Y40" s="167">
        <v>0</v>
      </c>
      <c r="Z40" s="67">
        <f t="shared" si="10"/>
        <v>0</v>
      </c>
      <c r="AA40" s="314" t="s">
        <v>699</v>
      </c>
      <c r="AB40" s="167">
        <v>0</v>
      </c>
      <c r="AC40" s="314" t="s">
        <v>699</v>
      </c>
      <c r="AD40" s="167">
        <v>0</v>
      </c>
      <c r="AE40" s="166"/>
      <c r="AF40" s="292">
        <v>0</v>
      </c>
      <c r="AG40" s="67">
        <f t="shared" si="11"/>
        <v>0</v>
      </c>
      <c r="AH40" s="182"/>
      <c r="AI40" s="167">
        <v>0</v>
      </c>
      <c r="AJ40" s="182"/>
      <c r="AK40" s="167">
        <v>0</v>
      </c>
      <c r="AL40" s="78">
        <f t="shared" si="12"/>
        <v>0</v>
      </c>
    </row>
    <row r="41" spans="1:38" x14ac:dyDescent="0.2">
      <c r="A41" s="267"/>
      <c r="B41" s="59"/>
      <c r="C41" s="59"/>
      <c r="D41" s="59"/>
      <c r="E41" s="59"/>
      <c r="F41" s="59"/>
      <c r="G41" s="59"/>
      <c r="H41" s="66"/>
      <c r="I41" s="316"/>
      <c r="J41" s="317"/>
      <c r="K41" s="318"/>
      <c r="L41" s="316"/>
      <c r="M41" s="66"/>
      <c r="N41" s="319"/>
      <c r="O41" s="320"/>
      <c r="P41" s="318"/>
      <c r="Q41" s="316"/>
      <c r="R41" s="318"/>
      <c r="S41" s="316"/>
      <c r="T41" s="66"/>
      <c r="U41" s="316"/>
      <c r="V41" s="166"/>
      <c r="W41" s="321"/>
      <c r="X41" s="166"/>
      <c r="Y41" s="321"/>
      <c r="Z41" s="322"/>
      <c r="AA41" s="216"/>
      <c r="AB41" s="321"/>
      <c r="AC41" s="215"/>
      <c r="AD41" s="321"/>
      <c r="AE41" s="166"/>
      <c r="AF41" s="318"/>
      <c r="AG41" s="322"/>
      <c r="AH41" s="195"/>
      <c r="AI41" s="321"/>
      <c r="AJ41" s="195"/>
      <c r="AK41" s="321"/>
      <c r="AL41" s="78">
        <f t="shared" si="12"/>
        <v>0</v>
      </c>
    </row>
    <row r="42" spans="1:38" x14ac:dyDescent="0.2">
      <c r="A42" s="268"/>
      <c r="B42" s="269"/>
      <c r="C42" s="269"/>
      <c r="D42" s="269"/>
      <c r="E42" s="269"/>
      <c r="F42" s="269"/>
      <c r="G42" s="269"/>
      <c r="H42" s="323"/>
      <c r="I42" s="324"/>
      <c r="J42" s="325"/>
      <c r="K42" s="326"/>
      <c r="L42" s="324"/>
      <c r="M42" s="323"/>
      <c r="N42" s="327"/>
      <c r="O42" s="328"/>
      <c r="P42" s="326"/>
      <c r="Q42" s="324"/>
      <c r="R42" s="326"/>
      <c r="S42" s="324"/>
      <c r="T42" s="323"/>
      <c r="U42" s="324"/>
      <c r="V42" s="329"/>
      <c r="W42" s="330"/>
      <c r="X42" s="329"/>
      <c r="Y42" s="330"/>
      <c r="Z42" s="331"/>
      <c r="AA42" s="332"/>
      <c r="AB42" s="330"/>
      <c r="AC42" s="333"/>
      <c r="AD42" s="330"/>
      <c r="AE42" s="329"/>
      <c r="AF42" s="326"/>
      <c r="AG42" s="334"/>
      <c r="AH42" s="335"/>
      <c r="AI42" s="330"/>
      <c r="AJ42" s="335"/>
      <c r="AK42" s="330"/>
      <c r="AL42" s="336"/>
    </row>
    <row r="43" spans="1:38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</row>
    <row r="44" spans="1:38" x14ac:dyDescent="0.2">
      <c r="A44" s="97"/>
      <c r="B44" s="503" t="s">
        <v>260</v>
      </c>
      <c r="C44" s="492"/>
      <c r="D44" s="492"/>
      <c r="E44" s="492"/>
      <c r="F44" s="492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</row>
    <row r="45" spans="1:38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</row>
    <row r="46" spans="1:38" x14ac:dyDescent="0.2">
      <c r="A46" s="537"/>
      <c r="B46" s="492"/>
      <c r="C46" s="492"/>
      <c r="D46" s="492"/>
      <c r="E46" s="492"/>
      <c r="F46" s="492"/>
      <c r="G46" s="510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</row>
    <row r="47" spans="1:38" x14ac:dyDescent="0.2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</row>
    <row r="48" spans="1:38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</row>
    <row r="49" spans="1:38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</row>
    <row r="50" spans="1:38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</row>
    <row r="51" spans="1:38" x14ac:dyDescent="0.2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</row>
    <row r="52" spans="1:38" x14ac:dyDescent="0.2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</row>
    <row r="53" spans="1:38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</row>
    <row r="54" spans="1:38" x14ac:dyDescent="0.2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</row>
    <row r="55" spans="1:38" x14ac:dyDescent="0.2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</row>
    <row r="56" spans="1:38" x14ac:dyDescent="0.2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</row>
    <row r="57" spans="1:38" x14ac:dyDescent="0.2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</row>
    <row r="58" spans="1:38" x14ac:dyDescent="0.2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</row>
    <row r="59" spans="1:38" x14ac:dyDescent="0.2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</row>
    <row r="60" spans="1:38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</row>
    <row r="61" spans="1:38" x14ac:dyDescent="0.2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</row>
    <row r="62" spans="1:38" x14ac:dyDescent="0.2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</row>
    <row r="63" spans="1:38" x14ac:dyDescent="0.2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</row>
    <row r="64" spans="1:38" x14ac:dyDescent="0.2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</row>
    <row r="65" spans="1:38" x14ac:dyDescent="0.2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</row>
    <row r="66" spans="1:38" x14ac:dyDescent="0.2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</row>
    <row r="67" spans="1:38" x14ac:dyDescent="0.2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</row>
    <row r="68" spans="1:38" x14ac:dyDescent="0.2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</row>
    <row r="69" spans="1:38" x14ac:dyDescent="0.2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</row>
    <row r="70" spans="1:38" x14ac:dyDescent="0.2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</row>
    <row r="71" spans="1:38" x14ac:dyDescent="0.2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</row>
    <row r="72" spans="1:38" x14ac:dyDescent="0.2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</row>
    <row r="73" spans="1:38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</row>
    <row r="74" spans="1:38" x14ac:dyDescent="0.2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</row>
    <row r="75" spans="1:38" x14ac:dyDescent="0.2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</row>
    <row r="76" spans="1:38" x14ac:dyDescent="0.2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</row>
    <row r="77" spans="1:38" x14ac:dyDescent="0.2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</row>
    <row r="78" spans="1:38" x14ac:dyDescent="0.2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</row>
    <row r="79" spans="1:38" x14ac:dyDescent="0.2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</row>
    <row r="80" spans="1:38" x14ac:dyDescent="0.2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</row>
    <row r="81" spans="1:38" x14ac:dyDescent="0.2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</row>
    <row r="82" spans="1:38" x14ac:dyDescent="0.2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</row>
    <row r="83" spans="1:38" x14ac:dyDescent="0.2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</row>
    <row r="84" spans="1:38" x14ac:dyDescent="0.2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</row>
    <row r="85" spans="1:38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</row>
    <row r="86" spans="1:38" x14ac:dyDescent="0.2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</row>
    <row r="87" spans="1:38" x14ac:dyDescent="0.2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</row>
    <row r="88" spans="1:38" x14ac:dyDescent="0.2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</row>
    <row r="89" spans="1:38" x14ac:dyDescent="0.2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</row>
    <row r="90" spans="1:38" x14ac:dyDescent="0.2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</row>
    <row r="91" spans="1:38" x14ac:dyDescent="0.2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</row>
    <row r="92" spans="1:38" x14ac:dyDescent="0.2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</row>
    <row r="93" spans="1:38" x14ac:dyDescent="0.2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</row>
    <row r="94" spans="1:38" x14ac:dyDescent="0.2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</row>
    <row r="95" spans="1:38" x14ac:dyDescent="0.2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</row>
    <row r="96" spans="1:38" x14ac:dyDescent="0.2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</row>
    <row r="97" spans="1:38" x14ac:dyDescent="0.2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</row>
    <row r="98" spans="1:38" x14ac:dyDescent="0.2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</row>
    <row r="99" spans="1:38" x14ac:dyDescent="0.2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</row>
    <row r="100" spans="1:38" x14ac:dyDescent="0.2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</row>
    <row r="101" spans="1:38" x14ac:dyDescent="0.2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</row>
    <row r="102" spans="1:38" x14ac:dyDescent="0.2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</row>
    <row r="103" spans="1:38" x14ac:dyDescent="0.2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</row>
    <row r="104" spans="1:38" x14ac:dyDescent="0.2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</row>
    <row r="105" spans="1:38" x14ac:dyDescent="0.2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</row>
    <row r="106" spans="1:38" x14ac:dyDescent="0.2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</row>
    <row r="107" spans="1:38" x14ac:dyDescent="0.2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</row>
    <row r="108" spans="1:38" x14ac:dyDescent="0.2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</row>
    <row r="109" spans="1:38" x14ac:dyDescent="0.2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</row>
    <row r="110" spans="1:38" x14ac:dyDescent="0.2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</row>
    <row r="111" spans="1:38" x14ac:dyDescent="0.2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</row>
    <row r="112" spans="1:38" x14ac:dyDescent="0.2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</row>
    <row r="113" spans="1:38" x14ac:dyDescent="0.2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</row>
    <row r="114" spans="1:38" x14ac:dyDescent="0.2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</row>
    <row r="115" spans="1:38" x14ac:dyDescent="0.2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</row>
    <row r="116" spans="1:38" x14ac:dyDescent="0.2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</row>
    <row r="117" spans="1:38" x14ac:dyDescent="0.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</row>
    <row r="118" spans="1:38" x14ac:dyDescent="0.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</row>
    <row r="119" spans="1:38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</row>
    <row r="120" spans="1:38" x14ac:dyDescent="0.2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</row>
    <row r="121" spans="1:38" x14ac:dyDescent="0.2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</row>
    <row r="122" spans="1:38" x14ac:dyDescent="0.2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</row>
    <row r="123" spans="1:38" x14ac:dyDescent="0.2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</row>
    <row r="124" spans="1:38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</row>
    <row r="125" spans="1:38" x14ac:dyDescent="0.2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</row>
    <row r="126" spans="1:38" x14ac:dyDescent="0.2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</row>
    <row r="127" spans="1:38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</row>
    <row r="128" spans="1:38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</row>
    <row r="129" spans="1:38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</row>
    <row r="130" spans="1:38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</row>
    <row r="131" spans="1:38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</row>
    <row r="132" spans="1:38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</row>
    <row r="133" spans="1:38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</row>
    <row r="134" spans="1:38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</row>
    <row r="135" spans="1:38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</row>
    <row r="136" spans="1:38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</row>
    <row r="137" spans="1:38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</row>
    <row r="138" spans="1:38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</row>
    <row r="139" spans="1:38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</row>
    <row r="140" spans="1:38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</row>
    <row r="141" spans="1:38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</row>
    <row r="142" spans="1:38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</row>
    <row r="143" spans="1:38" x14ac:dyDescent="0.2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</row>
    <row r="144" spans="1:38" x14ac:dyDescent="0.2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</row>
    <row r="145" spans="1:38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</row>
    <row r="146" spans="1:38" x14ac:dyDescent="0.2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</row>
    <row r="147" spans="1:38" x14ac:dyDescent="0.2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</row>
    <row r="148" spans="1:38" x14ac:dyDescent="0.2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</row>
    <row r="149" spans="1:38" x14ac:dyDescent="0.2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</row>
    <row r="150" spans="1:38" x14ac:dyDescent="0.2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</row>
    <row r="151" spans="1:38" x14ac:dyDescent="0.2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</row>
    <row r="152" spans="1:38" x14ac:dyDescent="0.2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</row>
    <row r="153" spans="1:38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</row>
    <row r="154" spans="1:38" x14ac:dyDescent="0.2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</row>
    <row r="155" spans="1:38" x14ac:dyDescent="0.2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</row>
    <row r="156" spans="1:38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</row>
    <row r="157" spans="1:38" x14ac:dyDescent="0.2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</row>
    <row r="158" spans="1:38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</row>
    <row r="159" spans="1:38" x14ac:dyDescent="0.2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</row>
    <row r="160" spans="1:38" x14ac:dyDescent="0.2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</row>
    <row r="161" spans="1:38" x14ac:dyDescent="0.2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</row>
    <row r="162" spans="1:38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</row>
    <row r="163" spans="1:38" x14ac:dyDescent="0.2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</row>
    <row r="164" spans="1:38" x14ac:dyDescent="0.2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</row>
    <row r="165" spans="1:38" x14ac:dyDescent="0.2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</row>
    <row r="166" spans="1:38" x14ac:dyDescent="0.2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</row>
    <row r="167" spans="1:38" x14ac:dyDescent="0.2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</row>
    <row r="168" spans="1:38" x14ac:dyDescent="0.2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</row>
    <row r="169" spans="1:38" x14ac:dyDescent="0.2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</row>
    <row r="170" spans="1:38" x14ac:dyDescent="0.2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</row>
    <row r="171" spans="1:38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</row>
    <row r="172" spans="1:38" x14ac:dyDescent="0.2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</row>
    <row r="173" spans="1:38" x14ac:dyDescent="0.2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</row>
    <row r="174" spans="1:38" x14ac:dyDescent="0.2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</row>
    <row r="175" spans="1:38" x14ac:dyDescent="0.2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</row>
    <row r="176" spans="1:38" x14ac:dyDescent="0.2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</row>
    <row r="177" spans="1:38" x14ac:dyDescent="0.2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</row>
    <row r="178" spans="1:38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</row>
    <row r="179" spans="1:38" x14ac:dyDescent="0.2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</row>
    <row r="180" spans="1:38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</row>
    <row r="181" spans="1:38" x14ac:dyDescent="0.2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</row>
    <row r="182" spans="1:38" x14ac:dyDescent="0.2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</row>
    <row r="183" spans="1:38" x14ac:dyDescent="0.2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</row>
    <row r="184" spans="1:38" x14ac:dyDescent="0.2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</row>
    <row r="185" spans="1:38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</row>
    <row r="186" spans="1:38" x14ac:dyDescent="0.2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</row>
    <row r="187" spans="1:38" x14ac:dyDescent="0.2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</row>
    <row r="188" spans="1:38" x14ac:dyDescent="0.2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</row>
    <row r="189" spans="1:38" x14ac:dyDescent="0.2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</row>
    <row r="190" spans="1:38" x14ac:dyDescent="0.2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</row>
    <row r="191" spans="1:38" x14ac:dyDescent="0.2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</row>
    <row r="192" spans="1:38" x14ac:dyDescent="0.2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</row>
    <row r="193" spans="1:38" x14ac:dyDescent="0.2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</row>
    <row r="194" spans="1:38" x14ac:dyDescent="0.2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</row>
    <row r="195" spans="1:38" x14ac:dyDescent="0.2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</row>
    <row r="196" spans="1:38" x14ac:dyDescent="0.2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</row>
    <row r="197" spans="1:38" x14ac:dyDescent="0.2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</row>
    <row r="198" spans="1:38" x14ac:dyDescent="0.2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</row>
    <row r="199" spans="1:38" x14ac:dyDescent="0.2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</row>
    <row r="200" spans="1:38" x14ac:dyDescent="0.2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</row>
    <row r="201" spans="1:38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</row>
    <row r="202" spans="1:38" x14ac:dyDescent="0.2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</row>
    <row r="203" spans="1:38" x14ac:dyDescent="0.2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</row>
    <row r="204" spans="1:38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</row>
    <row r="205" spans="1:38" x14ac:dyDescent="0.2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</row>
    <row r="206" spans="1:38" x14ac:dyDescent="0.2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</row>
    <row r="207" spans="1:38" x14ac:dyDescent="0.2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</row>
    <row r="208" spans="1:38" x14ac:dyDescent="0.2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</row>
    <row r="209" spans="1:38" x14ac:dyDescent="0.2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</row>
    <row r="210" spans="1:38" x14ac:dyDescent="0.2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</row>
    <row r="211" spans="1:38" x14ac:dyDescent="0.2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</row>
    <row r="212" spans="1:38" x14ac:dyDescent="0.2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</row>
    <row r="213" spans="1:38" x14ac:dyDescent="0.2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</row>
    <row r="214" spans="1:38" x14ac:dyDescent="0.2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</row>
    <row r="215" spans="1:38" x14ac:dyDescent="0.2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</row>
    <row r="216" spans="1:38" x14ac:dyDescent="0.2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</row>
    <row r="217" spans="1:38" x14ac:dyDescent="0.2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</row>
    <row r="218" spans="1:38" x14ac:dyDescent="0.2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</row>
    <row r="219" spans="1:38" x14ac:dyDescent="0.2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</row>
    <row r="220" spans="1:38" x14ac:dyDescent="0.2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</row>
    <row r="221" spans="1:38" x14ac:dyDescent="0.2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</row>
    <row r="222" spans="1:38" x14ac:dyDescent="0.2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</row>
    <row r="223" spans="1:38" x14ac:dyDescent="0.2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</row>
    <row r="224" spans="1:38" x14ac:dyDescent="0.2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</row>
    <row r="225" spans="1:38" x14ac:dyDescent="0.2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</row>
    <row r="226" spans="1:38" x14ac:dyDescent="0.2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</row>
    <row r="227" spans="1:38" x14ac:dyDescent="0.2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</row>
    <row r="228" spans="1:38" x14ac:dyDescent="0.2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</row>
    <row r="229" spans="1:38" x14ac:dyDescent="0.2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</row>
    <row r="230" spans="1:38" x14ac:dyDescent="0.2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</row>
    <row r="231" spans="1:38" x14ac:dyDescent="0.2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</row>
    <row r="232" spans="1:38" x14ac:dyDescent="0.2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</row>
    <row r="233" spans="1:38" x14ac:dyDescent="0.2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</row>
    <row r="234" spans="1:38" x14ac:dyDescent="0.2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</row>
    <row r="235" spans="1:38" x14ac:dyDescent="0.2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</row>
    <row r="236" spans="1:38" x14ac:dyDescent="0.2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</row>
    <row r="237" spans="1:38" x14ac:dyDescent="0.2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</row>
    <row r="238" spans="1:38" x14ac:dyDescent="0.2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</row>
    <row r="239" spans="1:38" x14ac:dyDescent="0.2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</row>
    <row r="240" spans="1:38" x14ac:dyDescent="0.2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</row>
    <row r="241" spans="1:38" x14ac:dyDescent="0.2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</row>
    <row r="242" spans="1:38" x14ac:dyDescent="0.2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</row>
    <row r="243" spans="1:38" x14ac:dyDescent="0.2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</row>
    <row r="244" spans="1:38" x14ac:dyDescent="0.2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</row>
    <row r="245" spans="1:38" x14ac:dyDescent="0.2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</row>
    <row r="246" spans="1:38" x14ac:dyDescent="0.2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</row>
    <row r="247" spans="1:38" x14ac:dyDescent="0.2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</row>
    <row r="248" spans="1:38" x14ac:dyDescent="0.2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</row>
    <row r="249" spans="1:38" x14ac:dyDescent="0.2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</row>
    <row r="250" spans="1:38" x14ac:dyDescent="0.2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</row>
    <row r="251" spans="1:38" x14ac:dyDescent="0.2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</row>
    <row r="252" spans="1:38" x14ac:dyDescent="0.2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</row>
    <row r="253" spans="1:38" x14ac:dyDescent="0.2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</row>
    <row r="254" spans="1:38" x14ac:dyDescent="0.2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</row>
    <row r="255" spans="1:38" x14ac:dyDescent="0.2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</row>
    <row r="256" spans="1:38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</row>
    <row r="257" spans="1:38" x14ac:dyDescent="0.2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</row>
    <row r="258" spans="1:38" x14ac:dyDescent="0.2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</row>
    <row r="259" spans="1:38" x14ac:dyDescent="0.2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</row>
    <row r="260" spans="1:38" x14ac:dyDescent="0.2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</row>
    <row r="261" spans="1:38" x14ac:dyDescent="0.2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</row>
    <row r="262" spans="1:38" x14ac:dyDescent="0.2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</row>
    <row r="263" spans="1:38" x14ac:dyDescent="0.2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</row>
    <row r="264" spans="1:38" x14ac:dyDescent="0.2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</row>
    <row r="265" spans="1:38" x14ac:dyDescent="0.2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</row>
    <row r="266" spans="1:38" x14ac:dyDescent="0.2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</row>
    <row r="267" spans="1:38" x14ac:dyDescent="0.2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</row>
    <row r="268" spans="1:38" x14ac:dyDescent="0.2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</row>
    <row r="269" spans="1:38" x14ac:dyDescent="0.2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</row>
    <row r="270" spans="1:38" x14ac:dyDescent="0.2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</row>
    <row r="271" spans="1:38" x14ac:dyDescent="0.2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</row>
    <row r="272" spans="1:38" x14ac:dyDescent="0.2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</row>
    <row r="273" spans="1:38" x14ac:dyDescent="0.2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</row>
    <row r="274" spans="1:38" x14ac:dyDescent="0.2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</row>
    <row r="275" spans="1:38" x14ac:dyDescent="0.2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</row>
    <row r="276" spans="1:38" x14ac:dyDescent="0.2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</row>
    <row r="277" spans="1:38" x14ac:dyDescent="0.2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</row>
    <row r="278" spans="1:38" x14ac:dyDescent="0.2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</row>
    <row r="279" spans="1:38" x14ac:dyDescent="0.2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</row>
    <row r="280" spans="1:38" x14ac:dyDescent="0.2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</row>
    <row r="281" spans="1:38" x14ac:dyDescent="0.2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</row>
    <row r="282" spans="1:38" x14ac:dyDescent="0.2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</row>
    <row r="283" spans="1:38" x14ac:dyDescent="0.2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</row>
    <row r="284" spans="1:38" x14ac:dyDescent="0.2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</row>
    <row r="285" spans="1:38" x14ac:dyDescent="0.2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</row>
    <row r="286" spans="1:38" x14ac:dyDescent="0.2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</row>
    <row r="287" spans="1:38" x14ac:dyDescent="0.2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</row>
    <row r="288" spans="1:38" x14ac:dyDescent="0.2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</row>
    <row r="289" spans="1:38" x14ac:dyDescent="0.2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</row>
    <row r="290" spans="1:38" x14ac:dyDescent="0.2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</row>
    <row r="291" spans="1:38" x14ac:dyDescent="0.2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</row>
    <row r="292" spans="1:38" x14ac:dyDescent="0.2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205"/>
      <c r="AK292" s="205"/>
      <c r="AL292" s="205"/>
    </row>
    <row r="293" spans="1:38" x14ac:dyDescent="0.2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205"/>
      <c r="AK293" s="205"/>
      <c r="AL293" s="205"/>
    </row>
    <row r="294" spans="1:38" x14ac:dyDescent="0.2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205"/>
      <c r="AK294" s="205"/>
      <c r="AL294" s="205"/>
    </row>
    <row r="295" spans="1:38" x14ac:dyDescent="0.2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</row>
    <row r="296" spans="1:38" x14ac:dyDescent="0.2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205"/>
      <c r="AK296" s="205"/>
      <c r="AL296" s="205"/>
    </row>
    <row r="297" spans="1:38" x14ac:dyDescent="0.2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</row>
    <row r="298" spans="1:38" x14ac:dyDescent="0.2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</row>
    <row r="299" spans="1:38" x14ac:dyDescent="0.2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205"/>
      <c r="AK299" s="205"/>
      <c r="AL299" s="205"/>
    </row>
    <row r="300" spans="1:38" x14ac:dyDescent="0.2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205"/>
      <c r="AK300" s="205"/>
      <c r="AL300" s="205"/>
    </row>
    <row r="301" spans="1:38" x14ac:dyDescent="0.2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</row>
    <row r="302" spans="1:38" x14ac:dyDescent="0.2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</row>
    <row r="303" spans="1:38" x14ac:dyDescent="0.2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</row>
    <row r="304" spans="1:38" x14ac:dyDescent="0.2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</row>
    <row r="305" spans="1:38" x14ac:dyDescent="0.2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</row>
    <row r="306" spans="1:38" x14ac:dyDescent="0.2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</row>
    <row r="307" spans="1:38" x14ac:dyDescent="0.2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</row>
    <row r="308" spans="1:38" x14ac:dyDescent="0.2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</row>
    <row r="309" spans="1:38" x14ac:dyDescent="0.2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</row>
    <row r="310" spans="1:38" x14ac:dyDescent="0.2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</row>
    <row r="311" spans="1:38" x14ac:dyDescent="0.2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5"/>
      <c r="AD311" s="205"/>
      <c r="AE311" s="205"/>
      <c r="AF311" s="205"/>
      <c r="AG311" s="205"/>
      <c r="AH311" s="205"/>
      <c r="AI311" s="205"/>
      <c r="AJ311" s="205"/>
      <c r="AK311" s="205"/>
      <c r="AL311" s="205"/>
    </row>
    <row r="312" spans="1:38" x14ac:dyDescent="0.2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</row>
    <row r="313" spans="1:38" x14ac:dyDescent="0.2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</row>
    <row r="314" spans="1:38" x14ac:dyDescent="0.2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</row>
    <row r="315" spans="1:38" x14ac:dyDescent="0.2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</row>
    <row r="316" spans="1:38" x14ac:dyDescent="0.2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</row>
    <row r="317" spans="1:38" x14ac:dyDescent="0.2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</row>
    <row r="318" spans="1:38" x14ac:dyDescent="0.2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</row>
    <row r="319" spans="1:38" x14ac:dyDescent="0.2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</row>
    <row r="320" spans="1:38" x14ac:dyDescent="0.2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</row>
    <row r="321" spans="1:38" x14ac:dyDescent="0.2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5"/>
      <c r="AD321" s="205"/>
      <c r="AE321" s="205"/>
      <c r="AF321" s="205"/>
      <c r="AG321" s="205"/>
      <c r="AH321" s="205"/>
      <c r="AI321" s="205"/>
      <c r="AJ321" s="205"/>
      <c r="AK321" s="205"/>
      <c r="AL321" s="205"/>
    </row>
    <row r="322" spans="1:38" x14ac:dyDescent="0.2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</row>
    <row r="323" spans="1:38" x14ac:dyDescent="0.2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</row>
    <row r="324" spans="1:38" x14ac:dyDescent="0.2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</row>
    <row r="325" spans="1:38" x14ac:dyDescent="0.2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</row>
    <row r="326" spans="1:38" x14ac:dyDescent="0.2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205"/>
      <c r="AH326" s="205"/>
      <c r="AI326" s="205"/>
      <c r="AJ326" s="205"/>
      <c r="AK326" s="205"/>
      <c r="AL326" s="205"/>
    </row>
    <row r="327" spans="1:38" x14ac:dyDescent="0.2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5"/>
      <c r="AD327" s="205"/>
      <c r="AE327" s="205"/>
      <c r="AF327" s="205"/>
      <c r="AG327" s="205"/>
      <c r="AH327" s="205"/>
      <c r="AI327" s="205"/>
      <c r="AJ327" s="205"/>
      <c r="AK327" s="205"/>
      <c r="AL327" s="205"/>
    </row>
    <row r="328" spans="1:38" x14ac:dyDescent="0.2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5"/>
      <c r="AD328" s="205"/>
      <c r="AE328" s="205"/>
      <c r="AF328" s="205"/>
      <c r="AG328" s="205"/>
      <c r="AH328" s="205"/>
      <c r="AI328" s="205"/>
      <c r="AJ328" s="205"/>
      <c r="AK328" s="205"/>
      <c r="AL328" s="205"/>
    </row>
    <row r="329" spans="1:38" x14ac:dyDescent="0.2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5"/>
      <c r="AD329" s="205"/>
      <c r="AE329" s="205"/>
      <c r="AF329" s="205"/>
      <c r="AG329" s="205"/>
      <c r="AH329" s="205"/>
      <c r="AI329" s="205"/>
      <c r="AJ329" s="205"/>
      <c r="AK329" s="205"/>
      <c r="AL329" s="205"/>
    </row>
    <row r="330" spans="1:38" x14ac:dyDescent="0.2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5"/>
      <c r="AD330" s="205"/>
      <c r="AE330" s="205"/>
      <c r="AF330" s="205"/>
      <c r="AG330" s="205"/>
      <c r="AH330" s="205"/>
      <c r="AI330" s="205"/>
      <c r="AJ330" s="205"/>
      <c r="AK330" s="205"/>
      <c r="AL330" s="205"/>
    </row>
    <row r="331" spans="1:38" x14ac:dyDescent="0.2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F331" s="205"/>
      <c r="AG331" s="205"/>
      <c r="AH331" s="205"/>
      <c r="AI331" s="205"/>
      <c r="AJ331" s="205"/>
      <c r="AK331" s="205"/>
      <c r="AL331" s="205"/>
    </row>
    <row r="332" spans="1:38" x14ac:dyDescent="0.2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5"/>
      <c r="AD332" s="205"/>
      <c r="AE332" s="205"/>
      <c r="AF332" s="205"/>
      <c r="AG332" s="205"/>
      <c r="AH332" s="205"/>
      <c r="AI332" s="205"/>
      <c r="AJ332" s="205"/>
      <c r="AK332" s="205"/>
      <c r="AL332" s="205"/>
    </row>
    <row r="333" spans="1:38" x14ac:dyDescent="0.2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5"/>
      <c r="AD333" s="205"/>
      <c r="AE333" s="205"/>
      <c r="AF333" s="205"/>
      <c r="AG333" s="205"/>
      <c r="AH333" s="205"/>
      <c r="AI333" s="205"/>
      <c r="AJ333" s="205"/>
      <c r="AK333" s="205"/>
      <c r="AL333" s="205"/>
    </row>
    <row r="334" spans="1:38" x14ac:dyDescent="0.2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5"/>
      <c r="AD334" s="205"/>
      <c r="AE334" s="205"/>
      <c r="AF334" s="205"/>
      <c r="AG334" s="205"/>
      <c r="AH334" s="205"/>
      <c r="AI334" s="205"/>
      <c r="AJ334" s="205"/>
      <c r="AK334" s="205"/>
      <c r="AL334" s="205"/>
    </row>
    <row r="335" spans="1:38" x14ac:dyDescent="0.2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205"/>
      <c r="AH335" s="205"/>
      <c r="AI335" s="205"/>
      <c r="AJ335" s="205"/>
      <c r="AK335" s="205"/>
      <c r="AL335" s="205"/>
    </row>
    <row r="336" spans="1:38" x14ac:dyDescent="0.2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</row>
    <row r="337" spans="1:38" x14ac:dyDescent="0.2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</row>
    <row r="338" spans="1:38" x14ac:dyDescent="0.2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</row>
    <row r="339" spans="1:38" x14ac:dyDescent="0.2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</row>
    <row r="340" spans="1:38" x14ac:dyDescent="0.2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</row>
    <row r="341" spans="1:38" x14ac:dyDescent="0.2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</row>
    <row r="342" spans="1:38" x14ac:dyDescent="0.2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</row>
    <row r="343" spans="1:38" x14ac:dyDescent="0.2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</row>
    <row r="344" spans="1:38" x14ac:dyDescent="0.2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</row>
    <row r="345" spans="1:38" x14ac:dyDescent="0.2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5"/>
      <c r="AD345" s="205"/>
      <c r="AE345" s="205"/>
      <c r="AF345" s="205"/>
      <c r="AG345" s="205"/>
      <c r="AH345" s="205"/>
      <c r="AI345" s="205"/>
      <c r="AJ345" s="205"/>
      <c r="AK345" s="205"/>
      <c r="AL345" s="205"/>
    </row>
    <row r="346" spans="1:38" x14ac:dyDescent="0.2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</row>
    <row r="347" spans="1:38" x14ac:dyDescent="0.2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</row>
    <row r="348" spans="1:38" x14ac:dyDescent="0.2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5"/>
      <c r="AD348" s="205"/>
      <c r="AE348" s="205"/>
      <c r="AF348" s="205"/>
      <c r="AG348" s="205"/>
      <c r="AH348" s="205"/>
      <c r="AI348" s="205"/>
      <c r="AJ348" s="205"/>
      <c r="AK348" s="205"/>
      <c r="AL348" s="205"/>
    </row>
    <row r="349" spans="1:38" x14ac:dyDescent="0.2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5"/>
      <c r="AG349" s="205"/>
      <c r="AH349" s="205"/>
      <c r="AI349" s="205"/>
      <c r="AJ349" s="205"/>
      <c r="AK349" s="205"/>
      <c r="AL349" s="205"/>
    </row>
    <row r="350" spans="1:38" x14ac:dyDescent="0.2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5"/>
      <c r="AD350" s="205"/>
      <c r="AE350" s="205"/>
      <c r="AF350" s="205"/>
      <c r="AG350" s="205"/>
      <c r="AH350" s="205"/>
      <c r="AI350" s="205"/>
      <c r="AJ350" s="205"/>
      <c r="AK350" s="205"/>
      <c r="AL350" s="205"/>
    </row>
    <row r="351" spans="1:38" x14ac:dyDescent="0.2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</row>
    <row r="352" spans="1:38" x14ac:dyDescent="0.2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5"/>
      <c r="AD352" s="205"/>
      <c r="AE352" s="205"/>
      <c r="AF352" s="205"/>
      <c r="AG352" s="205"/>
      <c r="AH352" s="205"/>
      <c r="AI352" s="205"/>
      <c r="AJ352" s="205"/>
      <c r="AK352" s="205"/>
      <c r="AL352" s="205"/>
    </row>
    <row r="353" spans="1:38" x14ac:dyDescent="0.2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5"/>
      <c r="AD353" s="205"/>
      <c r="AE353" s="205"/>
      <c r="AF353" s="205"/>
      <c r="AG353" s="205"/>
      <c r="AH353" s="205"/>
      <c r="AI353" s="205"/>
      <c r="AJ353" s="205"/>
      <c r="AK353" s="205"/>
      <c r="AL353" s="205"/>
    </row>
    <row r="354" spans="1:38" x14ac:dyDescent="0.2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5"/>
      <c r="AD354" s="205"/>
      <c r="AE354" s="205"/>
      <c r="AF354" s="205"/>
      <c r="AG354" s="205"/>
      <c r="AH354" s="205"/>
      <c r="AI354" s="205"/>
      <c r="AJ354" s="205"/>
      <c r="AK354" s="205"/>
      <c r="AL354" s="205"/>
    </row>
    <row r="355" spans="1:38" x14ac:dyDescent="0.2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5"/>
      <c r="AD355" s="205"/>
      <c r="AE355" s="205"/>
      <c r="AF355" s="205"/>
      <c r="AG355" s="205"/>
      <c r="AH355" s="205"/>
      <c r="AI355" s="205"/>
      <c r="AJ355" s="205"/>
      <c r="AK355" s="205"/>
      <c r="AL355" s="205"/>
    </row>
    <row r="356" spans="1:38" x14ac:dyDescent="0.2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5"/>
      <c r="AD356" s="205"/>
      <c r="AE356" s="205"/>
      <c r="AF356" s="205"/>
      <c r="AG356" s="205"/>
      <c r="AH356" s="205"/>
      <c r="AI356" s="205"/>
      <c r="AJ356" s="205"/>
      <c r="AK356" s="205"/>
      <c r="AL356" s="205"/>
    </row>
    <row r="357" spans="1:38" x14ac:dyDescent="0.2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5"/>
      <c r="AD357" s="205"/>
      <c r="AE357" s="205"/>
      <c r="AF357" s="205"/>
      <c r="AG357" s="205"/>
      <c r="AH357" s="205"/>
      <c r="AI357" s="205"/>
      <c r="AJ357" s="205"/>
      <c r="AK357" s="205"/>
      <c r="AL357" s="205"/>
    </row>
    <row r="358" spans="1:38" x14ac:dyDescent="0.2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5"/>
      <c r="AD358" s="205"/>
      <c r="AE358" s="205"/>
      <c r="AF358" s="205"/>
      <c r="AG358" s="205"/>
      <c r="AH358" s="205"/>
      <c r="AI358" s="205"/>
      <c r="AJ358" s="205"/>
      <c r="AK358" s="205"/>
      <c r="AL358" s="205"/>
    </row>
    <row r="359" spans="1:38" x14ac:dyDescent="0.2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</row>
    <row r="360" spans="1:38" x14ac:dyDescent="0.2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</row>
    <row r="361" spans="1:38" x14ac:dyDescent="0.2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</row>
    <row r="362" spans="1:38" x14ac:dyDescent="0.2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5"/>
      <c r="AG362" s="205"/>
      <c r="AH362" s="205"/>
      <c r="AI362" s="205"/>
      <c r="AJ362" s="205"/>
      <c r="AK362" s="205"/>
      <c r="AL362" s="205"/>
    </row>
    <row r="363" spans="1:38" x14ac:dyDescent="0.2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5"/>
      <c r="AD363" s="205"/>
      <c r="AE363" s="205"/>
      <c r="AF363" s="205"/>
      <c r="AG363" s="205"/>
      <c r="AH363" s="205"/>
      <c r="AI363" s="205"/>
      <c r="AJ363" s="205"/>
      <c r="AK363" s="205"/>
      <c r="AL363" s="205"/>
    </row>
    <row r="364" spans="1:38" x14ac:dyDescent="0.2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</row>
    <row r="365" spans="1:38" x14ac:dyDescent="0.2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5"/>
      <c r="AD365" s="205"/>
      <c r="AE365" s="205"/>
      <c r="AF365" s="205"/>
      <c r="AG365" s="205"/>
      <c r="AH365" s="205"/>
      <c r="AI365" s="205"/>
      <c r="AJ365" s="205"/>
      <c r="AK365" s="205"/>
      <c r="AL365" s="205"/>
    </row>
    <row r="366" spans="1:38" x14ac:dyDescent="0.2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5"/>
      <c r="AD366" s="205"/>
      <c r="AE366" s="205"/>
      <c r="AF366" s="205"/>
      <c r="AG366" s="205"/>
      <c r="AH366" s="205"/>
      <c r="AI366" s="205"/>
      <c r="AJ366" s="205"/>
      <c r="AK366" s="205"/>
      <c r="AL366" s="205"/>
    </row>
    <row r="367" spans="1:38" x14ac:dyDescent="0.2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</row>
    <row r="368" spans="1:38" x14ac:dyDescent="0.2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5"/>
      <c r="AD368" s="205"/>
      <c r="AE368" s="205"/>
      <c r="AF368" s="205"/>
      <c r="AG368" s="205"/>
      <c r="AH368" s="205"/>
      <c r="AI368" s="205"/>
      <c r="AJ368" s="205"/>
      <c r="AK368" s="205"/>
      <c r="AL368" s="205"/>
    </row>
    <row r="369" spans="1:38" x14ac:dyDescent="0.2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</row>
    <row r="370" spans="1:38" x14ac:dyDescent="0.2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</row>
    <row r="371" spans="1:38" x14ac:dyDescent="0.2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</row>
    <row r="372" spans="1:38" x14ac:dyDescent="0.2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</row>
    <row r="373" spans="1:38" x14ac:dyDescent="0.2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</row>
    <row r="374" spans="1:38" x14ac:dyDescent="0.2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</row>
    <row r="375" spans="1:38" x14ac:dyDescent="0.2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</row>
    <row r="376" spans="1:38" x14ac:dyDescent="0.2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</row>
    <row r="377" spans="1:38" x14ac:dyDescent="0.2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</row>
    <row r="378" spans="1:38" x14ac:dyDescent="0.2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</row>
    <row r="379" spans="1:38" x14ac:dyDescent="0.2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</row>
    <row r="380" spans="1:38" x14ac:dyDescent="0.2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</row>
    <row r="381" spans="1:38" x14ac:dyDescent="0.2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</row>
    <row r="382" spans="1:38" x14ac:dyDescent="0.2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</row>
    <row r="383" spans="1:38" x14ac:dyDescent="0.2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</row>
    <row r="384" spans="1:38" x14ac:dyDescent="0.2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</row>
    <row r="385" spans="1:38" x14ac:dyDescent="0.2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</row>
    <row r="386" spans="1:38" x14ac:dyDescent="0.2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</row>
    <row r="387" spans="1:38" x14ac:dyDescent="0.2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</row>
    <row r="388" spans="1:38" x14ac:dyDescent="0.2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</row>
    <row r="389" spans="1:38" x14ac:dyDescent="0.2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</row>
    <row r="390" spans="1:38" x14ac:dyDescent="0.2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</row>
    <row r="391" spans="1:38" x14ac:dyDescent="0.2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</row>
    <row r="392" spans="1:38" x14ac:dyDescent="0.2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</row>
    <row r="393" spans="1:38" x14ac:dyDescent="0.2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</row>
    <row r="394" spans="1:38" x14ac:dyDescent="0.2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</row>
    <row r="395" spans="1:38" x14ac:dyDescent="0.2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</row>
    <row r="396" spans="1:38" x14ac:dyDescent="0.2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</row>
    <row r="397" spans="1:38" x14ac:dyDescent="0.2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</row>
    <row r="398" spans="1:38" x14ac:dyDescent="0.2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</row>
    <row r="399" spans="1:38" x14ac:dyDescent="0.2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5"/>
      <c r="AD399" s="205"/>
      <c r="AE399" s="205"/>
      <c r="AF399" s="205"/>
      <c r="AG399" s="205"/>
      <c r="AH399" s="205"/>
      <c r="AI399" s="205"/>
      <c r="AJ399" s="205"/>
      <c r="AK399" s="205"/>
      <c r="AL399" s="205"/>
    </row>
    <row r="400" spans="1:38" x14ac:dyDescent="0.2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5"/>
      <c r="AD400" s="205"/>
      <c r="AE400" s="205"/>
      <c r="AF400" s="205"/>
      <c r="AG400" s="205"/>
      <c r="AH400" s="205"/>
      <c r="AI400" s="205"/>
      <c r="AJ400" s="205"/>
      <c r="AK400" s="205"/>
      <c r="AL400" s="205"/>
    </row>
    <row r="401" spans="1:38" x14ac:dyDescent="0.2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5"/>
      <c r="AD401" s="205"/>
      <c r="AE401" s="205"/>
      <c r="AF401" s="205"/>
      <c r="AG401" s="205"/>
      <c r="AH401" s="205"/>
      <c r="AI401" s="205"/>
      <c r="AJ401" s="205"/>
      <c r="AK401" s="205"/>
      <c r="AL401" s="205"/>
    </row>
    <row r="402" spans="1:38" x14ac:dyDescent="0.2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  <c r="AK402" s="205"/>
      <c r="AL402" s="205"/>
    </row>
    <row r="403" spans="1:38" x14ac:dyDescent="0.2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5"/>
      <c r="AD403" s="205"/>
      <c r="AE403" s="205"/>
      <c r="AF403" s="205"/>
      <c r="AG403" s="205"/>
      <c r="AH403" s="205"/>
      <c r="AI403" s="205"/>
      <c r="AJ403" s="205"/>
      <c r="AK403" s="205"/>
      <c r="AL403" s="205"/>
    </row>
    <row r="404" spans="1:38" x14ac:dyDescent="0.2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5"/>
      <c r="AD404" s="205"/>
      <c r="AE404" s="205"/>
      <c r="AF404" s="205"/>
      <c r="AG404" s="205"/>
      <c r="AH404" s="205"/>
      <c r="AI404" s="205"/>
      <c r="AJ404" s="205"/>
      <c r="AK404" s="205"/>
      <c r="AL404" s="205"/>
    </row>
    <row r="405" spans="1:38" x14ac:dyDescent="0.2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</row>
    <row r="406" spans="1:38" x14ac:dyDescent="0.2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</row>
    <row r="407" spans="1:38" x14ac:dyDescent="0.2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</row>
    <row r="408" spans="1:38" x14ac:dyDescent="0.2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</row>
    <row r="409" spans="1:38" x14ac:dyDescent="0.2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</row>
    <row r="410" spans="1:38" x14ac:dyDescent="0.2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</row>
    <row r="411" spans="1:38" x14ac:dyDescent="0.2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</row>
    <row r="412" spans="1:38" x14ac:dyDescent="0.2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</row>
    <row r="413" spans="1:38" x14ac:dyDescent="0.2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</row>
    <row r="414" spans="1:38" x14ac:dyDescent="0.2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</row>
    <row r="415" spans="1:38" x14ac:dyDescent="0.2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</row>
    <row r="416" spans="1:38" x14ac:dyDescent="0.2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</row>
    <row r="417" spans="1:38" x14ac:dyDescent="0.2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</row>
    <row r="418" spans="1:38" x14ac:dyDescent="0.2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</row>
    <row r="419" spans="1:38" x14ac:dyDescent="0.2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</row>
    <row r="420" spans="1:38" x14ac:dyDescent="0.2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</row>
    <row r="421" spans="1:38" x14ac:dyDescent="0.2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</row>
    <row r="422" spans="1:38" x14ac:dyDescent="0.2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</row>
    <row r="423" spans="1:38" x14ac:dyDescent="0.2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</row>
    <row r="424" spans="1:38" x14ac:dyDescent="0.2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</row>
    <row r="425" spans="1:38" x14ac:dyDescent="0.2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</row>
    <row r="426" spans="1:38" x14ac:dyDescent="0.2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</row>
    <row r="427" spans="1:38" x14ac:dyDescent="0.2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</row>
    <row r="428" spans="1:38" x14ac:dyDescent="0.2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</row>
    <row r="429" spans="1:38" x14ac:dyDescent="0.2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</row>
    <row r="430" spans="1:38" x14ac:dyDescent="0.2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</row>
    <row r="431" spans="1:38" x14ac:dyDescent="0.2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</row>
    <row r="432" spans="1:38" x14ac:dyDescent="0.2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</row>
    <row r="433" spans="1:38" x14ac:dyDescent="0.2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</row>
    <row r="434" spans="1:38" x14ac:dyDescent="0.2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</row>
    <row r="435" spans="1:38" x14ac:dyDescent="0.2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</row>
    <row r="436" spans="1:38" x14ac:dyDescent="0.2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</row>
    <row r="437" spans="1:38" x14ac:dyDescent="0.2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</row>
    <row r="438" spans="1:38" x14ac:dyDescent="0.2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5"/>
      <c r="AK438" s="205"/>
      <c r="AL438" s="205"/>
    </row>
    <row r="439" spans="1:38" x14ac:dyDescent="0.2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  <c r="AA439" s="205"/>
      <c r="AB439" s="205"/>
      <c r="AC439" s="205"/>
      <c r="AD439" s="205"/>
      <c r="AE439" s="205"/>
      <c r="AF439" s="205"/>
      <c r="AG439" s="205"/>
      <c r="AH439" s="205"/>
      <c r="AI439" s="205"/>
      <c r="AJ439" s="205"/>
      <c r="AK439" s="205"/>
      <c r="AL439" s="205"/>
    </row>
    <row r="440" spans="1:38" x14ac:dyDescent="0.2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  <c r="AA440" s="205"/>
      <c r="AB440" s="205"/>
      <c r="AC440" s="205"/>
      <c r="AD440" s="205"/>
      <c r="AE440" s="205"/>
      <c r="AF440" s="205"/>
      <c r="AG440" s="205"/>
      <c r="AH440" s="205"/>
      <c r="AI440" s="205"/>
      <c r="AJ440" s="205"/>
      <c r="AK440" s="205"/>
      <c r="AL440" s="205"/>
    </row>
    <row r="441" spans="1:38" x14ac:dyDescent="0.2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  <c r="AA441" s="205"/>
      <c r="AB441" s="205"/>
      <c r="AC441" s="205"/>
      <c r="AD441" s="205"/>
      <c r="AE441" s="205"/>
      <c r="AF441" s="205"/>
      <c r="AG441" s="205"/>
      <c r="AH441" s="205"/>
      <c r="AI441" s="205"/>
      <c r="AJ441" s="205"/>
      <c r="AK441" s="205"/>
      <c r="AL441" s="205"/>
    </row>
    <row r="442" spans="1:38" x14ac:dyDescent="0.2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</row>
    <row r="443" spans="1:38" x14ac:dyDescent="0.2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</row>
    <row r="444" spans="1:38" x14ac:dyDescent="0.2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</row>
    <row r="445" spans="1:38" x14ac:dyDescent="0.2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</row>
    <row r="446" spans="1:38" x14ac:dyDescent="0.2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</row>
    <row r="447" spans="1:38" x14ac:dyDescent="0.2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</row>
    <row r="448" spans="1:38" x14ac:dyDescent="0.2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</row>
    <row r="449" spans="1:38" x14ac:dyDescent="0.2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</row>
    <row r="450" spans="1:38" x14ac:dyDescent="0.2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</row>
    <row r="451" spans="1:38" x14ac:dyDescent="0.2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</row>
    <row r="452" spans="1:38" x14ac:dyDescent="0.2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</row>
    <row r="453" spans="1:38" x14ac:dyDescent="0.2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</row>
    <row r="454" spans="1:38" x14ac:dyDescent="0.2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</row>
    <row r="455" spans="1:38" x14ac:dyDescent="0.2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</row>
    <row r="456" spans="1:38" x14ac:dyDescent="0.2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</row>
    <row r="457" spans="1:38" x14ac:dyDescent="0.2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  <c r="AA457" s="205"/>
      <c r="AB457" s="205"/>
      <c r="AC457" s="205"/>
      <c r="AD457" s="205"/>
      <c r="AE457" s="205"/>
      <c r="AF457" s="205"/>
      <c r="AG457" s="205"/>
      <c r="AH457" s="205"/>
      <c r="AI457" s="205"/>
      <c r="AJ457" s="205"/>
      <c r="AK457" s="205"/>
      <c r="AL457" s="205"/>
    </row>
    <row r="458" spans="1:38" x14ac:dyDescent="0.2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  <c r="AA458" s="205"/>
      <c r="AB458" s="205"/>
      <c r="AC458" s="205"/>
      <c r="AD458" s="205"/>
      <c r="AE458" s="205"/>
      <c r="AF458" s="205"/>
      <c r="AG458" s="205"/>
      <c r="AH458" s="205"/>
      <c r="AI458" s="205"/>
      <c r="AJ458" s="205"/>
      <c r="AK458" s="205"/>
      <c r="AL458" s="205"/>
    </row>
    <row r="459" spans="1:38" x14ac:dyDescent="0.2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  <c r="AA459" s="205"/>
      <c r="AB459" s="205"/>
      <c r="AC459" s="205"/>
      <c r="AD459" s="205"/>
      <c r="AE459" s="205"/>
      <c r="AF459" s="205"/>
      <c r="AG459" s="205"/>
      <c r="AH459" s="205"/>
      <c r="AI459" s="205"/>
      <c r="AJ459" s="205"/>
      <c r="AK459" s="205"/>
      <c r="AL459" s="205"/>
    </row>
    <row r="460" spans="1:38" x14ac:dyDescent="0.2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</row>
    <row r="461" spans="1:38" x14ac:dyDescent="0.2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</row>
    <row r="462" spans="1:38" x14ac:dyDescent="0.2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</row>
    <row r="463" spans="1:38" x14ac:dyDescent="0.2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</row>
    <row r="464" spans="1:38" x14ac:dyDescent="0.2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</row>
    <row r="465" spans="1:38" x14ac:dyDescent="0.2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</row>
    <row r="466" spans="1:38" x14ac:dyDescent="0.2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</row>
    <row r="467" spans="1:38" x14ac:dyDescent="0.2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</row>
    <row r="468" spans="1:38" x14ac:dyDescent="0.2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</row>
    <row r="469" spans="1:38" x14ac:dyDescent="0.2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</row>
    <row r="470" spans="1:38" x14ac:dyDescent="0.2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</row>
    <row r="471" spans="1:38" x14ac:dyDescent="0.2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</row>
    <row r="472" spans="1:38" x14ac:dyDescent="0.2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</row>
    <row r="473" spans="1:38" x14ac:dyDescent="0.2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  <c r="AA473" s="205"/>
      <c r="AB473" s="205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</row>
    <row r="474" spans="1:38" x14ac:dyDescent="0.2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</row>
    <row r="475" spans="1:38" x14ac:dyDescent="0.2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</row>
    <row r="476" spans="1:38" x14ac:dyDescent="0.2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</row>
    <row r="477" spans="1:38" x14ac:dyDescent="0.2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</row>
    <row r="478" spans="1:38" x14ac:dyDescent="0.2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</row>
    <row r="479" spans="1:38" x14ac:dyDescent="0.2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</row>
    <row r="480" spans="1:38" x14ac:dyDescent="0.2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</row>
    <row r="481" spans="1:38" x14ac:dyDescent="0.2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</row>
    <row r="482" spans="1:38" x14ac:dyDescent="0.2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  <c r="AA482" s="205"/>
      <c r="AB482" s="205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</row>
    <row r="483" spans="1:38" x14ac:dyDescent="0.2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  <c r="AA483" s="205"/>
      <c r="AB483" s="205"/>
      <c r="AC483" s="205"/>
      <c r="AD483" s="205"/>
      <c r="AE483" s="205"/>
      <c r="AF483" s="205"/>
      <c r="AG483" s="205"/>
      <c r="AH483" s="205"/>
      <c r="AI483" s="205"/>
      <c r="AJ483" s="205"/>
      <c r="AK483" s="205"/>
      <c r="AL483" s="205"/>
    </row>
    <row r="484" spans="1:38" x14ac:dyDescent="0.2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  <c r="AA484" s="205"/>
      <c r="AB484" s="205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</row>
    <row r="485" spans="1:38" x14ac:dyDescent="0.2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  <c r="AA485" s="205"/>
      <c r="AB485" s="205"/>
      <c r="AC485" s="205"/>
      <c r="AD485" s="205"/>
      <c r="AE485" s="205"/>
      <c r="AF485" s="205"/>
      <c r="AG485" s="205"/>
      <c r="AH485" s="205"/>
      <c r="AI485" s="205"/>
      <c r="AJ485" s="205"/>
      <c r="AK485" s="205"/>
      <c r="AL485" s="205"/>
    </row>
    <row r="486" spans="1:38" x14ac:dyDescent="0.2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  <c r="AA486" s="205"/>
      <c r="AB486" s="205"/>
      <c r="AC486" s="205"/>
      <c r="AD486" s="205"/>
      <c r="AE486" s="205"/>
      <c r="AF486" s="205"/>
      <c r="AG486" s="205"/>
      <c r="AH486" s="205"/>
      <c r="AI486" s="205"/>
      <c r="AJ486" s="205"/>
      <c r="AK486" s="205"/>
      <c r="AL486" s="205"/>
    </row>
    <row r="487" spans="1:38" x14ac:dyDescent="0.2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  <c r="AA487" s="205"/>
      <c r="AB487" s="205"/>
      <c r="AC487" s="205"/>
      <c r="AD487" s="205"/>
      <c r="AE487" s="205"/>
      <c r="AF487" s="205"/>
      <c r="AG487" s="205"/>
      <c r="AH487" s="205"/>
      <c r="AI487" s="205"/>
      <c r="AJ487" s="205"/>
      <c r="AK487" s="205"/>
      <c r="AL487" s="205"/>
    </row>
    <row r="488" spans="1:38" x14ac:dyDescent="0.2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  <c r="AA488" s="205"/>
      <c r="AB488" s="205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</row>
    <row r="489" spans="1:38" x14ac:dyDescent="0.2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5"/>
      <c r="AK489" s="205"/>
      <c r="AL489" s="205"/>
    </row>
    <row r="490" spans="1:38" x14ac:dyDescent="0.2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  <c r="AA490" s="205"/>
      <c r="AB490" s="205"/>
      <c r="AC490" s="205"/>
      <c r="AD490" s="205"/>
      <c r="AE490" s="205"/>
      <c r="AF490" s="205"/>
      <c r="AG490" s="205"/>
      <c r="AH490" s="205"/>
      <c r="AI490" s="205"/>
      <c r="AJ490" s="205"/>
      <c r="AK490" s="205"/>
      <c r="AL490" s="205"/>
    </row>
    <row r="491" spans="1:38" x14ac:dyDescent="0.2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  <c r="AA491" s="205"/>
      <c r="AB491" s="205"/>
      <c r="AC491" s="205"/>
      <c r="AD491" s="205"/>
      <c r="AE491" s="205"/>
      <c r="AF491" s="205"/>
      <c r="AG491" s="205"/>
      <c r="AH491" s="205"/>
      <c r="AI491" s="205"/>
      <c r="AJ491" s="205"/>
      <c r="AK491" s="205"/>
      <c r="AL491" s="205"/>
    </row>
    <row r="492" spans="1:38" x14ac:dyDescent="0.2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</row>
    <row r="493" spans="1:38" x14ac:dyDescent="0.2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  <c r="AA493" s="205"/>
      <c r="AB493" s="205"/>
      <c r="AC493" s="205"/>
      <c r="AD493" s="205"/>
      <c r="AE493" s="205"/>
      <c r="AF493" s="205"/>
      <c r="AG493" s="205"/>
      <c r="AH493" s="205"/>
      <c r="AI493" s="205"/>
      <c r="AJ493" s="205"/>
      <c r="AK493" s="205"/>
      <c r="AL493" s="205"/>
    </row>
    <row r="494" spans="1:38" x14ac:dyDescent="0.2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  <c r="AA494" s="205"/>
      <c r="AB494" s="205"/>
      <c r="AC494" s="205"/>
      <c r="AD494" s="205"/>
      <c r="AE494" s="205"/>
      <c r="AF494" s="205"/>
      <c r="AG494" s="205"/>
      <c r="AH494" s="205"/>
      <c r="AI494" s="205"/>
      <c r="AJ494" s="205"/>
      <c r="AK494" s="205"/>
      <c r="AL494" s="205"/>
    </row>
    <row r="495" spans="1:38" x14ac:dyDescent="0.2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</row>
    <row r="496" spans="1:38" x14ac:dyDescent="0.2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</row>
    <row r="497" spans="1:38" x14ac:dyDescent="0.2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</row>
    <row r="498" spans="1:38" x14ac:dyDescent="0.2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  <c r="AA498" s="205"/>
      <c r="AB498" s="205"/>
      <c r="AC498" s="205"/>
      <c r="AD498" s="205"/>
      <c r="AE498" s="205"/>
      <c r="AF498" s="205"/>
      <c r="AG498" s="205"/>
      <c r="AH498" s="205"/>
      <c r="AI498" s="205"/>
      <c r="AJ498" s="205"/>
      <c r="AK498" s="205"/>
      <c r="AL498" s="205"/>
    </row>
    <row r="499" spans="1:38" x14ac:dyDescent="0.2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  <c r="AA499" s="205"/>
      <c r="AB499" s="205"/>
      <c r="AC499" s="205"/>
      <c r="AD499" s="205"/>
      <c r="AE499" s="205"/>
      <c r="AF499" s="205"/>
      <c r="AG499" s="205"/>
      <c r="AH499" s="205"/>
      <c r="AI499" s="205"/>
      <c r="AJ499" s="205"/>
      <c r="AK499" s="205"/>
      <c r="AL499" s="205"/>
    </row>
    <row r="500" spans="1:38" x14ac:dyDescent="0.2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  <c r="AA500" s="205"/>
      <c r="AB500" s="205"/>
      <c r="AC500" s="205"/>
      <c r="AD500" s="205"/>
      <c r="AE500" s="205"/>
      <c r="AF500" s="205"/>
      <c r="AG500" s="205"/>
      <c r="AH500" s="205"/>
      <c r="AI500" s="205"/>
      <c r="AJ500" s="205"/>
      <c r="AK500" s="205"/>
      <c r="AL500" s="205"/>
    </row>
    <row r="501" spans="1:38" x14ac:dyDescent="0.2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  <c r="AA501" s="205"/>
      <c r="AB501" s="205"/>
      <c r="AC501" s="205"/>
      <c r="AD501" s="205"/>
      <c r="AE501" s="205"/>
      <c r="AF501" s="205"/>
      <c r="AG501" s="205"/>
      <c r="AH501" s="205"/>
      <c r="AI501" s="205"/>
      <c r="AJ501" s="205"/>
      <c r="AK501" s="205"/>
      <c r="AL501" s="205"/>
    </row>
    <row r="502" spans="1:38" x14ac:dyDescent="0.2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</row>
    <row r="503" spans="1:38" x14ac:dyDescent="0.2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  <c r="AA503" s="205"/>
      <c r="AB503" s="205"/>
      <c r="AC503" s="205"/>
      <c r="AD503" s="205"/>
      <c r="AE503" s="205"/>
      <c r="AF503" s="205"/>
      <c r="AG503" s="205"/>
      <c r="AH503" s="205"/>
      <c r="AI503" s="205"/>
      <c r="AJ503" s="205"/>
      <c r="AK503" s="205"/>
      <c r="AL503" s="205"/>
    </row>
    <row r="504" spans="1:38" x14ac:dyDescent="0.2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</row>
    <row r="505" spans="1:38" x14ac:dyDescent="0.2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</row>
    <row r="506" spans="1:38" x14ac:dyDescent="0.2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  <c r="AA506" s="205"/>
      <c r="AB506" s="205"/>
      <c r="AC506" s="205"/>
      <c r="AD506" s="205"/>
      <c r="AE506" s="205"/>
      <c r="AF506" s="205"/>
      <c r="AG506" s="205"/>
      <c r="AH506" s="205"/>
      <c r="AI506" s="205"/>
      <c r="AJ506" s="205"/>
      <c r="AK506" s="205"/>
      <c r="AL506" s="205"/>
    </row>
    <row r="507" spans="1:38" x14ac:dyDescent="0.2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</row>
    <row r="508" spans="1:38" x14ac:dyDescent="0.2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</row>
    <row r="509" spans="1:38" x14ac:dyDescent="0.2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  <c r="AA509" s="205"/>
      <c r="AB509" s="205"/>
      <c r="AC509" s="205"/>
      <c r="AD509" s="205"/>
      <c r="AE509" s="205"/>
      <c r="AF509" s="205"/>
      <c r="AG509" s="205"/>
      <c r="AH509" s="205"/>
      <c r="AI509" s="205"/>
      <c r="AJ509" s="205"/>
      <c r="AK509" s="205"/>
      <c r="AL509" s="205"/>
    </row>
    <row r="510" spans="1:38" x14ac:dyDescent="0.2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  <c r="AA510" s="205"/>
      <c r="AB510" s="205"/>
      <c r="AC510" s="205"/>
      <c r="AD510" s="205"/>
      <c r="AE510" s="205"/>
      <c r="AF510" s="205"/>
      <c r="AG510" s="205"/>
      <c r="AH510" s="205"/>
      <c r="AI510" s="205"/>
      <c r="AJ510" s="205"/>
      <c r="AK510" s="205"/>
      <c r="AL510" s="205"/>
    </row>
    <row r="511" spans="1:38" x14ac:dyDescent="0.2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</row>
    <row r="512" spans="1:38" x14ac:dyDescent="0.2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</row>
    <row r="513" spans="1:38" x14ac:dyDescent="0.2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</row>
    <row r="514" spans="1:38" x14ac:dyDescent="0.2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</row>
    <row r="515" spans="1:38" x14ac:dyDescent="0.2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</row>
    <row r="516" spans="1:38" x14ac:dyDescent="0.2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</row>
    <row r="517" spans="1:38" x14ac:dyDescent="0.2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</row>
    <row r="518" spans="1:38" x14ac:dyDescent="0.2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</row>
    <row r="519" spans="1:38" x14ac:dyDescent="0.2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</row>
    <row r="520" spans="1:38" x14ac:dyDescent="0.2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</row>
    <row r="521" spans="1:38" x14ac:dyDescent="0.2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</row>
    <row r="522" spans="1:38" x14ac:dyDescent="0.2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</row>
    <row r="523" spans="1:38" x14ac:dyDescent="0.2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</row>
    <row r="524" spans="1:38" x14ac:dyDescent="0.2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</row>
    <row r="525" spans="1:38" x14ac:dyDescent="0.2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</row>
    <row r="526" spans="1:38" x14ac:dyDescent="0.2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</row>
    <row r="527" spans="1:38" x14ac:dyDescent="0.2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</row>
    <row r="528" spans="1:38" x14ac:dyDescent="0.2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</row>
    <row r="529" spans="1:38" x14ac:dyDescent="0.2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</row>
    <row r="530" spans="1:38" x14ac:dyDescent="0.2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</row>
    <row r="531" spans="1:38" x14ac:dyDescent="0.2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</row>
    <row r="532" spans="1:38" x14ac:dyDescent="0.2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</row>
    <row r="533" spans="1:38" x14ac:dyDescent="0.2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</row>
    <row r="534" spans="1:38" x14ac:dyDescent="0.2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</row>
    <row r="535" spans="1:38" x14ac:dyDescent="0.2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</row>
    <row r="536" spans="1:38" x14ac:dyDescent="0.2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</row>
    <row r="537" spans="1:38" x14ac:dyDescent="0.2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</row>
    <row r="538" spans="1:38" x14ac:dyDescent="0.2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</row>
    <row r="539" spans="1:38" x14ac:dyDescent="0.2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</row>
    <row r="540" spans="1:38" x14ac:dyDescent="0.2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</row>
    <row r="541" spans="1:38" x14ac:dyDescent="0.2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</row>
    <row r="542" spans="1:38" x14ac:dyDescent="0.2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</row>
    <row r="543" spans="1:38" x14ac:dyDescent="0.2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</row>
    <row r="544" spans="1:38" x14ac:dyDescent="0.2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</row>
    <row r="545" spans="1:38" x14ac:dyDescent="0.2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</row>
    <row r="546" spans="1:38" x14ac:dyDescent="0.2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</row>
    <row r="547" spans="1:38" x14ac:dyDescent="0.2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</row>
    <row r="548" spans="1:38" x14ac:dyDescent="0.2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</row>
    <row r="549" spans="1:38" x14ac:dyDescent="0.2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</row>
    <row r="550" spans="1:38" x14ac:dyDescent="0.2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</row>
    <row r="551" spans="1:38" x14ac:dyDescent="0.2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</row>
    <row r="552" spans="1:38" x14ac:dyDescent="0.2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</row>
    <row r="553" spans="1:38" x14ac:dyDescent="0.2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</row>
    <row r="554" spans="1:38" x14ac:dyDescent="0.2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</row>
    <row r="555" spans="1:38" x14ac:dyDescent="0.2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</row>
    <row r="556" spans="1:38" x14ac:dyDescent="0.2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</row>
    <row r="557" spans="1:38" x14ac:dyDescent="0.2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</row>
    <row r="558" spans="1:38" x14ac:dyDescent="0.2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</row>
    <row r="559" spans="1:38" x14ac:dyDescent="0.2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</row>
    <row r="560" spans="1:38" x14ac:dyDescent="0.2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</row>
    <row r="561" spans="1:38" x14ac:dyDescent="0.2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</row>
    <row r="562" spans="1:38" x14ac:dyDescent="0.2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</row>
    <row r="563" spans="1:38" x14ac:dyDescent="0.2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</row>
    <row r="564" spans="1:38" x14ac:dyDescent="0.2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</row>
    <row r="565" spans="1:38" x14ac:dyDescent="0.2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</row>
    <row r="566" spans="1:38" x14ac:dyDescent="0.2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</row>
    <row r="567" spans="1:38" x14ac:dyDescent="0.2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</row>
    <row r="568" spans="1:38" x14ac:dyDescent="0.2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</row>
    <row r="569" spans="1:38" x14ac:dyDescent="0.2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</row>
    <row r="570" spans="1:38" x14ac:dyDescent="0.2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</row>
    <row r="571" spans="1:38" x14ac:dyDescent="0.2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</row>
    <row r="572" spans="1:38" x14ac:dyDescent="0.2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</row>
    <row r="573" spans="1:38" x14ac:dyDescent="0.2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</row>
    <row r="574" spans="1:38" x14ac:dyDescent="0.2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</row>
    <row r="575" spans="1:38" x14ac:dyDescent="0.2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</row>
    <row r="576" spans="1:38" x14ac:dyDescent="0.2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</row>
    <row r="577" spans="1:38" x14ac:dyDescent="0.2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</row>
    <row r="578" spans="1:38" x14ac:dyDescent="0.2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</row>
    <row r="579" spans="1:38" x14ac:dyDescent="0.2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</row>
    <row r="580" spans="1:38" x14ac:dyDescent="0.2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</row>
    <row r="581" spans="1:38" x14ac:dyDescent="0.2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</row>
    <row r="582" spans="1:38" x14ac:dyDescent="0.2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</row>
    <row r="583" spans="1:38" x14ac:dyDescent="0.2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</row>
    <row r="584" spans="1:38" x14ac:dyDescent="0.2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</row>
    <row r="585" spans="1:38" x14ac:dyDescent="0.2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</row>
    <row r="586" spans="1:38" x14ac:dyDescent="0.2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</row>
    <row r="587" spans="1:38" x14ac:dyDescent="0.2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</row>
    <row r="588" spans="1:38" x14ac:dyDescent="0.2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</row>
    <row r="589" spans="1:38" x14ac:dyDescent="0.2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</row>
    <row r="590" spans="1:38" x14ac:dyDescent="0.2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</row>
    <row r="591" spans="1:38" x14ac:dyDescent="0.2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</row>
    <row r="592" spans="1:38" x14ac:dyDescent="0.2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</row>
    <row r="593" spans="1:38" x14ac:dyDescent="0.2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</row>
    <row r="594" spans="1:38" x14ac:dyDescent="0.2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</row>
    <row r="595" spans="1:38" x14ac:dyDescent="0.2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</row>
    <row r="596" spans="1:38" x14ac:dyDescent="0.2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</row>
    <row r="597" spans="1:38" x14ac:dyDescent="0.2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</row>
    <row r="598" spans="1:38" x14ac:dyDescent="0.2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</row>
    <row r="599" spans="1:38" x14ac:dyDescent="0.2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</row>
    <row r="600" spans="1:38" x14ac:dyDescent="0.2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</row>
    <row r="601" spans="1:38" x14ac:dyDescent="0.2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</row>
    <row r="602" spans="1:38" x14ac:dyDescent="0.2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</row>
    <row r="603" spans="1:38" x14ac:dyDescent="0.2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</row>
    <row r="604" spans="1:38" x14ac:dyDescent="0.2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</row>
    <row r="605" spans="1:38" x14ac:dyDescent="0.2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</row>
    <row r="606" spans="1:38" x14ac:dyDescent="0.2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</row>
    <row r="607" spans="1:38" x14ac:dyDescent="0.2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</row>
    <row r="608" spans="1:38" x14ac:dyDescent="0.2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  <c r="AA608" s="205"/>
      <c r="AB608" s="205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</row>
    <row r="609" spans="1:38" x14ac:dyDescent="0.2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  <c r="AA609" s="205"/>
      <c r="AB609" s="205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</row>
    <row r="610" spans="1:38" x14ac:dyDescent="0.2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</row>
    <row r="611" spans="1:38" x14ac:dyDescent="0.2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  <c r="AA611" s="205"/>
      <c r="AB611" s="205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</row>
    <row r="612" spans="1:38" x14ac:dyDescent="0.2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  <c r="AA612" s="205"/>
      <c r="AB612" s="205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</row>
    <row r="613" spans="1:38" x14ac:dyDescent="0.2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</row>
    <row r="614" spans="1:38" x14ac:dyDescent="0.2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</row>
    <row r="615" spans="1:38" x14ac:dyDescent="0.2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</row>
    <row r="616" spans="1:38" x14ac:dyDescent="0.2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</row>
    <row r="617" spans="1:38" x14ac:dyDescent="0.2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</row>
    <row r="618" spans="1:38" x14ac:dyDescent="0.2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</row>
    <row r="619" spans="1:38" x14ac:dyDescent="0.2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</row>
    <row r="620" spans="1:38" x14ac:dyDescent="0.2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</row>
    <row r="621" spans="1:38" x14ac:dyDescent="0.2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</row>
    <row r="622" spans="1:38" x14ac:dyDescent="0.2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</row>
    <row r="623" spans="1:38" x14ac:dyDescent="0.2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</row>
    <row r="624" spans="1:38" x14ac:dyDescent="0.2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</row>
    <row r="625" spans="1:38" x14ac:dyDescent="0.2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</row>
    <row r="626" spans="1:38" x14ac:dyDescent="0.2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  <c r="AA626" s="205"/>
      <c r="AB626" s="205"/>
      <c r="AC626" s="205"/>
      <c r="AD626" s="205"/>
      <c r="AE626" s="205"/>
      <c r="AF626" s="205"/>
      <c r="AG626" s="205"/>
      <c r="AH626" s="205"/>
      <c r="AI626" s="205"/>
      <c r="AJ626" s="205"/>
      <c r="AK626" s="205"/>
      <c r="AL626" s="205"/>
    </row>
    <row r="627" spans="1:38" x14ac:dyDescent="0.2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  <c r="AA627" s="205"/>
      <c r="AB627" s="205"/>
      <c r="AC627" s="205"/>
      <c r="AD627" s="205"/>
      <c r="AE627" s="205"/>
      <c r="AF627" s="205"/>
      <c r="AG627" s="205"/>
      <c r="AH627" s="205"/>
      <c r="AI627" s="205"/>
      <c r="AJ627" s="205"/>
      <c r="AK627" s="205"/>
      <c r="AL627" s="205"/>
    </row>
    <row r="628" spans="1:38" x14ac:dyDescent="0.2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  <c r="AA628" s="205"/>
      <c r="AB628" s="205"/>
      <c r="AC628" s="205"/>
      <c r="AD628" s="205"/>
      <c r="AE628" s="205"/>
      <c r="AF628" s="205"/>
      <c r="AG628" s="205"/>
      <c r="AH628" s="205"/>
      <c r="AI628" s="205"/>
      <c r="AJ628" s="205"/>
      <c r="AK628" s="205"/>
      <c r="AL628" s="205"/>
    </row>
    <row r="629" spans="1:38" x14ac:dyDescent="0.2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  <c r="AA629" s="205"/>
      <c r="AB629" s="205"/>
      <c r="AC629" s="205"/>
      <c r="AD629" s="205"/>
      <c r="AE629" s="205"/>
      <c r="AF629" s="205"/>
      <c r="AG629" s="205"/>
      <c r="AH629" s="205"/>
      <c r="AI629" s="205"/>
      <c r="AJ629" s="205"/>
      <c r="AK629" s="205"/>
      <c r="AL629" s="205"/>
    </row>
    <row r="630" spans="1:38" x14ac:dyDescent="0.2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  <c r="AA630" s="205"/>
      <c r="AB630" s="205"/>
      <c r="AC630" s="205"/>
      <c r="AD630" s="205"/>
      <c r="AE630" s="205"/>
      <c r="AF630" s="205"/>
      <c r="AG630" s="205"/>
      <c r="AH630" s="205"/>
      <c r="AI630" s="205"/>
      <c r="AJ630" s="205"/>
      <c r="AK630" s="205"/>
      <c r="AL630" s="205"/>
    </row>
    <row r="631" spans="1:38" x14ac:dyDescent="0.2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  <c r="AA631" s="205"/>
      <c r="AB631" s="205"/>
      <c r="AC631" s="205"/>
      <c r="AD631" s="205"/>
      <c r="AE631" s="205"/>
      <c r="AF631" s="205"/>
      <c r="AG631" s="205"/>
      <c r="AH631" s="205"/>
      <c r="AI631" s="205"/>
      <c r="AJ631" s="205"/>
      <c r="AK631" s="205"/>
      <c r="AL631" s="205"/>
    </row>
    <row r="632" spans="1:38" x14ac:dyDescent="0.2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  <c r="AA632" s="205"/>
      <c r="AB632" s="205"/>
      <c r="AC632" s="205"/>
      <c r="AD632" s="205"/>
      <c r="AE632" s="205"/>
      <c r="AF632" s="205"/>
      <c r="AG632" s="205"/>
      <c r="AH632" s="205"/>
      <c r="AI632" s="205"/>
      <c r="AJ632" s="205"/>
      <c r="AK632" s="205"/>
      <c r="AL632" s="205"/>
    </row>
    <row r="633" spans="1:38" x14ac:dyDescent="0.2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  <c r="AA633" s="205"/>
      <c r="AB633" s="205"/>
      <c r="AC633" s="205"/>
      <c r="AD633" s="205"/>
      <c r="AE633" s="205"/>
      <c r="AF633" s="205"/>
      <c r="AG633" s="205"/>
      <c r="AH633" s="205"/>
      <c r="AI633" s="205"/>
      <c r="AJ633" s="205"/>
      <c r="AK633" s="205"/>
      <c r="AL633" s="205"/>
    </row>
    <row r="634" spans="1:38" x14ac:dyDescent="0.2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  <c r="AA634" s="205"/>
      <c r="AB634" s="205"/>
      <c r="AC634" s="205"/>
      <c r="AD634" s="205"/>
      <c r="AE634" s="205"/>
      <c r="AF634" s="205"/>
      <c r="AG634" s="205"/>
      <c r="AH634" s="205"/>
      <c r="AI634" s="205"/>
      <c r="AJ634" s="205"/>
      <c r="AK634" s="205"/>
      <c r="AL634" s="205"/>
    </row>
    <row r="635" spans="1:38" x14ac:dyDescent="0.2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  <c r="AA635" s="205"/>
      <c r="AB635" s="205"/>
      <c r="AC635" s="205"/>
      <c r="AD635" s="205"/>
      <c r="AE635" s="205"/>
      <c r="AF635" s="205"/>
      <c r="AG635" s="205"/>
      <c r="AH635" s="205"/>
      <c r="AI635" s="205"/>
      <c r="AJ635" s="205"/>
      <c r="AK635" s="205"/>
      <c r="AL635" s="205"/>
    </row>
    <row r="636" spans="1:38" x14ac:dyDescent="0.2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</row>
    <row r="637" spans="1:38" x14ac:dyDescent="0.2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  <c r="AA637" s="205"/>
      <c r="AB637" s="205"/>
      <c r="AC637" s="205"/>
      <c r="AD637" s="205"/>
      <c r="AE637" s="205"/>
      <c r="AF637" s="205"/>
      <c r="AG637" s="205"/>
      <c r="AH637" s="205"/>
      <c r="AI637" s="205"/>
      <c r="AJ637" s="205"/>
      <c r="AK637" s="205"/>
      <c r="AL637" s="205"/>
    </row>
    <row r="638" spans="1:38" x14ac:dyDescent="0.2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</row>
    <row r="639" spans="1:38" x14ac:dyDescent="0.2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</row>
    <row r="640" spans="1:38" x14ac:dyDescent="0.2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</row>
    <row r="641" spans="1:38" x14ac:dyDescent="0.2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</row>
    <row r="642" spans="1:38" x14ac:dyDescent="0.2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</row>
    <row r="643" spans="1:38" x14ac:dyDescent="0.2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</row>
    <row r="644" spans="1:38" x14ac:dyDescent="0.2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</row>
    <row r="645" spans="1:38" x14ac:dyDescent="0.2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</row>
    <row r="646" spans="1:38" x14ac:dyDescent="0.2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</row>
    <row r="647" spans="1:38" x14ac:dyDescent="0.2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</row>
    <row r="648" spans="1:38" x14ac:dyDescent="0.2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</row>
    <row r="649" spans="1:38" x14ac:dyDescent="0.2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</row>
    <row r="650" spans="1:38" x14ac:dyDescent="0.2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</row>
    <row r="651" spans="1:38" x14ac:dyDescent="0.2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</row>
    <row r="652" spans="1:38" x14ac:dyDescent="0.2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</row>
    <row r="653" spans="1:38" x14ac:dyDescent="0.2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</row>
    <row r="654" spans="1:38" x14ac:dyDescent="0.2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</row>
    <row r="655" spans="1:38" x14ac:dyDescent="0.2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</row>
    <row r="656" spans="1:38" x14ac:dyDescent="0.2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</row>
    <row r="657" spans="1:38" x14ac:dyDescent="0.2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</row>
    <row r="658" spans="1:38" x14ac:dyDescent="0.2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</row>
    <row r="659" spans="1:38" x14ac:dyDescent="0.2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</row>
    <row r="660" spans="1:38" x14ac:dyDescent="0.2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</row>
    <row r="661" spans="1:38" x14ac:dyDescent="0.2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</row>
    <row r="662" spans="1:38" x14ac:dyDescent="0.2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</row>
    <row r="663" spans="1:38" x14ac:dyDescent="0.2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</row>
    <row r="664" spans="1:38" x14ac:dyDescent="0.2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</row>
    <row r="665" spans="1:38" x14ac:dyDescent="0.2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</row>
    <row r="666" spans="1:38" x14ac:dyDescent="0.2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</row>
    <row r="667" spans="1:38" x14ac:dyDescent="0.2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</row>
    <row r="668" spans="1:38" x14ac:dyDescent="0.2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</row>
    <row r="669" spans="1:38" x14ac:dyDescent="0.2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</row>
    <row r="670" spans="1:38" x14ac:dyDescent="0.2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</row>
    <row r="671" spans="1:38" x14ac:dyDescent="0.2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</row>
    <row r="672" spans="1:38" x14ac:dyDescent="0.2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</row>
    <row r="673" spans="1:38" x14ac:dyDescent="0.2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</row>
    <row r="674" spans="1:38" x14ac:dyDescent="0.2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</row>
    <row r="675" spans="1:38" x14ac:dyDescent="0.2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</row>
    <row r="676" spans="1:38" x14ac:dyDescent="0.2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</row>
    <row r="677" spans="1:38" x14ac:dyDescent="0.2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</row>
    <row r="678" spans="1:38" x14ac:dyDescent="0.2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</row>
    <row r="679" spans="1:38" x14ac:dyDescent="0.2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</row>
    <row r="680" spans="1:38" x14ac:dyDescent="0.2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  <c r="AA680" s="205"/>
      <c r="AB680" s="205"/>
      <c r="AC680" s="205"/>
      <c r="AD680" s="205"/>
      <c r="AE680" s="205"/>
      <c r="AF680" s="205"/>
      <c r="AG680" s="205"/>
      <c r="AH680" s="205"/>
      <c r="AI680" s="205"/>
      <c r="AJ680" s="205"/>
      <c r="AK680" s="205"/>
      <c r="AL680" s="205"/>
    </row>
    <row r="681" spans="1:38" x14ac:dyDescent="0.2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  <c r="AA681" s="205"/>
      <c r="AB681" s="205"/>
      <c r="AC681" s="205"/>
      <c r="AD681" s="205"/>
      <c r="AE681" s="205"/>
      <c r="AF681" s="205"/>
      <c r="AG681" s="205"/>
      <c r="AH681" s="205"/>
      <c r="AI681" s="205"/>
      <c r="AJ681" s="205"/>
      <c r="AK681" s="205"/>
      <c r="AL681" s="205"/>
    </row>
    <row r="682" spans="1:38" x14ac:dyDescent="0.2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  <c r="AA682" s="205"/>
      <c r="AB682" s="205"/>
      <c r="AC682" s="205"/>
      <c r="AD682" s="205"/>
      <c r="AE682" s="205"/>
      <c r="AF682" s="205"/>
      <c r="AG682" s="205"/>
      <c r="AH682" s="205"/>
      <c r="AI682" s="205"/>
      <c r="AJ682" s="205"/>
      <c r="AK682" s="205"/>
      <c r="AL682" s="205"/>
    </row>
    <row r="683" spans="1:38" x14ac:dyDescent="0.2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  <c r="AK683" s="205"/>
      <c r="AL683" s="205"/>
    </row>
    <row r="684" spans="1:38" x14ac:dyDescent="0.2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  <c r="AK684" s="205"/>
      <c r="AL684" s="205"/>
    </row>
    <row r="685" spans="1:38" x14ac:dyDescent="0.2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  <c r="AA685" s="205"/>
      <c r="AB685" s="205"/>
      <c r="AC685" s="205"/>
      <c r="AD685" s="205"/>
      <c r="AE685" s="205"/>
      <c r="AF685" s="205"/>
      <c r="AG685" s="205"/>
      <c r="AH685" s="205"/>
      <c r="AI685" s="205"/>
      <c r="AJ685" s="205"/>
      <c r="AK685" s="205"/>
      <c r="AL685" s="205"/>
    </row>
    <row r="686" spans="1:38" x14ac:dyDescent="0.2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</row>
    <row r="687" spans="1:38" x14ac:dyDescent="0.2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</row>
    <row r="688" spans="1:38" x14ac:dyDescent="0.2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</row>
    <row r="689" spans="1:38" x14ac:dyDescent="0.2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</row>
    <row r="690" spans="1:38" x14ac:dyDescent="0.2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</row>
    <row r="691" spans="1:38" x14ac:dyDescent="0.2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</row>
    <row r="692" spans="1:38" x14ac:dyDescent="0.2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</row>
    <row r="693" spans="1:38" x14ac:dyDescent="0.2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</row>
    <row r="694" spans="1:38" x14ac:dyDescent="0.2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</row>
    <row r="695" spans="1:38" x14ac:dyDescent="0.2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</row>
    <row r="696" spans="1:38" x14ac:dyDescent="0.2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</row>
    <row r="697" spans="1:38" x14ac:dyDescent="0.2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</row>
    <row r="698" spans="1:38" x14ac:dyDescent="0.2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</row>
    <row r="699" spans="1:38" x14ac:dyDescent="0.2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  <c r="AA699" s="205"/>
      <c r="AB699" s="205"/>
      <c r="AC699" s="205"/>
      <c r="AD699" s="205"/>
      <c r="AE699" s="205"/>
      <c r="AF699" s="205"/>
      <c r="AG699" s="205"/>
      <c r="AH699" s="205"/>
      <c r="AI699" s="205"/>
      <c r="AJ699" s="205"/>
      <c r="AK699" s="205"/>
      <c r="AL699" s="205"/>
    </row>
    <row r="700" spans="1:38" x14ac:dyDescent="0.2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  <c r="AA700" s="205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</row>
    <row r="701" spans="1:38" x14ac:dyDescent="0.2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  <c r="AA701" s="205"/>
      <c r="AB701" s="205"/>
      <c r="AC701" s="205"/>
      <c r="AD701" s="205"/>
      <c r="AE701" s="205"/>
      <c r="AF701" s="205"/>
      <c r="AG701" s="205"/>
      <c r="AH701" s="205"/>
      <c r="AI701" s="205"/>
      <c r="AJ701" s="205"/>
      <c r="AK701" s="205"/>
      <c r="AL701" s="205"/>
    </row>
    <row r="702" spans="1:38" x14ac:dyDescent="0.2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  <c r="AA702" s="205"/>
      <c r="AB702" s="205"/>
      <c r="AC702" s="205"/>
      <c r="AD702" s="205"/>
      <c r="AE702" s="205"/>
      <c r="AF702" s="205"/>
      <c r="AG702" s="205"/>
      <c r="AH702" s="205"/>
      <c r="AI702" s="205"/>
      <c r="AJ702" s="205"/>
      <c r="AK702" s="205"/>
      <c r="AL702" s="205"/>
    </row>
    <row r="703" spans="1:38" x14ac:dyDescent="0.2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  <c r="AA703" s="205"/>
      <c r="AB703" s="205"/>
      <c r="AC703" s="205"/>
      <c r="AD703" s="205"/>
      <c r="AE703" s="205"/>
      <c r="AF703" s="205"/>
      <c r="AG703" s="205"/>
      <c r="AH703" s="205"/>
      <c r="AI703" s="205"/>
      <c r="AJ703" s="205"/>
      <c r="AK703" s="205"/>
      <c r="AL703" s="205"/>
    </row>
    <row r="704" spans="1:38" x14ac:dyDescent="0.2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</row>
    <row r="705" spans="1:38" x14ac:dyDescent="0.2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  <c r="AA705" s="205"/>
      <c r="AB705" s="205"/>
      <c r="AC705" s="205"/>
      <c r="AD705" s="205"/>
      <c r="AE705" s="205"/>
      <c r="AF705" s="205"/>
      <c r="AG705" s="205"/>
      <c r="AH705" s="205"/>
      <c r="AI705" s="205"/>
      <c r="AJ705" s="205"/>
      <c r="AK705" s="205"/>
      <c r="AL705" s="205"/>
    </row>
    <row r="706" spans="1:38" x14ac:dyDescent="0.2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  <c r="AA706" s="205"/>
      <c r="AB706" s="205"/>
      <c r="AC706" s="205"/>
      <c r="AD706" s="205"/>
      <c r="AE706" s="205"/>
      <c r="AF706" s="205"/>
      <c r="AG706" s="205"/>
      <c r="AH706" s="205"/>
      <c r="AI706" s="205"/>
      <c r="AJ706" s="205"/>
      <c r="AK706" s="205"/>
      <c r="AL706" s="205"/>
    </row>
    <row r="707" spans="1:38" x14ac:dyDescent="0.2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</row>
    <row r="708" spans="1:38" x14ac:dyDescent="0.2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</row>
    <row r="709" spans="1:38" x14ac:dyDescent="0.2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</row>
    <row r="710" spans="1:38" x14ac:dyDescent="0.2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</row>
    <row r="711" spans="1:38" x14ac:dyDescent="0.2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</row>
    <row r="712" spans="1:38" x14ac:dyDescent="0.2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</row>
    <row r="713" spans="1:38" x14ac:dyDescent="0.2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</row>
    <row r="714" spans="1:38" x14ac:dyDescent="0.2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</row>
    <row r="715" spans="1:38" x14ac:dyDescent="0.2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</row>
    <row r="716" spans="1:38" x14ac:dyDescent="0.2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</row>
    <row r="717" spans="1:38" x14ac:dyDescent="0.2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</row>
    <row r="718" spans="1:38" x14ac:dyDescent="0.2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</row>
    <row r="719" spans="1:38" x14ac:dyDescent="0.2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</row>
    <row r="720" spans="1:38" x14ac:dyDescent="0.2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</row>
    <row r="721" spans="1:38" x14ac:dyDescent="0.2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</row>
    <row r="722" spans="1:38" x14ac:dyDescent="0.2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</row>
    <row r="723" spans="1:38" x14ac:dyDescent="0.2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</row>
    <row r="724" spans="1:38" x14ac:dyDescent="0.2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</row>
    <row r="725" spans="1:38" x14ac:dyDescent="0.2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</row>
    <row r="726" spans="1:38" x14ac:dyDescent="0.2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</row>
    <row r="727" spans="1:38" x14ac:dyDescent="0.2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</row>
    <row r="728" spans="1:38" x14ac:dyDescent="0.2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</row>
    <row r="729" spans="1:38" x14ac:dyDescent="0.2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</row>
    <row r="730" spans="1:38" x14ac:dyDescent="0.2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</row>
    <row r="731" spans="1:38" x14ac:dyDescent="0.2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</row>
    <row r="732" spans="1:38" x14ac:dyDescent="0.2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</row>
    <row r="733" spans="1:38" x14ac:dyDescent="0.2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</row>
    <row r="734" spans="1:38" x14ac:dyDescent="0.2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</row>
    <row r="735" spans="1:38" x14ac:dyDescent="0.2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</row>
    <row r="736" spans="1:38" x14ac:dyDescent="0.2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</row>
    <row r="737" spans="1:38" x14ac:dyDescent="0.2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</row>
    <row r="738" spans="1:38" x14ac:dyDescent="0.2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</row>
    <row r="739" spans="1:38" x14ac:dyDescent="0.2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</row>
    <row r="740" spans="1:38" x14ac:dyDescent="0.2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</row>
    <row r="741" spans="1:38" x14ac:dyDescent="0.2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</row>
    <row r="742" spans="1:38" x14ac:dyDescent="0.2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</row>
    <row r="743" spans="1:38" x14ac:dyDescent="0.2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</row>
    <row r="744" spans="1:38" x14ac:dyDescent="0.2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</row>
    <row r="745" spans="1:38" x14ac:dyDescent="0.2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</row>
    <row r="746" spans="1:38" x14ac:dyDescent="0.2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</row>
    <row r="747" spans="1:38" x14ac:dyDescent="0.2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</row>
    <row r="748" spans="1:38" x14ac:dyDescent="0.2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</row>
    <row r="749" spans="1:38" x14ac:dyDescent="0.2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</row>
    <row r="750" spans="1:38" x14ac:dyDescent="0.2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</row>
    <row r="751" spans="1:38" x14ac:dyDescent="0.2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</row>
    <row r="752" spans="1:38" x14ac:dyDescent="0.2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</row>
    <row r="753" spans="1:38" x14ac:dyDescent="0.2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</row>
    <row r="754" spans="1:38" x14ac:dyDescent="0.2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</row>
    <row r="755" spans="1:38" x14ac:dyDescent="0.2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</row>
    <row r="756" spans="1:38" x14ac:dyDescent="0.2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</row>
    <row r="757" spans="1:38" x14ac:dyDescent="0.2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</row>
    <row r="758" spans="1:38" x14ac:dyDescent="0.2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</row>
    <row r="759" spans="1:38" x14ac:dyDescent="0.2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</row>
    <row r="760" spans="1:38" x14ac:dyDescent="0.2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</row>
    <row r="761" spans="1:38" x14ac:dyDescent="0.2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</row>
    <row r="762" spans="1:38" x14ac:dyDescent="0.2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</row>
    <row r="763" spans="1:38" x14ac:dyDescent="0.2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</row>
    <row r="764" spans="1:38" x14ac:dyDescent="0.2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</row>
    <row r="765" spans="1:38" x14ac:dyDescent="0.2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</row>
    <row r="766" spans="1:38" x14ac:dyDescent="0.2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</row>
    <row r="767" spans="1:38" x14ac:dyDescent="0.2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</row>
    <row r="768" spans="1:38" x14ac:dyDescent="0.2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</row>
    <row r="769" spans="1:38" x14ac:dyDescent="0.2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</row>
    <row r="770" spans="1:38" x14ac:dyDescent="0.2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</row>
    <row r="771" spans="1:38" x14ac:dyDescent="0.2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</row>
    <row r="772" spans="1:38" x14ac:dyDescent="0.2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</row>
    <row r="773" spans="1:38" x14ac:dyDescent="0.2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</row>
    <row r="774" spans="1:38" x14ac:dyDescent="0.2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</row>
    <row r="775" spans="1:38" x14ac:dyDescent="0.2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</row>
    <row r="776" spans="1:38" x14ac:dyDescent="0.2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</row>
    <row r="777" spans="1:38" x14ac:dyDescent="0.2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</row>
    <row r="778" spans="1:38" x14ac:dyDescent="0.2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</row>
    <row r="779" spans="1:38" x14ac:dyDescent="0.2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</row>
    <row r="780" spans="1:38" x14ac:dyDescent="0.2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</row>
    <row r="781" spans="1:38" x14ac:dyDescent="0.2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</row>
    <row r="782" spans="1:38" x14ac:dyDescent="0.2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</row>
    <row r="783" spans="1:38" x14ac:dyDescent="0.2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  <c r="AA783" s="205"/>
      <c r="AB783" s="205"/>
      <c r="AC783" s="205"/>
      <c r="AD783" s="205"/>
      <c r="AE783" s="205"/>
      <c r="AF783" s="205"/>
      <c r="AG783" s="205"/>
      <c r="AH783" s="205"/>
      <c r="AI783" s="205"/>
      <c r="AJ783" s="205"/>
      <c r="AK783" s="205"/>
      <c r="AL783" s="205"/>
    </row>
    <row r="784" spans="1:38" x14ac:dyDescent="0.2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  <c r="AA784" s="205"/>
      <c r="AB784" s="205"/>
      <c r="AC784" s="205"/>
      <c r="AD784" s="205"/>
      <c r="AE784" s="205"/>
      <c r="AF784" s="205"/>
      <c r="AG784" s="205"/>
      <c r="AH784" s="205"/>
      <c r="AI784" s="205"/>
      <c r="AJ784" s="205"/>
      <c r="AK784" s="205"/>
      <c r="AL784" s="205"/>
    </row>
    <row r="785" spans="1:38" x14ac:dyDescent="0.2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  <c r="AA785" s="205"/>
      <c r="AB785" s="205"/>
      <c r="AC785" s="205"/>
      <c r="AD785" s="205"/>
      <c r="AE785" s="205"/>
      <c r="AF785" s="205"/>
      <c r="AG785" s="205"/>
      <c r="AH785" s="205"/>
      <c r="AI785" s="205"/>
      <c r="AJ785" s="205"/>
      <c r="AK785" s="205"/>
      <c r="AL785" s="205"/>
    </row>
    <row r="786" spans="1:38" x14ac:dyDescent="0.2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  <c r="AA786" s="205"/>
      <c r="AB786" s="205"/>
      <c r="AC786" s="205"/>
      <c r="AD786" s="205"/>
      <c r="AE786" s="205"/>
      <c r="AF786" s="205"/>
      <c r="AG786" s="205"/>
      <c r="AH786" s="205"/>
      <c r="AI786" s="205"/>
      <c r="AJ786" s="205"/>
      <c r="AK786" s="205"/>
      <c r="AL786" s="205"/>
    </row>
    <row r="787" spans="1:38" x14ac:dyDescent="0.2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  <c r="AA787" s="205"/>
      <c r="AB787" s="205"/>
      <c r="AC787" s="205"/>
      <c r="AD787" s="205"/>
      <c r="AE787" s="205"/>
      <c r="AF787" s="205"/>
      <c r="AG787" s="205"/>
      <c r="AH787" s="205"/>
      <c r="AI787" s="205"/>
      <c r="AJ787" s="205"/>
      <c r="AK787" s="205"/>
      <c r="AL787" s="205"/>
    </row>
    <row r="788" spans="1:38" x14ac:dyDescent="0.2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</row>
    <row r="789" spans="1:38" x14ac:dyDescent="0.2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</row>
    <row r="790" spans="1:38" x14ac:dyDescent="0.2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</row>
    <row r="791" spans="1:38" x14ac:dyDescent="0.2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</row>
    <row r="792" spans="1:38" x14ac:dyDescent="0.2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</row>
    <row r="793" spans="1:38" x14ac:dyDescent="0.2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</row>
    <row r="794" spans="1:38" x14ac:dyDescent="0.2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</row>
    <row r="795" spans="1:38" x14ac:dyDescent="0.2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</row>
    <row r="796" spans="1:38" x14ac:dyDescent="0.2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</row>
    <row r="797" spans="1:38" x14ac:dyDescent="0.2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</row>
    <row r="798" spans="1:38" x14ac:dyDescent="0.2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</row>
    <row r="799" spans="1:38" x14ac:dyDescent="0.2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</row>
    <row r="800" spans="1:38" x14ac:dyDescent="0.2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</row>
    <row r="801" spans="1:38" x14ac:dyDescent="0.2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  <c r="AA801" s="205"/>
      <c r="AB801" s="205"/>
      <c r="AC801" s="205"/>
      <c r="AD801" s="205"/>
      <c r="AE801" s="205"/>
      <c r="AF801" s="205"/>
      <c r="AG801" s="205"/>
      <c r="AH801" s="205"/>
      <c r="AI801" s="205"/>
      <c r="AJ801" s="205"/>
      <c r="AK801" s="205"/>
      <c r="AL801" s="205"/>
    </row>
    <row r="802" spans="1:38" x14ac:dyDescent="0.2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  <c r="AA802" s="205"/>
      <c r="AB802" s="205"/>
      <c r="AC802" s="205"/>
      <c r="AD802" s="205"/>
      <c r="AE802" s="205"/>
      <c r="AF802" s="205"/>
      <c r="AG802" s="205"/>
      <c r="AH802" s="205"/>
      <c r="AI802" s="205"/>
      <c r="AJ802" s="205"/>
      <c r="AK802" s="205"/>
      <c r="AL802" s="205"/>
    </row>
    <row r="803" spans="1:38" x14ac:dyDescent="0.2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  <c r="AA803" s="205"/>
      <c r="AB803" s="205"/>
      <c r="AC803" s="205"/>
      <c r="AD803" s="205"/>
      <c r="AE803" s="205"/>
      <c r="AF803" s="205"/>
      <c r="AG803" s="205"/>
      <c r="AH803" s="205"/>
      <c r="AI803" s="205"/>
      <c r="AJ803" s="205"/>
      <c r="AK803" s="205"/>
      <c r="AL803" s="205"/>
    </row>
    <row r="804" spans="1:38" x14ac:dyDescent="0.2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  <c r="AA804" s="205"/>
      <c r="AB804" s="205"/>
      <c r="AC804" s="205"/>
      <c r="AD804" s="205"/>
      <c r="AE804" s="205"/>
      <c r="AF804" s="205"/>
      <c r="AG804" s="205"/>
      <c r="AH804" s="205"/>
      <c r="AI804" s="205"/>
      <c r="AJ804" s="205"/>
      <c r="AK804" s="205"/>
      <c r="AL804" s="205"/>
    </row>
    <row r="805" spans="1:38" x14ac:dyDescent="0.2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  <c r="AA805" s="205"/>
      <c r="AB805" s="205"/>
      <c r="AC805" s="205"/>
      <c r="AD805" s="205"/>
      <c r="AE805" s="205"/>
      <c r="AF805" s="205"/>
      <c r="AG805" s="205"/>
      <c r="AH805" s="205"/>
      <c r="AI805" s="205"/>
      <c r="AJ805" s="205"/>
      <c r="AK805" s="205"/>
      <c r="AL805" s="205"/>
    </row>
    <row r="806" spans="1:38" x14ac:dyDescent="0.2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  <c r="AA806" s="205"/>
      <c r="AB806" s="205"/>
      <c r="AC806" s="205"/>
      <c r="AD806" s="205"/>
      <c r="AE806" s="205"/>
      <c r="AF806" s="205"/>
      <c r="AG806" s="205"/>
      <c r="AH806" s="205"/>
      <c r="AI806" s="205"/>
      <c r="AJ806" s="205"/>
      <c r="AK806" s="205"/>
      <c r="AL806" s="205"/>
    </row>
    <row r="807" spans="1:38" x14ac:dyDescent="0.2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  <c r="AA807" s="205"/>
      <c r="AB807" s="205"/>
      <c r="AC807" s="205"/>
      <c r="AD807" s="205"/>
      <c r="AE807" s="205"/>
      <c r="AF807" s="205"/>
      <c r="AG807" s="205"/>
      <c r="AH807" s="205"/>
      <c r="AI807" s="205"/>
      <c r="AJ807" s="205"/>
      <c r="AK807" s="205"/>
      <c r="AL807" s="205"/>
    </row>
    <row r="808" spans="1:38" x14ac:dyDescent="0.2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  <c r="AA808" s="205"/>
      <c r="AB808" s="205"/>
      <c r="AC808" s="205"/>
      <c r="AD808" s="205"/>
      <c r="AE808" s="205"/>
      <c r="AF808" s="205"/>
      <c r="AG808" s="205"/>
      <c r="AH808" s="205"/>
      <c r="AI808" s="205"/>
      <c r="AJ808" s="205"/>
      <c r="AK808" s="205"/>
      <c r="AL808" s="205"/>
    </row>
    <row r="809" spans="1:38" x14ac:dyDescent="0.2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  <c r="AA809" s="205"/>
      <c r="AB809" s="205"/>
      <c r="AC809" s="205"/>
      <c r="AD809" s="205"/>
      <c r="AE809" s="205"/>
      <c r="AF809" s="205"/>
      <c r="AG809" s="205"/>
      <c r="AH809" s="205"/>
      <c r="AI809" s="205"/>
      <c r="AJ809" s="205"/>
      <c r="AK809" s="205"/>
      <c r="AL809" s="205"/>
    </row>
    <row r="810" spans="1:38" x14ac:dyDescent="0.2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  <c r="AA810" s="205"/>
      <c r="AB810" s="205"/>
      <c r="AC810" s="205"/>
      <c r="AD810" s="205"/>
      <c r="AE810" s="205"/>
      <c r="AF810" s="205"/>
      <c r="AG810" s="205"/>
      <c r="AH810" s="205"/>
      <c r="AI810" s="205"/>
      <c r="AJ810" s="205"/>
      <c r="AK810" s="205"/>
      <c r="AL810" s="205"/>
    </row>
    <row r="811" spans="1:38" x14ac:dyDescent="0.2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  <c r="AA811" s="205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</row>
    <row r="812" spans="1:38" x14ac:dyDescent="0.2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  <c r="AA812" s="205"/>
      <c r="AB812" s="205"/>
      <c r="AC812" s="205"/>
      <c r="AD812" s="205"/>
      <c r="AE812" s="205"/>
      <c r="AF812" s="205"/>
      <c r="AG812" s="205"/>
      <c r="AH812" s="205"/>
      <c r="AI812" s="205"/>
      <c r="AJ812" s="205"/>
      <c r="AK812" s="205"/>
      <c r="AL812" s="205"/>
    </row>
    <row r="813" spans="1:38" x14ac:dyDescent="0.2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</row>
    <row r="814" spans="1:38" x14ac:dyDescent="0.2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</row>
    <row r="815" spans="1:38" x14ac:dyDescent="0.2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  <c r="AA815" s="205"/>
      <c r="AB815" s="205"/>
      <c r="AC815" s="205"/>
      <c r="AD815" s="205"/>
      <c r="AE815" s="205"/>
      <c r="AF815" s="205"/>
      <c r="AG815" s="205"/>
      <c r="AH815" s="205"/>
      <c r="AI815" s="205"/>
      <c r="AJ815" s="205"/>
      <c r="AK815" s="205"/>
      <c r="AL815" s="205"/>
    </row>
    <row r="816" spans="1:38" x14ac:dyDescent="0.2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  <c r="AA816" s="205"/>
      <c r="AB816" s="205"/>
      <c r="AC816" s="205"/>
      <c r="AD816" s="205"/>
      <c r="AE816" s="205"/>
      <c r="AF816" s="205"/>
      <c r="AG816" s="205"/>
      <c r="AH816" s="205"/>
      <c r="AI816" s="205"/>
      <c r="AJ816" s="205"/>
      <c r="AK816" s="205"/>
      <c r="AL816" s="205"/>
    </row>
    <row r="817" spans="1:38" x14ac:dyDescent="0.2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</row>
    <row r="818" spans="1:38" x14ac:dyDescent="0.2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  <c r="AA818" s="205"/>
      <c r="AB818" s="205"/>
      <c r="AC818" s="205"/>
      <c r="AD818" s="205"/>
      <c r="AE818" s="205"/>
      <c r="AF818" s="205"/>
      <c r="AG818" s="205"/>
      <c r="AH818" s="205"/>
      <c r="AI818" s="205"/>
      <c r="AJ818" s="205"/>
      <c r="AK818" s="205"/>
      <c r="AL818" s="205"/>
    </row>
    <row r="819" spans="1:38" x14ac:dyDescent="0.2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</row>
    <row r="820" spans="1:38" x14ac:dyDescent="0.2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  <c r="AA820" s="205"/>
      <c r="AB820" s="205"/>
      <c r="AC820" s="205"/>
      <c r="AD820" s="205"/>
      <c r="AE820" s="205"/>
      <c r="AF820" s="205"/>
      <c r="AG820" s="205"/>
      <c r="AH820" s="205"/>
      <c r="AI820" s="205"/>
      <c r="AJ820" s="205"/>
      <c r="AK820" s="205"/>
      <c r="AL820" s="205"/>
    </row>
    <row r="821" spans="1:38" x14ac:dyDescent="0.2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  <c r="AA821" s="205"/>
      <c r="AB821" s="205"/>
      <c r="AC821" s="205"/>
      <c r="AD821" s="205"/>
      <c r="AE821" s="205"/>
      <c r="AF821" s="205"/>
      <c r="AG821" s="205"/>
      <c r="AH821" s="205"/>
      <c r="AI821" s="205"/>
      <c r="AJ821" s="205"/>
      <c r="AK821" s="205"/>
      <c r="AL821" s="205"/>
    </row>
    <row r="822" spans="1:38" x14ac:dyDescent="0.2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  <c r="AA822" s="205"/>
      <c r="AB822" s="205"/>
      <c r="AC822" s="205"/>
      <c r="AD822" s="205"/>
      <c r="AE822" s="205"/>
      <c r="AF822" s="205"/>
      <c r="AG822" s="205"/>
      <c r="AH822" s="205"/>
      <c r="AI822" s="205"/>
      <c r="AJ822" s="205"/>
      <c r="AK822" s="205"/>
      <c r="AL822" s="205"/>
    </row>
    <row r="823" spans="1:38" x14ac:dyDescent="0.2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  <c r="AA823" s="205"/>
      <c r="AB823" s="205"/>
      <c r="AC823" s="205"/>
      <c r="AD823" s="205"/>
      <c r="AE823" s="205"/>
      <c r="AF823" s="205"/>
      <c r="AG823" s="205"/>
      <c r="AH823" s="205"/>
      <c r="AI823" s="205"/>
      <c r="AJ823" s="205"/>
      <c r="AK823" s="205"/>
      <c r="AL823" s="205"/>
    </row>
    <row r="824" spans="1:38" x14ac:dyDescent="0.2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  <c r="AA824" s="205"/>
      <c r="AB824" s="205"/>
      <c r="AC824" s="205"/>
      <c r="AD824" s="205"/>
      <c r="AE824" s="205"/>
      <c r="AF824" s="205"/>
      <c r="AG824" s="205"/>
      <c r="AH824" s="205"/>
      <c r="AI824" s="205"/>
      <c r="AJ824" s="205"/>
      <c r="AK824" s="205"/>
      <c r="AL824" s="205"/>
    </row>
    <row r="825" spans="1:38" x14ac:dyDescent="0.2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  <c r="AA825" s="205"/>
      <c r="AB825" s="205"/>
      <c r="AC825" s="205"/>
      <c r="AD825" s="205"/>
      <c r="AE825" s="205"/>
      <c r="AF825" s="205"/>
      <c r="AG825" s="205"/>
      <c r="AH825" s="205"/>
      <c r="AI825" s="205"/>
      <c r="AJ825" s="205"/>
      <c r="AK825" s="205"/>
      <c r="AL825" s="205"/>
    </row>
    <row r="826" spans="1:38" x14ac:dyDescent="0.2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  <c r="AA826" s="205"/>
      <c r="AB826" s="205"/>
      <c r="AC826" s="205"/>
      <c r="AD826" s="205"/>
      <c r="AE826" s="205"/>
      <c r="AF826" s="205"/>
      <c r="AG826" s="205"/>
      <c r="AH826" s="205"/>
      <c r="AI826" s="205"/>
      <c r="AJ826" s="205"/>
      <c r="AK826" s="205"/>
      <c r="AL826" s="205"/>
    </row>
    <row r="827" spans="1:38" x14ac:dyDescent="0.2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  <c r="AA827" s="205"/>
      <c r="AB827" s="205"/>
      <c r="AC827" s="205"/>
      <c r="AD827" s="205"/>
      <c r="AE827" s="205"/>
      <c r="AF827" s="205"/>
      <c r="AG827" s="205"/>
      <c r="AH827" s="205"/>
      <c r="AI827" s="205"/>
      <c r="AJ827" s="205"/>
      <c r="AK827" s="205"/>
      <c r="AL827" s="205"/>
    </row>
    <row r="828" spans="1:38" x14ac:dyDescent="0.2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  <c r="AA828" s="205"/>
      <c r="AB828" s="205"/>
      <c r="AC828" s="205"/>
      <c r="AD828" s="205"/>
      <c r="AE828" s="205"/>
      <c r="AF828" s="205"/>
      <c r="AG828" s="205"/>
      <c r="AH828" s="205"/>
      <c r="AI828" s="205"/>
      <c r="AJ828" s="205"/>
      <c r="AK828" s="205"/>
      <c r="AL828" s="205"/>
    </row>
    <row r="829" spans="1:38" x14ac:dyDescent="0.2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  <c r="AK829" s="205"/>
      <c r="AL829" s="205"/>
    </row>
    <row r="830" spans="1:38" x14ac:dyDescent="0.2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  <c r="AA830" s="205"/>
      <c r="AB830" s="205"/>
      <c r="AC830" s="205"/>
      <c r="AD830" s="205"/>
      <c r="AE830" s="205"/>
      <c r="AF830" s="205"/>
      <c r="AG830" s="205"/>
      <c r="AH830" s="205"/>
      <c r="AI830" s="205"/>
      <c r="AJ830" s="205"/>
      <c r="AK830" s="205"/>
      <c r="AL830" s="205"/>
    </row>
    <row r="831" spans="1:38" x14ac:dyDescent="0.2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  <c r="AK831" s="205"/>
      <c r="AL831" s="205"/>
    </row>
    <row r="832" spans="1:38" x14ac:dyDescent="0.2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</row>
    <row r="833" spans="1:38" x14ac:dyDescent="0.2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</row>
    <row r="834" spans="1:38" x14ac:dyDescent="0.2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  <c r="AA834" s="205"/>
      <c r="AB834" s="205"/>
      <c r="AC834" s="205"/>
      <c r="AD834" s="205"/>
      <c r="AE834" s="205"/>
      <c r="AF834" s="205"/>
      <c r="AG834" s="205"/>
      <c r="AH834" s="205"/>
      <c r="AI834" s="205"/>
      <c r="AJ834" s="205"/>
      <c r="AK834" s="205"/>
      <c r="AL834" s="205"/>
    </row>
    <row r="835" spans="1:38" x14ac:dyDescent="0.2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</row>
    <row r="836" spans="1:38" x14ac:dyDescent="0.2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  <c r="AA836" s="205"/>
      <c r="AB836" s="205"/>
      <c r="AC836" s="205"/>
      <c r="AD836" s="205"/>
      <c r="AE836" s="205"/>
      <c r="AF836" s="205"/>
      <c r="AG836" s="205"/>
      <c r="AH836" s="205"/>
      <c r="AI836" s="205"/>
      <c r="AJ836" s="205"/>
      <c r="AK836" s="205"/>
      <c r="AL836" s="205"/>
    </row>
    <row r="837" spans="1:38" x14ac:dyDescent="0.2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  <c r="AA837" s="205"/>
      <c r="AB837" s="205"/>
      <c r="AC837" s="205"/>
      <c r="AD837" s="205"/>
      <c r="AE837" s="205"/>
      <c r="AF837" s="205"/>
      <c r="AG837" s="205"/>
      <c r="AH837" s="205"/>
      <c r="AI837" s="205"/>
      <c r="AJ837" s="205"/>
      <c r="AK837" s="205"/>
      <c r="AL837" s="205"/>
    </row>
    <row r="838" spans="1:38" x14ac:dyDescent="0.2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  <c r="AA838" s="205"/>
      <c r="AB838" s="205"/>
      <c r="AC838" s="205"/>
      <c r="AD838" s="205"/>
      <c r="AE838" s="205"/>
      <c r="AF838" s="205"/>
      <c r="AG838" s="205"/>
      <c r="AH838" s="205"/>
      <c r="AI838" s="205"/>
      <c r="AJ838" s="205"/>
      <c r="AK838" s="205"/>
      <c r="AL838" s="205"/>
    </row>
    <row r="839" spans="1:38" x14ac:dyDescent="0.2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  <c r="AA839" s="205"/>
      <c r="AB839" s="205"/>
      <c r="AC839" s="205"/>
      <c r="AD839" s="205"/>
      <c r="AE839" s="205"/>
      <c r="AF839" s="205"/>
      <c r="AG839" s="205"/>
      <c r="AH839" s="205"/>
      <c r="AI839" s="205"/>
      <c r="AJ839" s="205"/>
      <c r="AK839" s="205"/>
      <c r="AL839" s="205"/>
    </row>
    <row r="840" spans="1:38" x14ac:dyDescent="0.2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  <c r="AA840" s="205"/>
      <c r="AB840" s="205"/>
      <c r="AC840" s="205"/>
      <c r="AD840" s="205"/>
      <c r="AE840" s="205"/>
      <c r="AF840" s="205"/>
      <c r="AG840" s="205"/>
      <c r="AH840" s="205"/>
      <c r="AI840" s="205"/>
      <c r="AJ840" s="205"/>
      <c r="AK840" s="205"/>
      <c r="AL840" s="205"/>
    </row>
    <row r="841" spans="1:38" x14ac:dyDescent="0.2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  <c r="AA841" s="205"/>
      <c r="AB841" s="205"/>
      <c r="AC841" s="205"/>
      <c r="AD841" s="205"/>
      <c r="AE841" s="205"/>
      <c r="AF841" s="205"/>
      <c r="AG841" s="205"/>
      <c r="AH841" s="205"/>
      <c r="AI841" s="205"/>
      <c r="AJ841" s="205"/>
      <c r="AK841" s="205"/>
      <c r="AL841" s="205"/>
    </row>
    <row r="842" spans="1:38" x14ac:dyDescent="0.2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  <c r="AA842" s="205"/>
      <c r="AB842" s="205"/>
      <c r="AC842" s="205"/>
      <c r="AD842" s="205"/>
      <c r="AE842" s="205"/>
      <c r="AF842" s="205"/>
      <c r="AG842" s="205"/>
      <c r="AH842" s="205"/>
      <c r="AI842" s="205"/>
      <c r="AJ842" s="205"/>
      <c r="AK842" s="205"/>
      <c r="AL842" s="205"/>
    </row>
    <row r="843" spans="1:38" x14ac:dyDescent="0.2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  <c r="AA843" s="205"/>
      <c r="AB843" s="205"/>
      <c r="AC843" s="205"/>
      <c r="AD843" s="205"/>
      <c r="AE843" s="205"/>
      <c r="AF843" s="205"/>
      <c r="AG843" s="205"/>
      <c r="AH843" s="205"/>
      <c r="AI843" s="205"/>
      <c r="AJ843" s="205"/>
      <c r="AK843" s="205"/>
      <c r="AL843" s="205"/>
    </row>
    <row r="844" spans="1:38" x14ac:dyDescent="0.2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  <c r="AA844" s="205"/>
      <c r="AB844" s="205"/>
      <c r="AC844" s="205"/>
      <c r="AD844" s="205"/>
      <c r="AE844" s="205"/>
      <c r="AF844" s="205"/>
      <c r="AG844" s="205"/>
      <c r="AH844" s="205"/>
      <c r="AI844" s="205"/>
      <c r="AJ844" s="205"/>
      <c r="AK844" s="205"/>
      <c r="AL844" s="205"/>
    </row>
    <row r="845" spans="1:38" x14ac:dyDescent="0.2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  <c r="AA845" s="205"/>
      <c r="AB845" s="205"/>
      <c r="AC845" s="205"/>
      <c r="AD845" s="205"/>
      <c r="AE845" s="205"/>
      <c r="AF845" s="205"/>
      <c r="AG845" s="205"/>
      <c r="AH845" s="205"/>
      <c r="AI845" s="205"/>
      <c r="AJ845" s="205"/>
      <c r="AK845" s="205"/>
      <c r="AL845" s="205"/>
    </row>
    <row r="846" spans="1:38" x14ac:dyDescent="0.2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  <c r="AA846" s="205"/>
      <c r="AB846" s="205"/>
      <c r="AC846" s="205"/>
      <c r="AD846" s="205"/>
      <c r="AE846" s="205"/>
      <c r="AF846" s="205"/>
      <c r="AG846" s="205"/>
      <c r="AH846" s="205"/>
      <c r="AI846" s="205"/>
      <c r="AJ846" s="205"/>
      <c r="AK846" s="205"/>
      <c r="AL846" s="205"/>
    </row>
    <row r="847" spans="1:38" x14ac:dyDescent="0.2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  <c r="AA847" s="205"/>
      <c r="AB847" s="205"/>
      <c r="AC847" s="205"/>
      <c r="AD847" s="205"/>
      <c r="AE847" s="205"/>
      <c r="AF847" s="205"/>
      <c r="AG847" s="205"/>
      <c r="AH847" s="205"/>
      <c r="AI847" s="205"/>
      <c r="AJ847" s="205"/>
      <c r="AK847" s="205"/>
      <c r="AL847" s="205"/>
    </row>
    <row r="848" spans="1:38" x14ac:dyDescent="0.2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  <c r="AA848" s="205"/>
      <c r="AB848" s="205"/>
      <c r="AC848" s="205"/>
      <c r="AD848" s="205"/>
      <c r="AE848" s="205"/>
      <c r="AF848" s="205"/>
      <c r="AG848" s="205"/>
      <c r="AH848" s="205"/>
      <c r="AI848" s="205"/>
      <c r="AJ848" s="205"/>
      <c r="AK848" s="205"/>
      <c r="AL848" s="205"/>
    </row>
    <row r="849" spans="1:38" x14ac:dyDescent="0.2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  <c r="AA849" s="205"/>
      <c r="AB849" s="205"/>
      <c r="AC849" s="205"/>
      <c r="AD849" s="205"/>
      <c r="AE849" s="205"/>
      <c r="AF849" s="205"/>
      <c r="AG849" s="205"/>
      <c r="AH849" s="205"/>
      <c r="AI849" s="205"/>
      <c r="AJ849" s="205"/>
      <c r="AK849" s="205"/>
      <c r="AL849" s="205"/>
    </row>
    <row r="850" spans="1:38" x14ac:dyDescent="0.2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  <c r="AA850" s="205"/>
      <c r="AB850" s="205"/>
      <c r="AC850" s="205"/>
      <c r="AD850" s="205"/>
      <c r="AE850" s="205"/>
      <c r="AF850" s="205"/>
      <c r="AG850" s="205"/>
      <c r="AH850" s="205"/>
      <c r="AI850" s="205"/>
      <c r="AJ850" s="205"/>
      <c r="AK850" s="205"/>
      <c r="AL850" s="205"/>
    </row>
    <row r="851" spans="1:38" x14ac:dyDescent="0.2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  <c r="AA851" s="205"/>
      <c r="AB851" s="205"/>
      <c r="AC851" s="205"/>
      <c r="AD851" s="205"/>
      <c r="AE851" s="205"/>
      <c r="AF851" s="205"/>
      <c r="AG851" s="205"/>
      <c r="AH851" s="205"/>
      <c r="AI851" s="205"/>
      <c r="AJ851" s="205"/>
      <c r="AK851" s="205"/>
      <c r="AL851" s="205"/>
    </row>
    <row r="852" spans="1:38" x14ac:dyDescent="0.2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  <c r="AA852" s="205"/>
      <c r="AB852" s="205"/>
      <c r="AC852" s="205"/>
      <c r="AD852" s="205"/>
      <c r="AE852" s="205"/>
      <c r="AF852" s="205"/>
      <c r="AG852" s="205"/>
      <c r="AH852" s="205"/>
      <c r="AI852" s="205"/>
      <c r="AJ852" s="205"/>
      <c r="AK852" s="205"/>
      <c r="AL852" s="205"/>
    </row>
    <row r="853" spans="1:38" x14ac:dyDescent="0.2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  <c r="AA853" s="205"/>
      <c r="AB853" s="205"/>
      <c r="AC853" s="205"/>
      <c r="AD853" s="205"/>
      <c r="AE853" s="205"/>
      <c r="AF853" s="205"/>
      <c r="AG853" s="205"/>
      <c r="AH853" s="205"/>
      <c r="AI853" s="205"/>
      <c r="AJ853" s="205"/>
      <c r="AK853" s="205"/>
      <c r="AL853" s="205"/>
    </row>
    <row r="854" spans="1:38" x14ac:dyDescent="0.2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  <c r="AA854" s="205"/>
      <c r="AB854" s="205"/>
      <c r="AC854" s="205"/>
      <c r="AD854" s="205"/>
      <c r="AE854" s="205"/>
      <c r="AF854" s="205"/>
      <c r="AG854" s="205"/>
      <c r="AH854" s="205"/>
      <c r="AI854" s="205"/>
      <c r="AJ854" s="205"/>
      <c r="AK854" s="205"/>
      <c r="AL854" s="205"/>
    </row>
    <row r="855" spans="1:38" x14ac:dyDescent="0.2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  <c r="AA855" s="205"/>
      <c r="AB855" s="205"/>
      <c r="AC855" s="205"/>
      <c r="AD855" s="205"/>
      <c r="AE855" s="205"/>
      <c r="AF855" s="205"/>
      <c r="AG855" s="205"/>
      <c r="AH855" s="205"/>
      <c r="AI855" s="205"/>
      <c r="AJ855" s="205"/>
      <c r="AK855" s="205"/>
      <c r="AL855" s="205"/>
    </row>
    <row r="856" spans="1:38" x14ac:dyDescent="0.2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  <c r="AA856" s="205"/>
      <c r="AB856" s="205"/>
      <c r="AC856" s="205"/>
      <c r="AD856" s="205"/>
      <c r="AE856" s="205"/>
      <c r="AF856" s="205"/>
      <c r="AG856" s="205"/>
      <c r="AH856" s="205"/>
      <c r="AI856" s="205"/>
      <c r="AJ856" s="205"/>
      <c r="AK856" s="205"/>
      <c r="AL856" s="205"/>
    </row>
    <row r="857" spans="1:38" x14ac:dyDescent="0.2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  <c r="AA857" s="205"/>
      <c r="AB857" s="205"/>
      <c r="AC857" s="205"/>
      <c r="AD857" s="205"/>
      <c r="AE857" s="205"/>
      <c r="AF857" s="205"/>
      <c r="AG857" s="205"/>
      <c r="AH857" s="205"/>
      <c r="AI857" s="205"/>
      <c r="AJ857" s="205"/>
      <c r="AK857" s="205"/>
      <c r="AL857" s="205"/>
    </row>
    <row r="858" spans="1:38" x14ac:dyDescent="0.2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  <c r="AA858" s="205"/>
      <c r="AB858" s="205"/>
      <c r="AC858" s="205"/>
      <c r="AD858" s="205"/>
      <c r="AE858" s="205"/>
      <c r="AF858" s="205"/>
      <c r="AG858" s="205"/>
      <c r="AH858" s="205"/>
      <c r="AI858" s="205"/>
      <c r="AJ858" s="205"/>
      <c r="AK858" s="205"/>
      <c r="AL858" s="205"/>
    </row>
    <row r="859" spans="1:38" x14ac:dyDescent="0.2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  <c r="AA859" s="205"/>
      <c r="AB859" s="205"/>
      <c r="AC859" s="205"/>
      <c r="AD859" s="205"/>
      <c r="AE859" s="205"/>
      <c r="AF859" s="205"/>
      <c r="AG859" s="205"/>
      <c r="AH859" s="205"/>
      <c r="AI859" s="205"/>
      <c r="AJ859" s="205"/>
      <c r="AK859" s="205"/>
      <c r="AL859" s="205"/>
    </row>
    <row r="860" spans="1:38" x14ac:dyDescent="0.2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  <c r="AA860" s="205"/>
      <c r="AB860" s="205"/>
      <c r="AC860" s="205"/>
      <c r="AD860" s="205"/>
      <c r="AE860" s="205"/>
      <c r="AF860" s="205"/>
      <c r="AG860" s="205"/>
      <c r="AH860" s="205"/>
      <c r="AI860" s="205"/>
      <c r="AJ860" s="205"/>
      <c r="AK860" s="205"/>
      <c r="AL860" s="205"/>
    </row>
    <row r="861" spans="1:38" x14ac:dyDescent="0.2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  <c r="AA861" s="205"/>
      <c r="AB861" s="205"/>
      <c r="AC861" s="205"/>
      <c r="AD861" s="205"/>
      <c r="AE861" s="205"/>
      <c r="AF861" s="205"/>
      <c r="AG861" s="205"/>
      <c r="AH861" s="205"/>
      <c r="AI861" s="205"/>
      <c r="AJ861" s="205"/>
      <c r="AK861" s="205"/>
      <c r="AL861" s="205"/>
    </row>
    <row r="862" spans="1:38" x14ac:dyDescent="0.2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  <c r="AA862" s="205"/>
      <c r="AB862" s="205"/>
      <c r="AC862" s="205"/>
      <c r="AD862" s="205"/>
      <c r="AE862" s="205"/>
      <c r="AF862" s="205"/>
      <c r="AG862" s="205"/>
      <c r="AH862" s="205"/>
      <c r="AI862" s="205"/>
      <c r="AJ862" s="205"/>
      <c r="AK862" s="205"/>
      <c r="AL862" s="205"/>
    </row>
    <row r="863" spans="1:38" x14ac:dyDescent="0.2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  <c r="AA863" s="205"/>
      <c r="AB863" s="205"/>
      <c r="AC863" s="205"/>
      <c r="AD863" s="205"/>
      <c r="AE863" s="205"/>
      <c r="AF863" s="205"/>
      <c r="AG863" s="205"/>
      <c r="AH863" s="205"/>
      <c r="AI863" s="205"/>
      <c r="AJ863" s="205"/>
      <c r="AK863" s="205"/>
      <c r="AL863" s="205"/>
    </row>
    <row r="864" spans="1:38" x14ac:dyDescent="0.2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  <c r="AA864" s="205"/>
      <c r="AB864" s="205"/>
      <c r="AC864" s="205"/>
      <c r="AD864" s="205"/>
      <c r="AE864" s="205"/>
      <c r="AF864" s="205"/>
      <c r="AG864" s="205"/>
      <c r="AH864" s="205"/>
      <c r="AI864" s="205"/>
      <c r="AJ864" s="205"/>
      <c r="AK864" s="205"/>
      <c r="AL864" s="205"/>
    </row>
    <row r="865" spans="1:38" x14ac:dyDescent="0.2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  <c r="AA865" s="205"/>
      <c r="AB865" s="205"/>
      <c r="AC865" s="205"/>
      <c r="AD865" s="205"/>
      <c r="AE865" s="205"/>
      <c r="AF865" s="205"/>
      <c r="AG865" s="205"/>
      <c r="AH865" s="205"/>
      <c r="AI865" s="205"/>
      <c r="AJ865" s="205"/>
      <c r="AK865" s="205"/>
      <c r="AL865" s="205"/>
    </row>
    <row r="866" spans="1:38" x14ac:dyDescent="0.2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  <c r="AA866" s="205"/>
      <c r="AB866" s="205"/>
      <c r="AC866" s="205"/>
      <c r="AD866" s="205"/>
      <c r="AE866" s="205"/>
      <c r="AF866" s="205"/>
      <c r="AG866" s="205"/>
      <c r="AH866" s="205"/>
      <c r="AI866" s="205"/>
      <c r="AJ866" s="205"/>
      <c r="AK866" s="205"/>
      <c r="AL866" s="205"/>
    </row>
    <row r="867" spans="1:38" x14ac:dyDescent="0.2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  <c r="AA867" s="205"/>
      <c r="AB867" s="205"/>
      <c r="AC867" s="205"/>
      <c r="AD867" s="205"/>
      <c r="AE867" s="205"/>
      <c r="AF867" s="205"/>
      <c r="AG867" s="205"/>
      <c r="AH867" s="205"/>
      <c r="AI867" s="205"/>
      <c r="AJ867" s="205"/>
      <c r="AK867" s="205"/>
      <c r="AL867" s="205"/>
    </row>
    <row r="868" spans="1:38" x14ac:dyDescent="0.2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</row>
    <row r="869" spans="1:38" x14ac:dyDescent="0.2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  <c r="AA869" s="205"/>
      <c r="AB869" s="205"/>
      <c r="AC869" s="205"/>
      <c r="AD869" s="205"/>
      <c r="AE869" s="205"/>
      <c r="AF869" s="205"/>
      <c r="AG869" s="205"/>
      <c r="AH869" s="205"/>
      <c r="AI869" s="205"/>
      <c r="AJ869" s="205"/>
      <c r="AK869" s="205"/>
      <c r="AL869" s="205"/>
    </row>
    <row r="870" spans="1:38" x14ac:dyDescent="0.2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  <c r="AA870" s="205"/>
      <c r="AB870" s="205"/>
      <c r="AC870" s="205"/>
      <c r="AD870" s="205"/>
      <c r="AE870" s="205"/>
      <c r="AF870" s="205"/>
      <c r="AG870" s="205"/>
      <c r="AH870" s="205"/>
      <c r="AI870" s="205"/>
      <c r="AJ870" s="205"/>
      <c r="AK870" s="205"/>
      <c r="AL870" s="205"/>
    </row>
    <row r="871" spans="1:38" x14ac:dyDescent="0.2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</row>
    <row r="872" spans="1:38" x14ac:dyDescent="0.2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  <c r="AA872" s="205"/>
      <c r="AB872" s="205"/>
      <c r="AC872" s="205"/>
      <c r="AD872" s="205"/>
      <c r="AE872" s="205"/>
      <c r="AF872" s="205"/>
      <c r="AG872" s="205"/>
      <c r="AH872" s="205"/>
      <c r="AI872" s="205"/>
      <c r="AJ872" s="205"/>
      <c r="AK872" s="205"/>
      <c r="AL872" s="205"/>
    </row>
    <row r="873" spans="1:38" x14ac:dyDescent="0.2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  <c r="AA873" s="205"/>
      <c r="AB873" s="205"/>
      <c r="AC873" s="205"/>
      <c r="AD873" s="205"/>
      <c r="AE873" s="205"/>
      <c r="AF873" s="205"/>
      <c r="AG873" s="205"/>
      <c r="AH873" s="205"/>
      <c r="AI873" s="205"/>
      <c r="AJ873" s="205"/>
      <c r="AK873" s="205"/>
      <c r="AL873" s="205"/>
    </row>
    <row r="874" spans="1:38" x14ac:dyDescent="0.2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  <c r="AA874" s="205"/>
      <c r="AB874" s="205"/>
      <c r="AC874" s="205"/>
      <c r="AD874" s="205"/>
      <c r="AE874" s="205"/>
      <c r="AF874" s="205"/>
      <c r="AG874" s="205"/>
      <c r="AH874" s="205"/>
      <c r="AI874" s="205"/>
      <c r="AJ874" s="205"/>
      <c r="AK874" s="205"/>
      <c r="AL874" s="205"/>
    </row>
    <row r="875" spans="1:38" x14ac:dyDescent="0.2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</row>
    <row r="876" spans="1:38" x14ac:dyDescent="0.2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  <c r="AA876" s="205"/>
      <c r="AB876" s="205"/>
      <c r="AC876" s="205"/>
      <c r="AD876" s="205"/>
      <c r="AE876" s="205"/>
      <c r="AF876" s="205"/>
      <c r="AG876" s="205"/>
      <c r="AH876" s="205"/>
      <c r="AI876" s="205"/>
      <c r="AJ876" s="205"/>
      <c r="AK876" s="205"/>
      <c r="AL876" s="205"/>
    </row>
    <row r="877" spans="1:38" x14ac:dyDescent="0.2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  <c r="AA877" s="205"/>
      <c r="AB877" s="205"/>
      <c r="AC877" s="205"/>
      <c r="AD877" s="205"/>
      <c r="AE877" s="205"/>
      <c r="AF877" s="205"/>
      <c r="AG877" s="205"/>
      <c r="AH877" s="205"/>
      <c r="AI877" s="205"/>
      <c r="AJ877" s="205"/>
      <c r="AK877" s="205"/>
      <c r="AL877" s="205"/>
    </row>
    <row r="878" spans="1:38" x14ac:dyDescent="0.2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  <c r="AA878" s="205"/>
      <c r="AB878" s="205"/>
      <c r="AC878" s="205"/>
      <c r="AD878" s="205"/>
      <c r="AE878" s="205"/>
      <c r="AF878" s="205"/>
      <c r="AG878" s="205"/>
      <c r="AH878" s="205"/>
      <c r="AI878" s="205"/>
      <c r="AJ878" s="205"/>
      <c r="AK878" s="205"/>
      <c r="AL878" s="205"/>
    </row>
    <row r="879" spans="1:38" x14ac:dyDescent="0.2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  <c r="AA879" s="205"/>
      <c r="AB879" s="205"/>
      <c r="AC879" s="205"/>
      <c r="AD879" s="205"/>
      <c r="AE879" s="205"/>
      <c r="AF879" s="205"/>
      <c r="AG879" s="205"/>
      <c r="AH879" s="205"/>
      <c r="AI879" s="205"/>
      <c r="AJ879" s="205"/>
      <c r="AK879" s="205"/>
      <c r="AL879" s="205"/>
    </row>
    <row r="880" spans="1:38" x14ac:dyDescent="0.2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</row>
    <row r="881" spans="1:38" x14ac:dyDescent="0.2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</row>
    <row r="882" spans="1:38" x14ac:dyDescent="0.2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</row>
    <row r="883" spans="1:38" x14ac:dyDescent="0.2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</row>
    <row r="884" spans="1:38" x14ac:dyDescent="0.2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</row>
    <row r="885" spans="1:38" x14ac:dyDescent="0.2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</row>
    <row r="886" spans="1:38" x14ac:dyDescent="0.2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</row>
    <row r="887" spans="1:38" x14ac:dyDescent="0.2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</row>
    <row r="888" spans="1:38" x14ac:dyDescent="0.2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</row>
    <row r="889" spans="1:38" x14ac:dyDescent="0.2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</row>
    <row r="890" spans="1:38" x14ac:dyDescent="0.2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</row>
    <row r="891" spans="1:38" x14ac:dyDescent="0.2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  <c r="AA891" s="205"/>
      <c r="AB891" s="205"/>
      <c r="AC891" s="205"/>
      <c r="AD891" s="205"/>
      <c r="AE891" s="205"/>
      <c r="AF891" s="205"/>
      <c r="AG891" s="205"/>
      <c r="AH891" s="205"/>
      <c r="AI891" s="205"/>
      <c r="AJ891" s="205"/>
      <c r="AK891" s="205"/>
      <c r="AL891" s="205"/>
    </row>
    <row r="892" spans="1:38" x14ac:dyDescent="0.2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  <c r="AA892" s="205"/>
      <c r="AB892" s="205"/>
      <c r="AC892" s="205"/>
      <c r="AD892" s="205"/>
      <c r="AE892" s="205"/>
      <c r="AF892" s="205"/>
      <c r="AG892" s="205"/>
      <c r="AH892" s="205"/>
      <c r="AI892" s="205"/>
      <c r="AJ892" s="205"/>
      <c r="AK892" s="205"/>
      <c r="AL892" s="205"/>
    </row>
    <row r="893" spans="1:38" x14ac:dyDescent="0.2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</row>
    <row r="894" spans="1:38" x14ac:dyDescent="0.2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  <c r="AA894" s="205"/>
      <c r="AB894" s="205"/>
      <c r="AC894" s="205"/>
      <c r="AD894" s="205"/>
      <c r="AE894" s="205"/>
      <c r="AF894" s="205"/>
      <c r="AG894" s="205"/>
      <c r="AH894" s="205"/>
      <c r="AI894" s="205"/>
      <c r="AJ894" s="205"/>
      <c r="AK894" s="205"/>
      <c r="AL894" s="205"/>
    </row>
    <row r="895" spans="1:38" x14ac:dyDescent="0.2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  <c r="AA895" s="205"/>
      <c r="AB895" s="205"/>
      <c r="AC895" s="205"/>
      <c r="AD895" s="205"/>
      <c r="AE895" s="205"/>
      <c r="AF895" s="205"/>
      <c r="AG895" s="205"/>
      <c r="AH895" s="205"/>
      <c r="AI895" s="205"/>
      <c r="AJ895" s="205"/>
      <c r="AK895" s="205"/>
      <c r="AL895" s="205"/>
    </row>
    <row r="896" spans="1:38" x14ac:dyDescent="0.2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</row>
    <row r="897" spans="1:38" x14ac:dyDescent="0.2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</row>
    <row r="898" spans="1:38" x14ac:dyDescent="0.2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</row>
    <row r="899" spans="1:38" x14ac:dyDescent="0.2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</row>
    <row r="900" spans="1:38" x14ac:dyDescent="0.2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</row>
    <row r="901" spans="1:38" x14ac:dyDescent="0.2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</row>
    <row r="902" spans="1:38" x14ac:dyDescent="0.2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</row>
    <row r="903" spans="1:38" x14ac:dyDescent="0.2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</row>
    <row r="904" spans="1:38" x14ac:dyDescent="0.2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</row>
    <row r="905" spans="1:38" x14ac:dyDescent="0.2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5"/>
      <c r="AA905" s="205"/>
      <c r="AB905" s="205"/>
      <c r="AC905" s="205"/>
      <c r="AD905" s="205"/>
      <c r="AE905" s="205"/>
      <c r="AF905" s="205"/>
      <c r="AG905" s="205"/>
      <c r="AH905" s="205"/>
      <c r="AI905" s="205"/>
      <c r="AJ905" s="205"/>
      <c r="AK905" s="205"/>
      <c r="AL905" s="205"/>
    </row>
    <row r="906" spans="1:38" x14ac:dyDescent="0.2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5"/>
      <c r="AA906" s="205"/>
      <c r="AB906" s="205"/>
      <c r="AC906" s="205"/>
      <c r="AD906" s="205"/>
      <c r="AE906" s="205"/>
      <c r="AF906" s="205"/>
      <c r="AG906" s="205"/>
      <c r="AH906" s="205"/>
      <c r="AI906" s="205"/>
      <c r="AJ906" s="205"/>
      <c r="AK906" s="205"/>
      <c r="AL906" s="205"/>
    </row>
    <row r="907" spans="1:38" x14ac:dyDescent="0.2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5"/>
      <c r="AA907" s="205"/>
      <c r="AB907" s="205"/>
      <c r="AC907" s="205"/>
      <c r="AD907" s="205"/>
      <c r="AE907" s="205"/>
      <c r="AF907" s="205"/>
      <c r="AG907" s="205"/>
      <c r="AH907" s="205"/>
      <c r="AI907" s="205"/>
      <c r="AJ907" s="205"/>
      <c r="AK907" s="205"/>
      <c r="AL907" s="205"/>
    </row>
  </sheetData>
  <mergeCells count="29">
    <mergeCell ref="B44:F44"/>
    <mergeCell ref="A46:G46"/>
    <mergeCell ref="J3:J8"/>
    <mergeCell ref="K3:L8"/>
    <mergeCell ref="M3:N8"/>
    <mergeCell ref="AL1:AL8"/>
    <mergeCell ref="A2:B6"/>
    <mergeCell ref="A7:G8"/>
    <mergeCell ref="H1:J2"/>
    <mergeCell ref="C2:G2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571"/>
      <c r="B1" s="572"/>
      <c r="C1" s="574" t="s">
        <v>869</v>
      </c>
      <c r="D1" s="575"/>
      <c r="E1" s="576" t="s">
        <v>870</v>
      </c>
      <c r="F1" s="577"/>
      <c r="G1" s="575"/>
      <c r="H1" s="578"/>
      <c r="I1" s="551"/>
      <c r="J1" s="551"/>
      <c r="K1" s="551"/>
      <c r="L1" s="552"/>
      <c r="M1" s="579" t="s">
        <v>871</v>
      </c>
      <c r="N1" s="580"/>
      <c r="O1" s="580"/>
      <c r="P1" s="580"/>
      <c r="Q1" s="560"/>
      <c r="R1" s="579" t="s">
        <v>872</v>
      </c>
      <c r="S1" s="580"/>
      <c r="T1" s="580"/>
      <c r="U1" s="580"/>
      <c r="V1" s="580"/>
      <c r="W1" s="580"/>
      <c r="X1" s="580"/>
      <c r="Y1" s="580"/>
      <c r="Z1" s="580"/>
      <c r="AA1" s="580"/>
      <c r="AB1" s="560"/>
      <c r="AC1" s="581" t="s">
        <v>873</v>
      </c>
      <c r="AD1" s="580"/>
      <c r="AE1" s="580"/>
      <c r="AF1" s="580"/>
      <c r="AG1" s="580"/>
      <c r="AH1" s="580"/>
      <c r="AI1" s="560"/>
      <c r="AJ1" s="542" t="s">
        <v>874</v>
      </c>
      <c r="AK1" s="543"/>
      <c r="AL1" s="544" t="s">
        <v>875</v>
      </c>
      <c r="AM1" s="545"/>
      <c r="AN1" s="337" t="s">
        <v>32</v>
      </c>
      <c r="AO1" s="4"/>
      <c r="AP1" s="4"/>
    </row>
    <row r="2" spans="1:43" ht="18.75" customHeight="1" x14ac:dyDescent="0.25">
      <c r="A2" s="573"/>
      <c r="B2" s="484"/>
      <c r="C2" s="546" t="s">
        <v>876</v>
      </c>
      <c r="D2" s="547"/>
      <c r="E2" s="548" t="s">
        <v>877</v>
      </c>
      <c r="F2" s="549"/>
      <c r="G2" s="547"/>
      <c r="H2" s="550"/>
      <c r="I2" s="551"/>
      <c r="J2" s="551"/>
      <c r="K2" s="551"/>
      <c r="L2" s="552"/>
      <c r="M2" s="553" t="s">
        <v>878</v>
      </c>
      <c r="N2" s="554"/>
      <c r="O2" s="554"/>
      <c r="P2" s="554"/>
      <c r="Q2" s="555"/>
      <c r="R2" s="553" t="s">
        <v>879</v>
      </c>
      <c r="S2" s="554"/>
      <c r="T2" s="554"/>
      <c r="U2" s="554"/>
      <c r="V2" s="554"/>
      <c r="W2" s="554"/>
      <c r="X2" s="554"/>
      <c r="Y2" s="554"/>
      <c r="Z2" s="554"/>
      <c r="AA2" s="554"/>
      <c r="AB2" s="555"/>
      <c r="AC2" s="562" t="s">
        <v>880</v>
      </c>
      <c r="AD2" s="484"/>
      <c r="AE2" s="484"/>
      <c r="AF2" s="484"/>
      <c r="AG2" s="484"/>
      <c r="AH2" s="484"/>
      <c r="AI2" s="563"/>
      <c r="AJ2" s="544" t="s">
        <v>881</v>
      </c>
      <c r="AK2" s="545"/>
      <c r="AL2" s="544" t="s">
        <v>881</v>
      </c>
      <c r="AM2" s="545"/>
      <c r="AN2" s="338"/>
      <c r="AO2" s="339"/>
      <c r="AP2" s="339"/>
    </row>
    <row r="3" spans="1:43" ht="20.25" customHeight="1" x14ac:dyDescent="0.2">
      <c r="A3" s="573"/>
      <c r="B3" s="484"/>
      <c r="C3" s="546" t="s">
        <v>882</v>
      </c>
      <c r="D3" s="547"/>
      <c r="E3" s="556" t="s">
        <v>883</v>
      </c>
      <c r="F3" s="549"/>
      <c r="G3" s="545"/>
      <c r="H3" s="557" t="s">
        <v>884</v>
      </c>
      <c r="I3" s="558"/>
      <c r="J3" s="557" t="s">
        <v>885</v>
      </c>
      <c r="K3" s="558"/>
      <c r="L3" s="340" t="s">
        <v>31</v>
      </c>
      <c r="M3" s="559" t="s">
        <v>886</v>
      </c>
      <c r="N3" s="560"/>
      <c r="O3" s="561" t="s">
        <v>886</v>
      </c>
      <c r="P3" s="558"/>
      <c r="Q3" s="341" t="s">
        <v>31</v>
      </c>
      <c r="R3" s="559" t="s">
        <v>887</v>
      </c>
      <c r="S3" s="560"/>
      <c r="T3" s="561" t="s">
        <v>887</v>
      </c>
      <c r="U3" s="558"/>
      <c r="V3" s="561" t="s">
        <v>887</v>
      </c>
      <c r="W3" s="558"/>
      <c r="X3" s="561" t="s">
        <v>887</v>
      </c>
      <c r="Y3" s="558"/>
      <c r="Z3" s="561" t="s">
        <v>887</v>
      </c>
      <c r="AA3" s="560"/>
      <c r="AB3" s="342" t="s">
        <v>31</v>
      </c>
      <c r="AC3" s="564" t="s">
        <v>873</v>
      </c>
      <c r="AD3" s="565"/>
      <c r="AE3" s="570" t="s">
        <v>873</v>
      </c>
      <c r="AF3" s="565"/>
      <c r="AG3" s="570" t="s">
        <v>873</v>
      </c>
      <c r="AH3" s="565"/>
      <c r="AI3" s="343" t="s">
        <v>31</v>
      </c>
      <c r="AJ3" s="569"/>
      <c r="AK3" s="563"/>
      <c r="AL3" s="569"/>
      <c r="AM3" s="563"/>
      <c r="AN3" s="338"/>
      <c r="AO3" s="339"/>
      <c r="AP3" s="339"/>
    </row>
    <row r="4" spans="1:43" ht="15.75" customHeight="1" x14ac:dyDescent="0.2">
      <c r="A4" s="593" t="s">
        <v>888</v>
      </c>
      <c r="B4" s="484"/>
      <c r="C4" s="484"/>
      <c r="D4" s="484"/>
      <c r="E4" s="484"/>
      <c r="F4" s="484"/>
      <c r="G4" s="563"/>
      <c r="H4" s="569" t="s">
        <v>889</v>
      </c>
      <c r="I4" s="568"/>
      <c r="J4" s="569"/>
      <c r="K4" s="568"/>
      <c r="L4" s="344"/>
      <c r="M4" s="582"/>
      <c r="N4" s="563"/>
      <c r="O4" s="583"/>
      <c r="P4" s="568"/>
      <c r="Q4" s="345"/>
      <c r="R4" s="582" t="s">
        <v>890</v>
      </c>
      <c r="S4" s="563"/>
      <c r="T4" s="583" t="s">
        <v>891</v>
      </c>
      <c r="U4" s="568"/>
      <c r="V4" s="583" t="s">
        <v>892</v>
      </c>
      <c r="W4" s="568"/>
      <c r="X4" s="583" t="s">
        <v>893</v>
      </c>
      <c r="Y4" s="568"/>
      <c r="Z4" s="584" t="s">
        <v>894</v>
      </c>
      <c r="AA4" s="563"/>
      <c r="AB4" s="346"/>
      <c r="AC4" s="582" t="s">
        <v>895</v>
      </c>
      <c r="AD4" s="568"/>
      <c r="AE4" s="583" t="s">
        <v>896</v>
      </c>
      <c r="AF4" s="568"/>
      <c r="AG4" s="585" t="s">
        <v>897</v>
      </c>
      <c r="AH4" s="586"/>
      <c r="AI4" s="345"/>
      <c r="AJ4" s="587">
        <v>2023</v>
      </c>
      <c r="AK4" s="563"/>
      <c r="AL4" s="587">
        <v>2023</v>
      </c>
      <c r="AM4" s="563"/>
      <c r="AN4" s="338"/>
      <c r="AO4" s="339"/>
      <c r="AP4" s="339"/>
    </row>
    <row r="5" spans="1:43" ht="15.75" customHeight="1" x14ac:dyDescent="0.2">
      <c r="A5" s="573"/>
      <c r="B5" s="484"/>
      <c r="C5" s="484"/>
      <c r="D5" s="484"/>
      <c r="E5" s="484"/>
      <c r="F5" s="484"/>
      <c r="G5" s="563"/>
      <c r="H5" s="569">
        <v>2022</v>
      </c>
      <c r="I5" s="568"/>
      <c r="J5" s="569"/>
      <c r="K5" s="568"/>
      <c r="L5" s="344"/>
      <c r="M5" s="567">
        <v>2022</v>
      </c>
      <c r="N5" s="563"/>
      <c r="O5" s="566">
        <v>2023</v>
      </c>
      <c r="P5" s="568"/>
      <c r="Q5" s="345"/>
      <c r="R5" s="567">
        <v>2022</v>
      </c>
      <c r="S5" s="563"/>
      <c r="T5" s="566">
        <v>2023</v>
      </c>
      <c r="U5" s="568"/>
      <c r="V5" s="566">
        <v>2023</v>
      </c>
      <c r="W5" s="568"/>
      <c r="X5" s="566">
        <v>2023</v>
      </c>
      <c r="Y5" s="568"/>
      <c r="Z5" s="566">
        <v>2023</v>
      </c>
      <c r="AA5" s="563"/>
      <c r="AB5" s="346"/>
      <c r="AC5" s="567">
        <v>2022</v>
      </c>
      <c r="AD5" s="568"/>
      <c r="AE5" s="566">
        <v>2023</v>
      </c>
      <c r="AF5" s="568"/>
      <c r="AG5" s="566">
        <v>2023</v>
      </c>
      <c r="AH5" s="563"/>
      <c r="AI5" s="345"/>
      <c r="AJ5" s="569"/>
      <c r="AK5" s="563"/>
      <c r="AL5" s="569"/>
      <c r="AM5" s="563"/>
      <c r="AN5" s="338"/>
      <c r="AO5" s="339"/>
      <c r="AP5" s="339"/>
    </row>
    <row r="6" spans="1:43" ht="13.5" customHeight="1" x14ac:dyDescent="0.2">
      <c r="A6" s="573"/>
      <c r="B6" s="484"/>
      <c r="C6" s="484"/>
      <c r="D6" s="484"/>
      <c r="E6" s="484"/>
      <c r="F6" s="484"/>
      <c r="G6" s="563"/>
      <c r="H6" s="588" t="s">
        <v>898</v>
      </c>
      <c r="I6" s="568"/>
      <c r="J6" s="588"/>
      <c r="K6" s="568"/>
      <c r="L6" s="344"/>
      <c r="M6" s="589" t="s">
        <v>898</v>
      </c>
      <c r="N6" s="563"/>
      <c r="O6" s="590" t="s">
        <v>899</v>
      </c>
      <c r="P6" s="568"/>
      <c r="Q6" s="347"/>
      <c r="R6" s="589" t="s">
        <v>900</v>
      </c>
      <c r="S6" s="563"/>
      <c r="T6" s="590" t="s">
        <v>901</v>
      </c>
      <c r="U6" s="568"/>
      <c r="V6" s="590" t="s">
        <v>902</v>
      </c>
      <c r="W6" s="568"/>
      <c r="X6" s="590" t="s">
        <v>902</v>
      </c>
      <c r="Y6" s="568"/>
      <c r="Z6" s="590" t="s">
        <v>903</v>
      </c>
      <c r="AA6" s="563"/>
      <c r="AB6" s="348"/>
      <c r="AC6" s="589" t="s">
        <v>904</v>
      </c>
      <c r="AD6" s="568"/>
      <c r="AE6" s="590" t="s">
        <v>899</v>
      </c>
      <c r="AF6" s="568"/>
      <c r="AG6" s="590" t="s">
        <v>905</v>
      </c>
      <c r="AH6" s="563"/>
      <c r="AI6" s="345"/>
      <c r="AJ6" s="569"/>
      <c r="AK6" s="563"/>
      <c r="AL6" s="569"/>
      <c r="AM6" s="563"/>
      <c r="AN6" s="338"/>
      <c r="AO6" s="339"/>
      <c r="AP6" s="339"/>
    </row>
    <row r="7" spans="1:43" ht="12.75" customHeight="1" x14ac:dyDescent="0.2">
      <c r="A7" s="573"/>
      <c r="B7" s="484"/>
      <c r="C7" s="484"/>
      <c r="D7" s="484"/>
      <c r="E7" s="484"/>
      <c r="F7" s="484"/>
      <c r="G7" s="563"/>
      <c r="H7" s="588" t="s">
        <v>906</v>
      </c>
      <c r="I7" s="568"/>
      <c r="J7" s="588"/>
      <c r="K7" s="568"/>
      <c r="L7" s="344"/>
      <c r="M7" s="595"/>
      <c r="N7" s="563"/>
      <c r="O7" s="588"/>
      <c r="P7" s="568"/>
      <c r="Q7" s="347"/>
      <c r="R7" s="595" t="s">
        <v>907</v>
      </c>
      <c r="S7" s="563"/>
      <c r="T7" s="588" t="s">
        <v>908</v>
      </c>
      <c r="U7" s="568"/>
      <c r="V7" s="588" t="s">
        <v>909</v>
      </c>
      <c r="W7" s="568"/>
      <c r="X7" s="588" t="s">
        <v>910</v>
      </c>
      <c r="Y7" s="568"/>
      <c r="Z7" s="596" t="s">
        <v>911</v>
      </c>
      <c r="AA7" s="563"/>
      <c r="AB7" s="348"/>
      <c r="AC7" s="589" t="s">
        <v>912</v>
      </c>
      <c r="AD7" s="568"/>
      <c r="AE7" s="588" t="s">
        <v>913</v>
      </c>
      <c r="AF7" s="568"/>
      <c r="AG7" s="590" t="s">
        <v>914</v>
      </c>
      <c r="AH7" s="563"/>
      <c r="AI7" s="345"/>
      <c r="AJ7" s="569"/>
      <c r="AK7" s="563"/>
      <c r="AL7" s="569"/>
      <c r="AM7" s="563"/>
      <c r="AN7" s="338"/>
      <c r="AO7" s="339"/>
      <c r="AP7" s="339"/>
    </row>
    <row r="8" spans="1:43" ht="12.75" customHeight="1" x14ac:dyDescent="0.2">
      <c r="A8" s="594"/>
      <c r="B8" s="554"/>
      <c r="C8" s="554"/>
      <c r="D8" s="554"/>
      <c r="E8" s="554"/>
      <c r="F8" s="554"/>
      <c r="G8" s="555"/>
      <c r="H8" s="597" t="s">
        <v>915</v>
      </c>
      <c r="I8" s="592"/>
      <c r="J8" s="597" t="s">
        <v>915</v>
      </c>
      <c r="K8" s="592"/>
      <c r="L8" s="349"/>
      <c r="M8" s="598" t="s">
        <v>916</v>
      </c>
      <c r="N8" s="599"/>
      <c r="O8" s="591" t="s">
        <v>916</v>
      </c>
      <c r="P8" s="592"/>
      <c r="Q8" s="350"/>
      <c r="R8" s="598" t="s">
        <v>915</v>
      </c>
      <c r="S8" s="599"/>
      <c r="T8" s="591" t="s">
        <v>915</v>
      </c>
      <c r="U8" s="592"/>
      <c r="V8" s="591" t="s">
        <v>915</v>
      </c>
      <c r="W8" s="592"/>
      <c r="X8" s="591" t="s">
        <v>915</v>
      </c>
      <c r="Y8" s="592"/>
      <c r="Z8" s="591" t="s">
        <v>915</v>
      </c>
      <c r="AA8" s="599"/>
      <c r="AB8" s="351"/>
      <c r="AC8" s="598" t="s">
        <v>915</v>
      </c>
      <c r="AD8" s="592"/>
      <c r="AE8" s="591" t="s">
        <v>915</v>
      </c>
      <c r="AF8" s="592"/>
      <c r="AG8" s="591" t="s">
        <v>915</v>
      </c>
      <c r="AH8" s="599"/>
      <c r="AI8" s="352"/>
      <c r="AJ8" s="600" t="s">
        <v>915</v>
      </c>
      <c r="AK8" s="599"/>
      <c r="AL8" s="600" t="s">
        <v>915</v>
      </c>
      <c r="AM8" s="599"/>
      <c r="AN8" s="353"/>
      <c r="AO8" s="354"/>
      <c r="AP8" s="354"/>
      <c r="AQ8" s="355"/>
    </row>
    <row r="9" spans="1:43" ht="30.75" customHeight="1" x14ac:dyDescent="0.2">
      <c r="A9" s="356" t="s">
        <v>917</v>
      </c>
      <c r="B9" s="357" t="s">
        <v>918</v>
      </c>
      <c r="C9" s="357" t="s">
        <v>919</v>
      </c>
      <c r="D9" s="357" t="s">
        <v>920</v>
      </c>
      <c r="E9" s="357" t="s">
        <v>921</v>
      </c>
      <c r="F9" s="357" t="s">
        <v>27</v>
      </c>
      <c r="G9" s="358" t="s">
        <v>28</v>
      </c>
      <c r="H9" s="359" t="s">
        <v>29</v>
      </c>
      <c r="I9" s="357" t="s">
        <v>30</v>
      </c>
      <c r="J9" s="359" t="s">
        <v>29</v>
      </c>
      <c r="K9" s="357" t="s">
        <v>30</v>
      </c>
      <c r="L9" s="360"/>
      <c r="M9" s="361" t="s">
        <v>29</v>
      </c>
      <c r="N9" s="362" t="s">
        <v>30</v>
      </c>
      <c r="O9" s="362" t="s">
        <v>29</v>
      </c>
      <c r="P9" s="362" t="s">
        <v>30</v>
      </c>
      <c r="Q9" s="363"/>
      <c r="R9" s="361" t="s">
        <v>29</v>
      </c>
      <c r="S9" s="362" t="s">
        <v>30</v>
      </c>
      <c r="T9" s="362" t="s">
        <v>29</v>
      </c>
      <c r="U9" s="362" t="s">
        <v>30</v>
      </c>
      <c r="V9" s="362" t="s">
        <v>29</v>
      </c>
      <c r="W9" s="362" t="s">
        <v>30</v>
      </c>
      <c r="X9" s="362" t="s">
        <v>29</v>
      </c>
      <c r="Y9" s="362" t="s">
        <v>30</v>
      </c>
      <c r="Z9" s="362" t="s">
        <v>29</v>
      </c>
      <c r="AA9" s="364" t="s">
        <v>30</v>
      </c>
      <c r="AB9" s="363"/>
      <c r="AC9" s="362" t="s">
        <v>29</v>
      </c>
      <c r="AD9" s="362" t="s">
        <v>30</v>
      </c>
      <c r="AE9" s="362" t="s">
        <v>29</v>
      </c>
      <c r="AF9" s="362" t="s">
        <v>30</v>
      </c>
      <c r="AG9" s="365" t="s">
        <v>29</v>
      </c>
      <c r="AH9" s="364" t="s">
        <v>30</v>
      </c>
      <c r="AI9" s="363"/>
      <c r="AJ9" s="362" t="s">
        <v>29</v>
      </c>
      <c r="AK9" s="364" t="s">
        <v>30</v>
      </c>
      <c r="AL9" s="362" t="s">
        <v>29</v>
      </c>
      <c r="AM9" s="364" t="s">
        <v>30</v>
      </c>
      <c r="AN9" s="366" t="s">
        <v>32</v>
      </c>
      <c r="AO9" s="367"/>
      <c r="AP9" s="367"/>
      <c r="AQ9" s="368"/>
    </row>
    <row r="10" spans="1:43" ht="15" customHeight="1" outlineLevel="1" x14ac:dyDescent="0.2">
      <c r="A10" s="32">
        <f t="shared" ref="A10:A38" si="0">RANK(AN10,$AN$10:$AN$43)</f>
        <v>1</v>
      </c>
      <c r="B10" s="33"/>
      <c r="C10" s="34"/>
      <c r="D10" s="35"/>
      <c r="E10" s="35"/>
      <c r="F10" s="33"/>
      <c r="G10" s="369"/>
      <c r="H10" s="370"/>
      <c r="I10" s="371">
        <v>0</v>
      </c>
      <c r="J10" s="370"/>
      <c r="K10" s="371">
        <v>0</v>
      </c>
      <c r="L10" s="372">
        <f t="shared" ref="L10:L38" si="1">LARGE(H10:K10,1)</f>
        <v>0</v>
      </c>
      <c r="M10" s="373"/>
      <c r="N10" s="374">
        <v>0</v>
      </c>
      <c r="O10" s="375"/>
      <c r="P10" s="374">
        <v>0</v>
      </c>
      <c r="Q10" s="376">
        <f t="shared" ref="Q10:Q38" si="2">LARGE(N10:P10,1)</f>
        <v>0</v>
      </c>
      <c r="R10" s="373"/>
      <c r="S10" s="374">
        <v>0</v>
      </c>
      <c r="T10" s="375"/>
      <c r="U10" s="374">
        <v>0</v>
      </c>
      <c r="V10" s="375"/>
      <c r="W10" s="374">
        <v>0</v>
      </c>
      <c r="X10" s="375"/>
      <c r="Y10" s="374">
        <v>0</v>
      </c>
      <c r="Z10" s="375"/>
      <c r="AA10" s="377">
        <v>0</v>
      </c>
      <c r="AB10" s="376">
        <f t="shared" ref="AB10:AB38" si="3">LARGE(S10:AA10,1)+LARGE(S10:AA10,2)+LARGE(S10:AA10,3)+LARGE(S10:AA10,4)</f>
        <v>0</v>
      </c>
      <c r="AC10" s="375"/>
      <c r="AD10" s="374">
        <v>0</v>
      </c>
      <c r="AE10" s="375"/>
      <c r="AF10" s="374">
        <v>0</v>
      </c>
      <c r="AG10" s="375"/>
      <c r="AH10" s="377">
        <v>0</v>
      </c>
      <c r="AI10" s="376">
        <f t="shared" ref="AI10:AI38" si="4">LARGE(AC10:AH10,1)</f>
        <v>0</v>
      </c>
      <c r="AJ10" s="378"/>
      <c r="AK10" s="377">
        <v>0</v>
      </c>
      <c r="AL10" s="378"/>
      <c r="AM10" s="377">
        <v>0</v>
      </c>
      <c r="AN10" s="379">
        <f t="shared" ref="AN10:AN38" si="5">AM10+AK10+AI10+AB10+Q10+L10</f>
        <v>0</v>
      </c>
      <c r="AO10" s="380"/>
      <c r="AP10" s="380"/>
      <c r="AQ10" s="381"/>
    </row>
    <row r="11" spans="1:43" ht="15" customHeight="1" outlineLevel="1" x14ac:dyDescent="0.2">
      <c r="A11" s="32">
        <f t="shared" si="0"/>
        <v>1</v>
      </c>
      <c r="B11" s="48"/>
      <c r="C11" s="382"/>
      <c r="D11" s="69"/>
      <c r="E11" s="69"/>
      <c r="F11" s="48"/>
      <c r="G11" s="383"/>
      <c r="H11" s="370"/>
      <c r="I11" s="371">
        <v>0</v>
      </c>
      <c r="J11" s="370"/>
      <c r="K11" s="371">
        <v>0</v>
      </c>
      <c r="L11" s="372">
        <f t="shared" si="1"/>
        <v>0</v>
      </c>
      <c r="M11" s="373"/>
      <c r="N11" s="374">
        <v>0</v>
      </c>
      <c r="O11" s="375"/>
      <c r="P11" s="374">
        <v>0</v>
      </c>
      <c r="Q11" s="376">
        <f t="shared" si="2"/>
        <v>0</v>
      </c>
      <c r="R11" s="373"/>
      <c r="S11" s="374">
        <v>0</v>
      </c>
      <c r="T11" s="375"/>
      <c r="U11" s="374">
        <v>0</v>
      </c>
      <c r="V11" s="375"/>
      <c r="W11" s="374">
        <v>0</v>
      </c>
      <c r="X11" s="375"/>
      <c r="Y11" s="374">
        <v>0</v>
      </c>
      <c r="Z11" s="375"/>
      <c r="AA11" s="377">
        <v>0</v>
      </c>
      <c r="AB11" s="376">
        <f t="shared" si="3"/>
        <v>0</v>
      </c>
      <c r="AC11" s="375"/>
      <c r="AD11" s="384">
        <v>0</v>
      </c>
      <c r="AE11" s="375"/>
      <c r="AF11" s="374">
        <v>0</v>
      </c>
      <c r="AG11" s="375"/>
      <c r="AH11" s="377">
        <v>0</v>
      </c>
      <c r="AI11" s="376">
        <f t="shared" si="4"/>
        <v>0</v>
      </c>
      <c r="AJ11" s="378"/>
      <c r="AK11" s="377">
        <v>0</v>
      </c>
      <c r="AL11" s="378"/>
      <c r="AM11" s="377">
        <v>0</v>
      </c>
      <c r="AN11" s="379">
        <f t="shared" si="5"/>
        <v>0</v>
      </c>
      <c r="AO11" s="380"/>
      <c r="AP11" s="380"/>
      <c r="AQ11" s="381"/>
    </row>
    <row r="12" spans="1:43" ht="15" customHeight="1" outlineLevel="1" x14ac:dyDescent="0.2">
      <c r="A12" s="32">
        <f t="shared" si="0"/>
        <v>1</v>
      </c>
      <c r="B12" s="385"/>
      <c r="C12" s="386"/>
      <c r="D12" s="387"/>
      <c r="E12" s="387"/>
      <c r="F12" s="385"/>
      <c r="G12" s="388"/>
      <c r="H12" s="370"/>
      <c r="I12" s="371">
        <v>0</v>
      </c>
      <c r="J12" s="370"/>
      <c r="K12" s="371">
        <v>0</v>
      </c>
      <c r="L12" s="372">
        <f t="shared" si="1"/>
        <v>0</v>
      </c>
      <c r="M12" s="373"/>
      <c r="N12" s="374">
        <v>0</v>
      </c>
      <c r="O12" s="375"/>
      <c r="P12" s="374">
        <v>0</v>
      </c>
      <c r="Q12" s="376">
        <f t="shared" si="2"/>
        <v>0</v>
      </c>
      <c r="R12" s="373"/>
      <c r="S12" s="374">
        <v>0</v>
      </c>
      <c r="T12" s="375"/>
      <c r="U12" s="374">
        <v>0</v>
      </c>
      <c r="V12" s="375"/>
      <c r="W12" s="374">
        <v>0</v>
      </c>
      <c r="X12" s="375"/>
      <c r="Y12" s="374">
        <v>0</v>
      </c>
      <c r="Z12" s="375"/>
      <c r="AA12" s="377">
        <v>0</v>
      </c>
      <c r="AB12" s="376">
        <f t="shared" si="3"/>
        <v>0</v>
      </c>
      <c r="AC12" s="375"/>
      <c r="AD12" s="384">
        <v>0</v>
      </c>
      <c r="AE12" s="375"/>
      <c r="AF12" s="374">
        <v>0</v>
      </c>
      <c r="AG12" s="375"/>
      <c r="AH12" s="377">
        <v>0</v>
      </c>
      <c r="AI12" s="376">
        <f t="shared" si="4"/>
        <v>0</v>
      </c>
      <c r="AJ12" s="378"/>
      <c r="AK12" s="377">
        <v>0</v>
      </c>
      <c r="AL12" s="378"/>
      <c r="AM12" s="377">
        <v>0</v>
      </c>
      <c r="AN12" s="379">
        <f t="shared" si="5"/>
        <v>0</v>
      </c>
      <c r="AO12" s="380"/>
      <c r="AP12" s="380"/>
      <c r="AQ12" s="381"/>
    </row>
    <row r="13" spans="1:43" ht="15" customHeight="1" outlineLevel="1" x14ac:dyDescent="0.2">
      <c r="A13" s="32">
        <f t="shared" si="0"/>
        <v>1</v>
      </c>
      <c r="B13" s="33"/>
      <c r="C13" s="34"/>
      <c r="D13" s="35"/>
      <c r="E13" s="35"/>
      <c r="F13" s="33"/>
      <c r="G13" s="369"/>
      <c r="H13" s="371"/>
      <c r="I13" s="371">
        <v>0</v>
      </c>
      <c r="J13" s="371"/>
      <c r="K13" s="371">
        <v>0</v>
      </c>
      <c r="L13" s="372">
        <f t="shared" si="1"/>
        <v>0</v>
      </c>
      <c r="M13" s="373"/>
      <c r="N13" s="374">
        <v>0</v>
      </c>
      <c r="O13" s="375"/>
      <c r="P13" s="374">
        <v>0</v>
      </c>
      <c r="Q13" s="376">
        <f t="shared" si="2"/>
        <v>0</v>
      </c>
      <c r="R13" s="373"/>
      <c r="S13" s="374">
        <v>0</v>
      </c>
      <c r="T13" s="375"/>
      <c r="U13" s="374">
        <v>0</v>
      </c>
      <c r="V13" s="375"/>
      <c r="W13" s="374">
        <v>0</v>
      </c>
      <c r="X13" s="375"/>
      <c r="Y13" s="374">
        <v>0</v>
      </c>
      <c r="Z13" s="375"/>
      <c r="AA13" s="377">
        <v>0</v>
      </c>
      <c r="AB13" s="376">
        <f t="shared" si="3"/>
        <v>0</v>
      </c>
      <c r="AC13" s="375"/>
      <c r="AD13" s="384">
        <v>0</v>
      </c>
      <c r="AE13" s="375"/>
      <c r="AF13" s="374">
        <v>0</v>
      </c>
      <c r="AG13" s="375"/>
      <c r="AH13" s="377">
        <v>0</v>
      </c>
      <c r="AI13" s="376">
        <f t="shared" si="4"/>
        <v>0</v>
      </c>
      <c r="AJ13" s="378"/>
      <c r="AK13" s="377">
        <v>0</v>
      </c>
      <c r="AL13" s="378"/>
      <c r="AM13" s="377">
        <v>0</v>
      </c>
      <c r="AN13" s="379">
        <f t="shared" si="5"/>
        <v>0</v>
      </c>
      <c r="AO13" s="380"/>
      <c r="AP13" s="380"/>
      <c r="AQ13" s="381"/>
    </row>
    <row r="14" spans="1:43" ht="15" customHeight="1" outlineLevel="1" x14ac:dyDescent="0.2">
      <c r="A14" s="32">
        <f t="shared" si="0"/>
        <v>1</v>
      </c>
      <c r="B14" s="385"/>
      <c r="C14" s="386"/>
      <c r="D14" s="387"/>
      <c r="E14" s="387"/>
      <c r="F14" s="385"/>
      <c r="G14" s="388"/>
      <c r="H14" s="370"/>
      <c r="I14" s="371">
        <v>0</v>
      </c>
      <c r="J14" s="370"/>
      <c r="K14" s="371">
        <v>0</v>
      </c>
      <c r="L14" s="372">
        <f t="shared" si="1"/>
        <v>0</v>
      </c>
      <c r="M14" s="373"/>
      <c r="N14" s="374">
        <v>0</v>
      </c>
      <c r="O14" s="375"/>
      <c r="P14" s="374">
        <v>0</v>
      </c>
      <c r="Q14" s="376">
        <f t="shared" si="2"/>
        <v>0</v>
      </c>
      <c r="R14" s="373"/>
      <c r="S14" s="374">
        <v>0</v>
      </c>
      <c r="T14" s="375"/>
      <c r="U14" s="374">
        <v>0</v>
      </c>
      <c r="V14" s="375"/>
      <c r="W14" s="374">
        <v>0</v>
      </c>
      <c r="X14" s="375"/>
      <c r="Y14" s="374">
        <v>0</v>
      </c>
      <c r="Z14" s="375"/>
      <c r="AA14" s="377">
        <v>0</v>
      </c>
      <c r="AB14" s="376">
        <f t="shared" si="3"/>
        <v>0</v>
      </c>
      <c r="AC14" s="375"/>
      <c r="AD14" s="384">
        <v>0</v>
      </c>
      <c r="AE14" s="375"/>
      <c r="AF14" s="374">
        <v>0</v>
      </c>
      <c r="AG14" s="375"/>
      <c r="AH14" s="377">
        <v>0</v>
      </c>
      <c r="AI14" s="376">
        <f t="shared" si="4"/>
        <v>0</v>
      </c>
      <c r="AJ14" s="378"/>
      <c r="AK14" s="377">
        <v>0</v>
      </c>
      <c r="AL14" s="378"/>
      <c r="AM14" s="377">
        <v>0</v>
      </c>
      <c r="AN14" s="379">
        <f t="shared" si="5"/>
        <v>0</v>
      </c>
      <c r="AO14" s="380"/>
      <c r="AP14" s="380"/>
      <c r="AQ14" s="381"/>
    </row>
    <row r="15" spans="1:43" ht="15" customHeight="1" outlineLevel="1" x14ac:dyDescent="0.2">
      <c r="A15" s="32">
        <f t="shared" si="0"/>
        <v>1</v>
      </c>
      <c r="B15" s="385"/>
      <c r="C15" s="34"/>
      <c r="D15" s="35"/>
      <c r="E15" s="35"/>
      <c r="F15" s="33"/>
      <c r="G15" s="369"/>
      <c r="H15" s="370"/>
      <c r="I15" s="371">
        <v>0</v>
      </c>
      <c r="J15" s="370"/>
      <c r="K15" s="371">
        <v>0</v>
      </c>
      <c r="L15" s="372">
        <f t="shared" si="1"/>
        <v>0</v>
      </c>
      <c r="M15" s="373"/>
      <c r="N15" s="374">
        <v>0</v>
      </c>
      <c r="O15" s="375"/>
      <c r="P15" s="374">
        <v>0</v>
      </c>
      <c r="Q15" s="376">
        <f t="shared" si="2"/>
        <v>0</v>
      </c>
      <c r="R15" s="373"/>
      <c r="S15" s="374">
        <v>0</v>
      </c>
      <c r="T15" s="375"/>
      <c r="U15" s="374">
        <v>0</v>
      </c>
      <c r="V15" s="375"/>
      <c r="W15" s="374">
        <v>0</v>
      </c>
      <c r="X15" s="375"/>
      <c r="Y15" s="374">
        <v>0</v>
      </c>
      <c r="Z15" s="375"/>
      <c r="AA15" s="377">
        <v>0</v>
      </c>
      <c r="AB15" s="376">
        <f t="shared" si="3"/>
        <v>0</v>
      </c>
      <c r="AC15" s="375"/>
      <c r="AD15" s="384">
        <v>0</v>
      </c>
      <c r="AE15" s="375"/>
      <c r="AF15" s="374">
        <v>0</v>
      </c>
      <c r="AG15" s="375"/>
      <c r="AH15" s="377">
        <v>0</v>
      </c>
      <c r="AI15" s="376">
        <f t="shared" si="4"/>
        <v>0</v>
      </c>
      <c r="AJ15" s="378"/>
      <c r="AK15" s="377">
        <v>0</v>
      </c>
      <c r="AL15" s="378"/>
      <c r="AM15" s="377">
        <v>0</v>
      </c>
      <c r="AN15" s="379">
        <f t="shared" si="5"/>
        <v>0</v>
      </c>
      <c r="AO15" s="380"/>
      <c r="AP15" s="380"/>
      <c r="AQ15" s="381"/>
    </row>
    <row r="16" spans="1:43" ht="15" customHeight="1" outlineLevel="1" x14ac:dyDescent="0.2">
      <c r="A16" s="32">
        <f t="shared" si="0"/>
        <v>1</v>
      </c>
      <c r="B16" s="385"/>
      <c r="C16" s="386"/>
      <c r="D16" s="387"/>
      <c r="E16" s="387"/>
      <c r="F16" s="385"/>
      <c r="G16" s="385"/>
      <c r="H16" s="370"/>
      <c r="I16" s="371">
        <v>0</v>
      </c>
      <c r="J16" s="370"/>
      <c r="K16" s="371">
        <v>0</v>
      </c>
      <c r="L16" s="372">
        <f t="shared" si="1"/>
        <v>0</v>
      </c>
      <c r="M16" s="373"/>
      <c r="N16" s="374">
        <v>0</v>
      </c>
      <c r="O16" s="375"/>
      <c r="P16" s="374">
        <v>0</v>
      </c>
      <c r="Q16" s="376">
        <f t="shared" si="2"/>
        <v>0</v>
      </c>
      <c r="R16" s="373"/>
      <c r="S16" s="374">
        <v>0</v>
      </c>
      <c r="T16" s="375"/>
      <c r="U16" s="374">
        <v>0</v>
      </c>
      <c r="V16" s="375"/>
      <c r="W16" s="374">
        <v>0</v>
      </c>
      <c r="X16" s="375"/>
      <c r="Y16" s="374">
        <v>0</v>
      </c>
      <c r="Z16" s="375"/>
      <c r="AA16" s="377">
        <v>0</v>
      </c>
      <c r="AB16" s="376">
        <f t="shared" si="3"/>
        <v>0</v>
      </c>
      <c r="AC16" s="375"/>
      <c r="AD16" s="384">
        <v>0</v>
      </c>
      <c r="AE16" s="375"/>
      <c r="AF16" s="374">
        <v>0</v>
      </c>
      <c r="AG16" s="375"/>
      <c r="AH16" s="377">
        <v>0</v>
      </c>
      <c r="AI16" s="376">
        <f t="shared" si="4"/>
        <v>0</v>
      </c>
      <c r="AJ16" s="378"/>
      <c r="AK16" s="377">
        <v>0</v>
      </c>
      <c r="AL16" s="378"/>
      <c r="AM16" s="377">
        <v>0</v>
      </c>
      <c r="AN16" s="379">
        <f t="shared" si="5"/>
        <v>0</v>
      </c>
      <c r="AO16" s="380"/>
      <c r="AP16" s="380"/>
      <c r="AQ16" s="381"/>
    </row>
    <row r="17" spans="1:43" ht="15" customHeight="1" outlineLevel="1" x14ac:dyDescent="0.2">
      <c r="A17" s="32">
        <f t="shared" si="0"/>
        <v>1</v>
      </c>
      <c r="B17" s="33"/>
      <c r="C17" s="34"/>
      <c r="D17" s="35"/>
      <c r="E17" s="35"/>
      <c r="F17" s="33"/>
      <c r="G17" s="33"/>
      <c r="H17" s="371"/>
      <c r="I17" s="371">
        <v>0</v>
      </c>
      <c r="J17" s="371"/>
      <c r="K17" s="371">
        <v>0</v>
      </c>
      <c r="L17" s="372">
        <f t="shared" si="1"/>
        <v>0</v>
      </c>
      <c r="M17" s="373"/>
      <c r="N17" s="374">
        <v>0</v>
      </c>
      <c r="O17" s="375"/>
      <c r="P17" s="374">
        <v>0</v>
      </c>
      <c r="Q17" s="376">
        <f t="shared" si="2"/>
        <v>0</v>
      </c>
      <c r="R17" s="373"/>
      <c r="S17" s="374">
        <v>0</v>
      </c>
      <c r="T17" s="375"/>
      <c r="U17" s="374">
        <v>0</v>
      </c>
      <c r="V17" s="375"/>
      <c r="W17" s="374">
        <v>0</v>
      </c>
      <c r="X17" s="375"/>
      <c r="Y17" s="374">
        <v>0</v>
      </c>
      <c r="Z17" s="375"/>
      <c r="AA17" s="377">
        <v>0</v>
      </c>
      <c r="AB17" s="376">
        <f t="shared" si="3"/>
        <v>0</v>
      </c>
      <c r="AC17" s="375"/>
      <c r="AD17" s="384">
        <v>0</v>
      </c>
      <c r="AE17" s="375"/>
      <c r="AF17" s="374">
        <v>0</v>
      </c>
      <c r="AG17" s="375"/>
      <c r="AH17" s="377">
        <v>0</v>
      </c>
      <c r="AI17" s="376">
        <f t="shared" si="4"/>
        <v>0</v>
      </c>
      <c r="AJ17" s="378"/>
      <c r="AK17" s="377">
        <v>0</v>
      </c>
      <c r="AL17" s="378"/>
      <c r="AM17" s="377">
        <v>0</v>
      </c>
      <c r="AN17" s="379">
        <f t="shared" si="5"/>
        <v>0</v>
      </c>
      <c r="AO17" s="380"/>
      <c r="AP17" s="380"/>
      <c r="AQ17" s="381"/>
    </row>
    <row r="18" spans="1:43" ht="15" customHeight="1" outlineLevel="1" x14ac:dyDescent="0.2">
      <c r="A18" s="32">
        <f t="shared" si="0"/>
        <v>1</v>
      </c>
      <c r="B18" s="48"/>
      <c r="C18" s="382"/>
      <c r="D18" s="69"/>
      <c r="E18" s="69"/>
      <c r="F18" s="48"/>
      <c r="G18" s="48"/>
      <c r="H18" s="370"/>
      <c r="I18" s="371">
        <v>0</v>
      </c>
      <c r="J18" s="370"/>
      <c r="K18" s="371">
        <v>0</v>
      </c>
      <c r="L18" s="372">
        <f t="shared" si="1"/>
        <v>0</v>
      </c>
      <c r="M18" s="373"/>
      <c r="N18" s="374">
        <v>0</v>
      </c>
      <c r="O18" s="375"/>
      <c r="P18" s="374">
        <v>0</v>
      </c>
      <c r="Q18" s="376">
        <f t="shared" si="2"/>
        <v>0</v>
      </c>
      <c r="R18" s="373"/>
      <c r="S18" s="374">
        <v>0</v>
      </c>
      <c r="T18" s="375"/>
      <c r="U18" s="374">
        <v>0</v>
      </c>
      <c r="V18" s="375"/>
      <c r="W18" s="374">
        <v>0</v>
      </c>
      <c r="X18" s="375"/>
      <c r="Y18" s="374">
        <v>0</v>
      </c>
      <c r="Z18" s="375"/>
      <c r="AA18" s="377">
        <v>0</v>
      </c>
      <c r="AB18" s="376">
        <f t="shared" si="3"/>
        <v>0</v>
      </c>
      <c r="AC18" s="375"/>
      <c r="AD18" s="384">
        <v>0</v>
      </c>
      <c r="AE18" s="375"/>
      <c r="AF18" s="374">
        <v>0</v>
      </c>
      <c r="AG18" s="375"/>
      <c r="AH18" s="377">
        <v>0</v>
      </c>
      <c r="AI18" s="376">
        <f t="shared" si="4"/>
        <v>0</v>
      </c>
      <c r="AJ18" s="378"/>
      <c r="AK18" s="377">
        <v>0</v>
      </c>
      <c r="AL18" s="378"/>
      <c r="AM18" s="377">
        <v>0</v>
      </c>
      <c r="AN18" s="379">
        <f t="shared" si="5"/>
        <v>0</v>
      </c>
      <c r="AO18" s="380"/>
      <c r="AP18" s="380"/>
      <c r="AQ18" s="381"/>
    </row>
    <row r="19" spans="1:43" ht="15" customHeight="1" outlineLevel="1" x14ac:dyDescent="0.2">
      <c r="A19" s="32">
        <f t="shared" si="0"/>
        <v>1</v>
      </c>
      <c r="B19" s="389"/>
      <c r="C19" s="34"/>
      <c r="D19" s="35"/>
      <c r="E19" s="35"/>
      <c r="F19" s="33"/>
      <c r="G19" s="33"/>
      <c r="H19" s="371"/>
      <c r="I19" s="371">
        <v>0</v>
      </c>
      <c r="J19" s="371"/>
      <c r="K19" s="371">
        <v>0</v>
      </c>
      <c r="L19" s="372">
        <f t="shared" si="1"/>
        <v>0</v>
      </c>
      <c r="M19" s="373"/>
      <c r="N19" s="374">
        <v>0</v>
      </c>
      <c r="O19" s="375"/>
      <c r="P19" s="374">
        <v>0</v>
      </c>
      <c r="Q19" s="376">
        <f t="shared" si="2"/>
        <v>0</v>
      </c>
      <c r="R19" s="373"/>
      <c r="S19" s="374">
        <v>0</v>
      </c>
      <c r="T19" s="375"/>
      <c r="U19" s="374">
        <v>0</v>
      </c>
      <c r="V19" s="375"/>
      <c r="W19" s="374">
        <v>0</v>
      </c>
      <c r="X19" s="375"/>
      <c r="Y19" s="374">
        <v>0</v>
      </c>
      <c r="Z19" s="375"/>
      <c r="AA19" s="377">
        <v>0</v>
      </c>
      <c r="AB19" s="376">
        <f t="shared" si="3"/>
        <v>0</v>
      </c>
      <c r="AC19" s="375"/>
      <c r="AD19" s="384">
        <v>0</v>
      </c>
      <c r="AE19" s="375"/>
      <c r="AF19" s="374">
        <v>0</v>
      </c>
      <c r="AG19" s="375"/>
      <c r="AH19" s="377">
        <v>0</v>
      </c>
      <c r="AI19" s="376">
        <f t="shared" si="4"/>
        <v>0</v>
      </c>
      <c r="AJ19" s="378"/>
      <c r="AK19" s="377">
        <v>0</v>
      </c>
      <c r="AL19" s="378"/>
      <c r="AM19" s="377">
        <v>0</v>
      </c>
      <c r="AN19" s="379">
        <f t="shared" si="5"/>
        <v>0</v>
      </c>
      <c r="AO19" s="380"/>
      <c r="AP19" s="380"/>
      <c r="AQ19" s="381"/>
    </row>
    <row r="20" spans="1:43" ht="15" customHeight="1" outlineLevel="1" x14ac:dyDescent="0.2">
      <c r="A20" s="32">
        <f t="shared" si="0"/>
        <v>1</v>
      </c>
      <c r="B20" s="33"/>
      <c r="C20" s="34"/>
      <c r="D20" s="35"/>
      <c r="E20" s="35"/>
      <c r="F20" s="33"/>
      <c r="G20" s="33"/>
      <c r="H20" s="371"/>
      <c r="I20" s="371">
        <v>0</v>
      </c>
      <c r="J20" s="371"/>
      <c r="K20" s="371">
        <v>0</v>
      </c>
      <c r="L20" s="372">
        <f t="shared" si="1"/>
        <v>0</v>
      </c>
      <c r="M20" s="373"/>
      <c r="N20" s="374">
        <v>0</v>
      </c>
      <c r="O20" s="375"/>
      <c r="P20" s="374">
        <v>0</v>
      </c>
      <c r="Q20" s="376">
        <f t="shared" si="2"/>
        <v>0</v>
      </c>
      <c r="R20" s="373"/>
      <c r="S20" s="374">
        <v>0</v>
      </c>
      <c r="T20" s="375"/>
      <c r="U20" s="374">
        <v>0</v>
      </c>
      <c r="V20" s="375"/>
      <c r="W20" s="374">
        <v>0</v>
      </c>
      <c r="X20" s="375"/>
      <c r="Y20" s="374">
        <v>0</v>
      </c>
      <c r="Z20" s="375"/>
      <c r="AA20" s="377">
        <v>0</v>
      </c>
      <c r="AB20" s="376">
        <f t="shared" si="3"/>
        <v>0</v>
      </c>
      <c r="AC20" s="375"/>
      <c r="AD20" s="384">
        <v>0</v>
      </c>
      <c r="AE20" s="375"/>
      <c r="AF20" s="374">
        <v>0</v>
      </c>
      <c r="AG20" s="375"/>
      <c r="AH20" s="377">
        <v>0</v>
      </c>
      <c r="AI20" s="376">
        <f t="shared" si="4"/>
        <v>0</v>
      </c>
      <c r="AJ20" s="378"/>
      <c r="AK20" s="377">
        <v>0</v>
      </c>
      <c r="AL20" s="378"/>
      <c r="AM20" s="377">
        <v>0</v>
      </c>
      <c r="AN20" s="379">
        <f t="shared" si="5"/>
        <v>0</v>
      </c>
      <c r="AO20" s="380"/>
      <c r="AP20" s="380"/>
      <c r="AQ20" s="381"/>
    </row>
    <row r="21" spans="1:43" ht="15" customHeight="1" outlineLevel="1" x14ac:dyDescent="0.2">
      <c r="A21" s="32">
        <f t="shared" si="0"/>
        <v>1</v>
      </c>
      <c r="B21" s="33"/>
      <c r="C21" s="34"/>
      <c r="D21" s="35"/>
      <c r="E21" s="35"/>
      <c r="F21" s="33"/>
      <c r="G21" s="33"/>
      <c r="H21" s="371"/>
      <c r="I21" s="371">
        <v>0</v>
      </c>
      <c r="J21" s="371"/>
      <c r="K21" s="371">
        <v>0</v>
      </c>
      <c r="L21" s="372">
        <f t="shared" si="1"/>
        <v>0</v>
      </c>
      <c r="M21" s="373"/>
      <c r="N21" s="374">
        <v>0</v>
      </c>
      <c r="O21" s="375"/>
      <c r="P21" s="374">
        <v>0</v>
      </c>
      <c r="Q21" s="376">
        <f t="shared" si="2"/>
        <v>0</v>
      </c>
      <c r="R21" s="373"/>
      <c r="S21" s="374">
        <v>0</v>
      </c>
      <c r="T21" s="375"/>
      <c r="U21" s="374">
        <v>0</v>
      </c>
      <c r="V21" s="375"/>
      <c r="W21" s="374">
        <v>0</v>
      </c>
      <c r="X21" s="375"/>
      <c r="Y21" s="374">
        <v>0</v>
      </c>
      <c r="Z21" s="375"/>
      <c r="AA21" s="377">
        <v>0</v>
      </c>
      <c r="AB21" s="376">
        <f t="shared" si="3"/>
        <v>0</v>
      </c>
      <c r="AC21" s="375"/>
      <c r="AD21" s="384">
        <v>0</v>
      </c>
      <c r="AE21" s="375"/>
      <c r="AF21" s="374">
        <v>0</v>
      </c>
      <c r="AG21" s="375"/>
      <c r="AH21" s="377">
        <v>0</v>
      </c>
      <c r="AI21" s="376">
        <f t="shared" si="4"/>
        <v>0</v>
      </c>
      <c r="AJ21" s="378"/>
      <c r="AK21" s="377">
        <v>0</v>
      </c>
      <c r="AL21" s="378"/>
      <c r="AM21" s="377">
        <v>0</v>
      </c>
      <c r="AN21" s="379">
        <f t="shared" si="5"/>
        <v>0</v>
      </c>
      <c r="AO21" s="380"/>
      <c r="AP21" s="380"/>
      <c r="AQ21" s="381"/>
    </row>
    <row r="22" spans="1:43" ht="15" customHeight="1" outlineLevel="1" x14ac:dyDescent="0.2">
      <c r="A22" s="32">
        <f t="shared" si="0"/>
        <v>1</v>
      </c>
      <c r="B22" s="33"/>
      <c r="C22" s="34"/>
      <c r="D22" s="35"/>
      <c r="E22" s="35"/>
      <c r="F22" s="33"/>
      <c r="G22" s="33"/>
      <c r="H22" s="371"/>
      <c r="I22" s="371">
        <v>0</v>
      </c>
      <c r="J22" s="371"/>
      <c r="K22" s="371">
        <v>0</v>
      </c>
      <c r="L22" s="372">
        <f t="shared" si="1"/>
        <v>0</v>
      </c>
      <c r="M22" s="373"/>
      <c r="N22" s="374">
        <v>0</v>
      </c>
      <c r="O22" s="375"/>
      <c r="P22" s="374">
        <v>0</v>
      </c>
      <c r="Q22" s="376">
        <f t="shared" si="2"/>
        <v>0</v>
      </c>
      <c r="R22" s="373"/>
      <c r="S22" s="374">
        <v>0</v>
      </c>
      <c r="T22" s="375"/>
      <c r="U22" s="374">
        <v>0</v>
      </c>
      <c r="V22" s="375"/>
      <c r="W22" s="374">
        <v>0</v>
      </c>
      <c r="X22" s="375"/>
      <c r="Y22" s="374">
        <v>0</v>
      </c>
      <c r="Z22" s="375"/>
      <c r="AA22" s="377">
        <v>0</v>
      </c>
      <c r="AB22" s="376">
        <f t="shared" si="3"/>
        <v>0</v>
      </c>
      <c r="AC22" s="375"/>
      <c r="AD22" s="384">
        <v>0</v>
      </c>
      <c r="AE22" s="375"/>
      <c r="AF22" s="374">
        <v>0</v>
      </c>
      <c r="AG22" s="375"/>
      <c r="AH22" s="377">
        <v>0</v>
      </c>
      <c r="AI22" s="376">
        <f t="shared" si="4"/>
        <v>0</v>
      </c>
      <c r="AJ22" s="378"/>
      <c r="AK22" s="377">
        <v>0</v>
      </c>
      <c r="AL22" s="378"/>
      <c r="AM22" s="377">
        <v>0</v>
      </c>
      <c r="AN22" s="379">
        <f t="shared" si="5"/>
        <v>0</v>
      </c>
      <c r="AO22" s="380"/>
      <c r="AP22" s="380"/>
      <c r="AQ22" s="381"/>
    </row>
    <row r="23" spans="1:43" ht="15" customHeight="1" outlineLevel="1" x14ac:dyDescent="0.2">
      <c r="A23" s="32">
        <f t="shared" si="0"/>
        <v>1</v>
      </c>
      <c r="B23" s="33"/>
      <c r="C23" s="34"/>
      <c r="D23" s="35"/>
      <c r="E23" s="35"/>
      <c r="F23" s="33"/>
      <c r="G23" s="33"/>
      <c r="H23" s="371"/>
      <c r="I23" s="371">
        <v>0</v>
      </c>
      <c r="J23" s="371"/>
      <c r="K23" s="371">
        <v>0</v>
      </c>
      <c r="L23" s="372">
        <f t="shared" si="1"/>
        <v>0</v>
      </c>
      <c r="M23" s="373"/>
      <c r="N23" s="374">
        <v>0</v>
      </c>
      <c r="O23" s="375"/>
      <c r="P23" s="374">
        <v>0</v>
      </c>
      <c r="Q23" s="376">
        <f t="shared" si="2"/>
        <v>0</v>
      </c>
      <c r="R23" s="373"/>
      <c r="S23" s="374">
        <v>0</v>
      </c>
      <c r="T23" s="375"/>
      <c r="U23" s="374">
        <v>0</v>
      </c>
      <c r="V23" s="375"/>
      <c r="W23" s="374">
        <v>0</v>
      </c>
      <c r="X23" s="375"/>
      <c r="Y23" s="374">
        <v>0</v>
      </c>
      <c r="Z23" s="375"/>
      <c r="AA23" s="377">
        <v>0</v>
      </c>
      <c r="AB23" s="376">
        <f t="shared" si="3"/>
        <v>0</v>
      </c>
      <c r="AC23" s="375"/>
      <c r="AD23" s="384">
        <v>0</v>
      </c>
      <c r="AE23" s="375"/>
      <c r="AF23" s="374">
        <v>0</v>
      </c>
      <c r="AG23" s="375"/>
      <c r="AH23" s="377">
        <v>0</v>
      </c>
      <c r="AI23" s="376">
        <f t="shared" si="4"/>
        <v>0</v>
      </c>
      <c r="AJ23" s="378"/>
      <c r="AK23" s="377">
        <v>0</v>
      </c>
      <c r="AL23" s="378"/>
      <c r="AM23" s="377">
        <v>0</v>
      </c>
      <c r="AN23" s="379">
        <f t="shared" si="5"/>
        <v>0</v>
      </c>
      <c r="AO23" s="380"/>
      <c r="AP23" s="380"/>
      <c r="AQ23" s="381"/>
    </row>
    <row r="24" spans="1:43" ht="15" customHeight="1" outlineLevel="1" x14ac:dyDescent="0.2">
      <c r="A24" s="32">
        <f t="shared" si="0"/>
        <v>1</v>
      </c>
      <c r="B24" s="33"/>
      <c r="C24" s="34"/>
      <c r="D24" s="35"/>
      <c r="E24" s="35"/>
      <c r="F24" s="33"/>
      <c r="G24" s="33"/>
      <c r="H24" s="371"/>
      <c r="I24" s="371">
        <v>0</v>
      </c>
      <c r="J24" s="371"/>
      <c r="K24" s="371">
        <v>0</v>
      </c>
      <c r="L24" s="372">
        <f t="shared" si="1"/>
        <v>0</v>
      </c>
      <c r="M24" s="373"/>
      <c r="N24" s="374">
        <v>0</v>
      </c>
      <c r="O24" s="375"/>
      <c r="P24" s="374">
        <v>0</v>
      </c>
      <c r="Q24" s="376">
        <f t="shared" si="2"/>
        <v>0</v>
      </c>
      <c r="R24" s="373"/>
      <c r="S24" s="374">
        <v>0</v>
      </c>
      <c r="T24" s="375"/>
      <c r="U24" s="374">
        <v>0</v>
      </c>
      <c r="V24" s="375"/>
      <c r="W24" s="374">
        <v>0</v>
      </c>
      <c r="X24" s="375"/>
      <c r="Y24" s="374">
        <v>0</v>
      </c>
      <c r="Z24" s="375"/>
      <c r="AA24" s="377">
        <v>0</v>
      </c>
      <c r="AB24" s="376">
        <f t="shared" si="3"/>
        <v>0</v>
      </c>
      <c r="AC24" s="375"/>
      <c r="AD24" s="384">
        <v>0</v>
      </c>
      <c r="AE24" s="375"/>
      <c r="AF24" s="374">
        <v>0</v>
      </c>
      <c r="AG24" s="375"/>
      <c r="AH24" s="377">
        <v>0</v>
      </c>
      <c r="AI24" s="376">
        <f t="shared" si="4"/>
        <v>0</v>
      </c>
      <c r="AJ24" s="378"/>
      <c r="AK24" s="377">
        <v>0</v>
      </c>
      <c r="AL24" s="378"/>
      <c r="AM24" s="377">
        <v>0</v>
      </c>
      <c r="AN24" s="379">
        <f t="shared" si="5"/>
        <v>0</v>
      </c>
      <c r="AO24" s="380"/>
      <c r="AP24" s="380"/>
      <c r="AQ24" s="381"/>
    </row>
    <row r="25" spans="1:43" ht="15" customHeight="1" outlineLevel="1" x14ac:dyDescent="0.2">
      <c r="A25" s="32">
        <f t="shared" si="0"/>
        <v>1</v>
      </c>
      <c r="B25" s="33"/>
      <c r="C25" s="34"/>
      <c r="D25" s="35"/>
      <c r="E25" s="35"/>
      <c r="F25" s="33"/>
      <c r="G25" s="33"/>
      <c r="H25" s="371"/>
      <c r="I25" s="371">
        <v>0</v>
      </c>
      <c r="J25" s="371"/>
      <c r="K25" s="371">
        <v>0</v>
      </c>
      <c r="L25" s="372">
        <f t="shared" si="1"/>
        <v>0</v>
      </c>
      <c r="M25" s="373"/>
      <c r="N25" s="374">
        <v>0</v>
      </c>
      <c r="O25" s="375"/>
      <c r="P25" s="374">
        <v>0</v>
      </c>
      <c r="Q25" s="376">
        <f t="shared" si="2"/>
        <v>0</v>
      </c>
      <c r="R25" s="373"/>
      <c r="S25" s="374">
        <v>0</v>
      </c>
      <c r="T25" s="375"/>
      <c r="U25" s="374">
        <v>0</v>
      </c>
      <c r="V25" s="375"/>
      <c r="W25" s="374">
        <v>0</v>
      </c>
      <c r="X25" s="375"/>
      <c r="Y25" s="374">
        <v>0</v>
      </c>
      <c r="Z25" s="375"/>
      <c r="AA25" s="377">
        <v>0</v>
      </c>
      <c r="AB25" s="376">
        <f t="shared" si="3"/>
        <v>0</v>
      </c>
      <c r="AC25" s="375"/>
      <c r="AD25" s="384">
        <v>0</v>
      </c>
      <c r="AE25" s="375"/>
      <c r="AF25" s="374">
        <v>0</v>
      </c>
      <c r="AG25" s="375"/>
      <c r="AH25" s="377">
        <v>0</v>
      </c>
      <c r="AI25" s="376">
        <f t="shared" si="4"/>
        <v>0</v>
      </c>
      <c r="AJ25" s="378"/>
      <c r="AK25" s="377">
        <v>0</v>
      </c>
      <c r="AL25" s="378"/>
      <c r="AM25" s="377">
        <v>0</v>
      </c>
      <c r="AN25" s="379">
        <f t="shared" si="5"/>
        <v>0</v>
      </c>
      <c r="AO25" s="380"/>
      <c r="AP25" s="380"/>
      <c r="AQ25" s="381"/>
    </row>
    <row r="26" spans="1:43" ht="15" customHeight="1" outlineLevel="1" x14ac:dyDescent="0.2">
      <c r="A26" s="32">
        <f t="shared" si="0"/>
        <v>1</v>
      </c>
      <c r="B26" s="33"/>
      <c r="C26" s="34"/>
      <c r="D26" s="35"/>
      <c r="E26" s="35"/>
      <c r="F26" s="33"/>
      <c r="G26" s="33"/>
      <c r="H26" s="371"/>
      <c r="I26" s="371">
        <v>0</v>
      </c>
      <c r="J26" s="371"/>
      <c r="K26" s="371">
        <v>0</v>
      </c>
      <c r="L26" s="372">
        <f t="shared" si="1"/>
        <v>0</v>
      </c>
      <c r="M26" s="390"/>
      <c r="N26" s="374">
        <v>0</v>
      </c>
      <c r="O26" s="375"/>
      <c r="P26" s="374">
        <v>0</v>
      </c>
      <c r="Q26" s="376">
        <f t="shared" si="2"/>
        <v>0</v>
      </c>
      <c r="R26" s="390"/>
      <c r="S26" s="374">
        <v>0</v>
      </c>
      <c r="T26" s="375"/>
      <c r="U26" s="374">
        <v>0</v>
      </c>
      <c r="V26" s="375"/>
      <c r="W26" s="374">
        <v>0</v>
      </c>
      <c r="X26" s="375"/>
      <c r="Y26" s="374">
        <v>0</v>
      </c>
      <c r="Z26" s="375"/>
      <c r="AA26" s="377">
        <v>0</v>
      </c>
      <c r="AB26" s="376">
        <f t="shared" si="3"/>
        <v>0</v>
      </c>
      <c r="AC26" s="378"/>
      <c r="AD26" s="384">
        <v>0</v>
      </c>
      <c r="AE26" s="375"/>
      <c r="AF26" s="374">
        <v>0</v>
      </c>
      <c r="AG26" s="375"/>
      <c r="AH26" s="377">
        <v>0</v>
      </c>
      <c r="AI26" s="376">
        <f t="shared" si="4"/>
        <v>0</v>
      </c>
      <c r="AJ26" s="391"/>
      <c r="AK26" s="377">
        <v>0</v>
      </c>
      <c r="AL26" s="391"/>
      <c r="AM26" s="377">
        <v>0</v>
      </c>
      <c r="AN26" s="379">
        <f t="shared" si="5"/>
        <v>0</v>
      </c>
      <c r="AO26" s="380"/>
      <c r="AP26" s="380"/>
      <c r="AQ26" s="381"/>
    </row>
    <row r="27" spans="1:43" ht="15" customHeight="1" outlineLevel="1" x14ac:dyDescent="0.2">
      <c r="A27" s="32">
        <f t="shared" si="0"/>
        <v>1</v>
      </c>
      <c r="B27" s="385"/>
      <c r="C27" s="34"/>
      <c r="D27" s="35"/>
      <c r="E27" s="35"/>
      <c r="F27" s="33"/>
      <c r="G27" s="33"/>
      <c r="H27" s="371"/>
      <c r="I27" s="371">
        <v>0</v>
      </c>
      <c r="J27" s="371"/>
      <c r="K27" s="371">
        <v>0</v>
      </c>
      <c r="L27" s="372">
        <f t="shared" si="1"/>
        <v>0</v>
      </c>
      <c r="M27" s="390"/>
      <c r="N27" s="374">
        <v>0</v>
      </c>
      <c r="O27" s="375"/>
      <c r="P27" s="374">
        <v>0</v>
      </c>
      <c r="Q27" s="376">
        <f t="shared" si="2"/>
        <v>0</v>
      </c>
      <c r="R27" s="390"/>
      <c r="S27" s="374">
        <v>0</v>
      </c>
      <c r="T27" s="375"/>
      <c r="U27" s="374">
        <v>0</v>
      </c>
      <c r="V27" s="375"/>
      <c r="W27" s="374">
        <v>0</v>
      </c>
      <c r="X27" s="375"/>
      <c r="Y27" s="374">
        <v>0</v>
      </c>
      <c r="Z27" s="375"/>
      <c r="AA27" s="377">
        <v>0</v>
      </c>
      <c r="AB27" s="376">
        <f t="shared" si="3"/>
        <v>0</v>
      </c>
      <c r="AC27" s="378"/>
      <c r="AD27" s="384">
        <v>0</v>
      </c>
      <c r="AE27" s="375"/>
      <c r="AF27" s="374">
        <v>0</v>
      </c>
      <c r="AG27" s="375"/>
      <c r="AH27" s="377">
        <v>0</v>
      </c>
      <c r="AI27" s="376">
        <f t="shared" si="4"/>
        <v>0</v>
      </c>
      <c r="AJ27" s="391"/>
      <c r="AK27" s="377">
        <v>0</v>
      </c>
      <c r="AL27" s="391"/>
      <c r="AM27" s="377">
        <v>0</v>
      </c>
      <c r="AN27" s="379">
        <f t="shared" si="5"/>
        <v>0</v>
      </c>
      <c r="AO27" s="380"/>
      <c r="AP27" s="380"/>
      <c r="AQ27" s="381"/>
    </row>
    <row r="28" spans="1:43" ht="15" customHeight="1" outlineLevel="1" x14ac:dyDescent="0.2">
      <c r="A28" s="32">
        <f t="shared" si="0"/>
        <v>1</v>
      </c>
      <c r="B28" s="33"/>
      <c r="C28" s="34"/>
      <c r="D28" s="35"/>
      <c r="E28" s="35"/>
      <c r="F28" s="33"/>
      <c r="G28" s="33"/>
      <c r="H28" s="371"/>
      <c r="I28" s="371">
        <v>0</v>
      </c>
      <c r="J28" s="371"/>
      <c r="K28" s="371">
        <v>0</v>
      </c>
      <c r="L28" s="372">
        <f t="shared" si="1"/>
        <v>0</v>
      </c>
      <c r="M28" s="373"/>
      <c r="N28" s="374">
        <v>0</v>
      </c>
      <c r="O28" s="375"/>
      <c r="P28" s="374">
        <v>0</v>
      </c>
      <c r="Q28" s="376">
        <f t="shared" si="2"/>
        <v>0</v>
      </c>
      <c r="R28" s="373"/>
      <c r="S28" s="374">
        <v>0</v>
      </c>
      <c r="T28" s="375"/>
      <c r="U28" s="374">
        <v>0</v>
      </c>
      <c r="V28" s="375"/>
      <c r="W28" s="374">
        <v>0</v>
      </c>
      <c r="X28" s="375"/>
      <c r="Y28" s="374">
        <v>0</v>
      </c>
      <c r="Z28" s="375"/>
      <c r="AA28" s="377">
        <v>0</v>
      </c>
      <c r="AB28" s="376">
        <f t="shared" si="3"/>
        <v>0</v>
      </c>
      <c r="AC28" s="378"/>
      <c r="AD28" s="384">
        <v>0</v>
      </c>
      <c r="AE28" s="375"/>
      <c r="AF28" s="374">
        <v>0</v>
      </c>
      <c r="AG28" s="375"/>
      <c r="AH28" s="377">
        <v>0</v>
      </c>
      <c r="AI28" s="376">
        <f t="shared" si="4"/>
        <v>0</v>
      </c>
      <c r="AJ28" s="391"/>
      <c r="AK28" s="377">
        <v>0</v>
      </c>
      <c r="AL28" s="391"/>
      <c r="AM28" s="377">
        <v>0</v>
      </c>
      <c r="AN28" s="379">
        <f t="shared" si="5"/>
        <v>0</v>
      </c>
      <c r="AO28" s="380"/>
      <c r="AP28" s="380"/>
      <c r="AQ28" s="381"/>
    </row>
    <row r="29" spans="1:43" ht="15" customHeight="1" outlineLevel="1" x14ac:dyDescent="0.2">
      <c r="A29" s="32">
        <f t="shared" si="0"/>
        <v>1</v>
      </c>
      <c r="B29" s="385"/>
      <c r="C29" s="386"/>
      <c r="D29" s="387"/>
      <c r="E29" s="387"/>
      <c r="F29" s="385"/>
      <c r="G29" s="385"/>
      <c r="H29" s="371"/>
      <c r="I29" s="371">
        <v>0</v>
      </c>
      <c r="J29" s="371"/>
      <c r="K29" s="371">
        <v>0</v>
      </c>
      <c r="L29" s="372">
        <f t="shared" si="1"/>
        <v>0</v>
      </c>
      <c r="M29" s="390"/>
      <c r="N29" s="374">
        <v>0</v>
      </c>
      <c r="O29" s="375"/>
      <c r="P29" s="374">
        <v>0</v>
      </c>
      <c r="Q29" s="376">
        <f t="shared" si="2"/>
        <v>0</v>
      </c>
      <c r="R29" s="390"/>
      <c r="S29" s="374">
        <v>0</v>
      </c>
      <c r="T29" s="375"/>
      <c r="U29" s="374">
        <v>0</v>
      </c>
      <c r="V29" s="375"/>
      <c r="W29" s="374">
        <v>0</v>
      </c>
      <c r="X29" s="375"/>
      <c r="Y29" s="374">
        <v>0</v>
      </c>
      <c r="Z29" s="375"/>
      <c r="AA29" s="377">
        <v>0</v>
      </c>
      <c r="AB29" s="376">
        <f t="shared" si="3"/>
        <v>0</v>
      </c>
      <c r="AC29" s="378"/>
      <c r="AD29" s="384">
        <v>0</v>
      </c>
      <c r="AE29" s="375"/>
      <c r="AF29" s="374">
        <v>0</v>
      </c>
      <c r="AG29" s="375"/>
      <c r="AH29" s="377">
        <v>0</v>
      </c>
      <c r="AI29" s="376">
        <f t="shared" si="4"/>
        <v>0</v>
      </c>
      <c r="AJ29" s="391"/>
      <c r="AK29" s="377">
        <v>0</v>
      </c>
      <c r="AL29" s="391"/>
      <c r="AM29" s="377">
        <v>0</v>
      </c>
      <c r="AN29" s="379">
        <f t="shared" si="5"/>
        <v>0</v>
      </c>
      <c r="AO29" s="380"/>
      <c r="AP29" s="380"/>
      <c r="AQ29" s="381"/>
    </row>
    <row r="30" spans="1:43" ht="15" customHeight="1" outlineLevel="1" x14ac:dyDescent="0.2">
      <c r="A30" s="32">
        <f t="shared" si="0"/>
        <v>1</v>
      </c>
      <c r="B30" s="33"/>
      <c r="C30" s="34"/>
      <c r="D30" s="35"/>
      <c r="E30" s="35"/>
      <c r="F30" s="33"/>
      <c r="G30" s="33"/>
      <c r="H30" s="371"/>
      <c r="I30" s="371">
        <v>0</v>
      </c>
      <c r="J30" s="371"/>
      <c r="K30" s="371">
        <v>0</v>
      </c>
      <c r="L30" s="372">
        <f t="shared" si="1"/>
        <v>0</v>
      </c>
      <c r="M30" s="390"/>
      <c r="N30" s="374">
        <v>0</v>
      </c>
      <c r="O30" s="375"/>
      <c r="P30" s="374">
        <v>0</v>
      </c>
      <c r="Q30" s="376">
        <f t="shared" si="2"/>
        <v>0</v>
      </c>
      <c r="R30" s="390"/>
      <c r="S30" s="374">
        <v>0</v>
      </c>
      <c r="T30" s="375"/>
      <c r="U30" s="374">
        <v>0</v>
      </c>
      <c r="V30" s="375"/>
      <c r="W30" s="374">
        <v>0</v>
      </c>
      <c r="X30" s="375"/>
      <c r="Y30" s="374">
        <v>0</v>
      </c>
      <c r="Z30" s="375"/>
      <c r="AA30" s="377">
        <v>0</v>
      </c>
      <c r="AB30" s="376">
        <f t="shared" si="3"/>
        <v>0</v>
      </c>
      <c r="AC30" s="378"/>
      <c r="AD30" s="384">
        <v>0</v>
      </c>
      <c r="AE30" s="375"/>
      <c r="AF30" s="374">
        <v>0</v>
      </c>
      <c r="AG30" s="375"/>
      <c r="AH30" s="377">
        <v>0</v>
      </c>
      <c r="AI30" s="376">
        <f t="shared" si="4"/>
        <v>0</v>
      </c>
      <c r="AJ30" s="391"/>
      <c r="AK30" s="377">
        <v>0</v>
      </c>
      <c r="AL30" s="391"/>
      <c r="AM30" s="377">
        <v>0</v>
      </c>
      <c r="AN30" s="379">
        <f t="shared" si="5"/>
        <v>0</v>
      </c>
      <c r="AO30" s="380"/>
      <c r="AP30" s="380"/>
      <c r="AQ30" s="381"/>
    </row>
    <row r="31" spans="1:43" ht="15" customHeight="1" outlineLevel="1" x14ac:dyDescent="0.2">
      <c r="A31" s="32">
        <f t="shared" si="0"/>
        <v>1</v>
      </c>
      <c r="B31" s="48"/>
      <c r="C31" s="382"/>
      <c r="D31" s="69"/>
      <c r="E31" s="69"/>
      <c r="F31" s="48"/>
      <c r="G31" s="48"/>
      <c r="H31" s="371"/>
      <c r="I31" s="371">
        <v>0</v>
      </c>
      <c r="J31" s="371"/>
      <c r="K31" s="371">
        <v>0</v>
      </c>
      <c r="L31" s="372">
        <f t="shared" si="1"/>
        <v>0</v>
      </c>
      <c r="M31" s="373"/>
      <c r="N31" s="374">
        <v>0</v>
      </c>
      <c r="O31" s="375"/>
      <c r="P31" s="374">
        <v>0</v>
      </c>
      <c r="Q31" s="376">
        <f t="shared" si="2"/>
        <v>0</v>
      </c>
      <c r="R31" s="373"/>
      <c r="S31" s="374">
        <v>0</v>
      </c>
      <c r="T31" s="375"/>
      <c r="U31" s="374">
        <v>0</v>
      </c>
      <c r="V31" s="375"/>
      <c r="W31" s="374">
        <v>0</v>
      </c>
      <c r="X31" s="375"/>
      <c r="Y31" s="374">
        <v>0</v>
      </c>
      <c r="Z31" s="375"/>
      <c r="AA31" s="377">
        <v>0</v>
      </c>
      <c r="AB31" s="376">
        <f t="shared" si="3"/>
        <v>0</v>
      </c>
      <c r="AC31" s="378"/>
      <c r="AD31" s="384">
        <v>0</v>
      </c>
      <c r="AE31" s="375"/>
      <c r="AF31" s="374">
        <v>0</v>
      </c>
      <c r="AG31" s="375"/>
      <c r="AH31" s="377">
        <v>0</v>
      </c>
      <c r="AI31" s="376">
        <f t="shared" si="4"/>
        <v>0</v>
      </c>
      <c r="AJ31" s="391"/>
      <c r="AK31" s="377">
        <v>0</v>
      </c>
      <c r="AL31" s="391"/>
      <c r="AM31" s="377">
        <v>0</v>
      </c>
      <c r="AN31" s="379">
        <f t="shared" si="5"/>
        <v>0</v>
      </c>
      <c r="AO31" s="380"/>
      <c r="AP31" s="380"/>
      <c r="AQ31" s="381"/>
    </row>
    <row r="32" spans="1:43" ht="15" customHeight="1" outlineLevel="1" x14ac:dyDescent="0.2">
      <c r="A32" s="32">
        <f t="shared" si="0"/>
        <v>1</v>
      </c>
      <c r="B32" s="33"/>
      <c r="C32" s="34"/>
      <c r="D32" s="35"/>
      <c r="E32" s="35"/>
      <c r="F32" s="33"/>
      <c r="G32" s="33"/>
      <c r="H32" s="371"/>
      <c r="I32" s="371">
        <v>0</v>
      </c>
      <c r="J32" s="371"/>
      <c r="K32" s="371">
        <v>0</v>
      </c>
      <c r="L32" s="372">
        <f t="shared" si="1"/>
        <v>0</v>
      </c>
      <c r="M32" s="390"/>
      <c r="N32" s="374">
        <v>0</v>
      </c>
      <c r="O32" s="375"/>
      <c r="P32" s="374">
        <v>0</v>
      </c>
      <c r="Q32" s="376">
        <f t="shared" si="2"/>
        <v>0</v>
      </c>
      <c r="R32" s="390"/>
      <c r="S32" s="374">
        <v>0</v>
      </c>
      <c r="T32" s="375"/>
      <c r="U32" s="374">
        <v>0</v>
      </c>
      <c r="V32" s="375"/>
      <c r="W32" s="374">
        <v>0</v>
      </c>
      <c r="X32" s="375"/>
      <c r="Y32" s="374">
        <v>0</v>
      </c>
      <c r="Z32" s="375"/>
      <c r="AA32" s="377">
        <v>0</v>
      </c>
      <c r="AB32" s="376">
        <f t="shared" si="3"/>
        <v>0</v>
      </c>
      <c r="AC32" s="378"/>
      <c r="AD32" s="384">
        <v>0</v>
      </c>
      <c r="AE32" s="375"/>
      <c r="AF32" s="374">
        <v>0</v>
      </c>
      <c r="AG32" s="375"/>
      <c r="AH32" s="377">
        <v>0</v>
      </c>
      <c r="AI32" s="376">
        <f t="shared" si="4"/>
        <v>0</v>
      </c>
      <c r="AJ32" s="391"/>
      <c r="AK32" s="377">
        <v>0</v>
      </c>
      <c r="AL32" s="391"/>
      <c r="AM32" s="377">
        <v>0</v>
      </c>
      <c r="AN32" s="379">
        <f t="shared" si="5"/>
        <v>0</v>
      </c>
      <c r="AO32" s="380"/>
      <c r="AP32" s="380"/>
      <c r="AQ32" s="381"/>
    </row>
    <row r="33" spans="1:43" ht="15" customHeight="1" outlineLevel="1" x14ac:dyDescent="0.2">
      <c r="A33" s="32">
        <f t="shared" si="0"/>
        <v>1</v>
      </c>
      <c r="B33" s="33"/>
      <c r="C33" s="34"/>
      <c r="D33" s="35"/>
      <c r="E33" s="35"/>
      <c r="F33" s="33"/>
      <c r="G33" s="33"/>
      <c r="H33" s="371"/>
      <c r="I33" s="371">
        <v>0</v>
      </c>
      <c r="J33" s="371"/>
      <c r="K33" s="371">
        <v>0</v>
      </c>
      <c r="L33" s="372">
        <f t="shared" si="1"/>
        <v>0</v>
      </c>
      <c r="M33" s="390"/>
      <c r="N33" s="374">
        <v>0</v>
      </c>
      <c r="O33" s="375"/>
      <c r="P33" s="374">
        <v>0</v>
      </c>
      <c r="Q33" s="376">
        <f t="shared" si="2"/>
        <v>0</v>
      </c>
      <c r="R33" s="390"/>
      <c r="S33" s="374">
        <v>0</v>
      </c>
      <c r="T33" s="375"/>
      <c r="U33" s="374">
        <v>0</v>
      </c>
      <c r="V33" s="375"/>
      <c r="W33" s="374">
        <v>0</v>
      </c>
      <c r="X33" s="375"/>
      <c r="Y33" s="374">
        <v>0</v>
      </c>
      <c r="Z33" s="375"/>
      <c r="AA33" s="377">
        <v>0</v>
      </c>
      <c r="AB33" s="376">
        <f t="shared" si="3"/>
        <v>0</v>
      </c>
      <c r="AC33" s="378"/>
      <c r="AD33" s="384">
        <v>0</v>
      </c>
      <c r="AE33" s="375"/>
      <c r="AF33" s="374">
        <v>0</v>
      </c>
      <c r="AG33" s="375"/>
      <c r="AH33" s="377">
        <v>0</v>
      </c>
      <c r="AI33" s="376">
        <f t="shared" si="4"/>
        <v>0</v>
      </c>
      <c r="AJ33" s="391"/>
      <c r="AK33" s="377">
        <v>0</v>
      </c>
      <c r="AL33" s="391"/>
      <c r="AM33" s="377">
        <v>0</v>
      </c>
      <c r="AN33" s="379">
        <f t="shared" si="5"/>
        <v>0</v>
      </c>
      <c r="AO33" s="380"/>
      <c r="AP33" s="380"/>
      <c r="AQ33" s="381"/>
    </row>
    <row r="34" spans="1:43" ht="15" customHeight="1" outlineLevel="1" x14ac:dyDescent="0.2">
      <c r="A34" s="32">
        <f t="shared" si="0"/>
        <v>1</v>
      </c>
      <c r="B34" s="33"/>
      <c r="C34" s="34"/>
      <c r="D34" s="35"/>
      <c r="E34" s="35"/>
      <c r="F34" s="33"/>
      <c r="G34" s="33"/>
      <c r="H34" s="371"/>
      <c r="I34" s="371">
        <v>0</v>
      </c>
      <c r="J34" s="371"/>
      <c r="K34" s="371">
        <v>0</v>
      </c>
      <c r="L34" s="372">
        <f t="shared" si="1"/>
        <v>0</v>
      </c>
      <c r="M34" s="390"/>
      <c r="N34" s="374">
        <v>0</v>
      </c>
      <c r="O34" s="375"/>
      <c r="P34" s="374">
        <v>0</v>
      </c>
      <c r="Q34" s="376">
        <f t="shared" si="2"/>
        <v>0</v>
      </c>
      <c r="R34" s="390"/>
      <c r="S34" s="374">
        <v>0</v>
      </c>
      <c r="T34" s="375"/>
      <c r="U34" s="374">
        <v>0</v>
      </c>
      <c r="V34" s="375"/>
      <c r="W34" s="374">
        <v>0</v>
      </c>
      <c r="X34" s="375"/>
      <c r="Y34" s="374">
        <v>0</v>
      </c>
      <c r="Z34" s="375"/>
      <c r="AA34" s="377">
        <v>0</v>
      </c>
      <c r="AB34" s="376">
        <f t="shared" si="3"/>
        <v>0</v>
      </c>
      <c r="AC34" s="378"/>
      <c r="AD34" s="384">
        <v>0</v>
      </c>
      <c r="AE34" s="375"/>
      <c r="AF34" s="374">
        <v>0</v>
      </c>
      <c r="AG34" s="375"/>
      <c r="AH34" s="377">
        <v>0</v>
      </c>
      <c r="AI34" s="376">
        <f t="shared" si="4"/>
        <v>0</v>
      </c>
      <c r="AJ34" s="391"/>
      <c r="AK34" s="377">
        <v>0</v>
      </c>
      <c r="AL34" s="391"/>
      <c r="AM34" s="377">
        <v>0</v>
      </c>
      <c r="AN34" s="379">
        <f t="shared" si="5"/>
        <v>0</v>
      </c>
      <c r="AO34" s="380"/>
      <c r="AP34" s="380"/>
      <c r="AQ34" s="381"/>
    </row>
    <row r="35" spans="1:43" ht="15" customHeight="1" outlineLevel="1" x14ac:dyDescent="0.2">
      <c r="A35" s="32">
        <f t="shared" si="0"/>
        <v>1</v>
      </c>
      <c r="B35" s="33"/>
      <c r="C35" s="34"/>
      <c r="D35" s="35"/>
      <c r="E35" s="35"/>
      <c r="F35" s="33"/>
      <c r="G35" s="33"/>
      <c r="H35" s="371"/>
      <c r="I35" s="371">
        <v>0</v>
      </c>
      <c r="J35" s="371"/>
      <c r="K35" s="371">
        <v>0</v>
      </c>
      <c r="L35" s="372">
        <f t="shared" si="1"/>
        <v>0</v>
      </c>
      <c r="M35" s="390"/>
      <c r="N35" s="374">
        <v>0</v>
      </c>
      <c r="O35" s="375"/>
      <c r="P35" s="374">
        <v>0</v>
      </c>
      <c r="Q35" s="376">
        <f t="shared" si="2"/>
        <v>0</v>
      </c>
      <c r="R35" s="390"/>
      <c r="S35" s="374">
        <v>0</v>
      </c>
      <c r="T35" s="375"/>
      <c r="U35" s="374">
        <v>0</v>
      </c>
      <c r="V35" s="375"/>
      <c r="W35" s="374">
        <v>0</v>
      </c>
      <c r="X35" s="375"/>
      <c r="Y35" s="374">
        <v>0</v>
      </c>
      <c r="Z35" s="375"/>
      <c r="AA35" s="377">
        <v>0</v>
      </c>
      <c r="AB35" s="376">
        <f t="shared" si="3"/>
        <v>0</v>
      </c>
      <c r="AC35" s="378"/>
      <c r="AD35" s="384">
        <v>0</v>
      </c>
      <c r="AE35" s="375"/>
      <c r="AF35" s="374">
        <v>0</v>
      </c>
      <c r="AG35" s="375"/>
      <c r="AH35" s="377">
        <v>0</v>
      </c>
      <c r="AI35" s="376">
        <f t="shared" si="4"/>
        <v>0</v>
      </c>
      <c r="AJ35" s="391"/>
      <c r="AK35" s="377">
        <v>0</v>
      </c>
      <c r="AL35" s="391"/>
      <c r="AM35" s="377">
        <v>0</v>
      </c>
      <c r="AN35" s="379">
        <f t="shared" si="5"/>
        <v>0</v>
      </c>
      <c r="AO35" s="380"/>
      <c r="AP35" s="380"/>
      <c r="AQ35" s="381"/>
    </row>
    <row r="36" spans="1:43" ht="15" customHeight="1" outlineLevel="1" x14ac:dyDescent="0.2">
      <c r="A36" s="32">
        <f t="shared" si="0"/>
        <v>1</v>
      </c>
      <c r="B36" s="33"/>
      <c r="C36" s="34"/>
      <c r="D36" s="35"/>
      <c r="E36" s="35"/>
      <c r="F36" s="33"/>
      <c r="G36" s="33"/>
      <c r="H36" s="371"/>
      <c r="I36" s="371">
        <v>0</v>
      </c>
      <c r="J36" s="371"/>
      <c r="K36" s="371">
        <v>0</v>
      </c>
      <c r="L36" s="372">
        <f t="shared" si="1"/>
        <v>0</v>
      </c>
      <c r="M36" s="390"/>
      <c r="N36" s="374">
        <v>0</v>
      </c>
      <c r="O36" s="375"/>
      <c r="P36" s="374">
        <v>0</v>
      </c>
      <c r="Q36" s="376">
        <f t="shared" si="2"/>
        <v>0</v>
      </c>
      <c r="R36" s="390"/>
      <c r="S36" s="374">
        <v>0</v>
      </c>
      <c r="T36" s="375"/>
      <c r="U36" s="374">
        <v>0</v>
      </c>
      <c r="V36" s="375"/>
      <c r="W36" s="374">
        <v>0</v>
      </c>
      <c r="X36" s="375"/>
      <c r="Y36" s="374">
        <v>0</v>
      </c>
      <c r="Z36" s="375"/>
      <c r="AA36" s="377">
        <v>0</v>
      </c>
      <c r="AB36" s="376">
        <f t="shared" si="3"/>
        <v>0</v>
      </c>
      <c r="AC36" s="378"/>
      <c r="AD36" s="384">
        <v>0</v>
      </c>
      <c r="AE36" s="375"/>
      <c r="AF36" s="374">
        <v>0</v>
      </c>
      <c r="AG36" s="375"/>
      <c r="AH36" s="377">
        <v>0</v>
      </c>
      <c r="AI36" s="376">
        <f t="shared" si="4"/>
        <v>0</v>
      </c>
      <c r="AJ36" s="391"/>
      <c r="AK36" s="377">
        <v>0</v>
      </c>
      <c r="AL36" s="391"/>
      <c r="AM36" s="377">
        <v>0</v>
      </c>
      <c r="AN36" s="379">
        <f t="shared" si="5"/>
        <v>0</v>
      </c>
      <c r="AO36" s="380"/>
      <c r="AP36" s="380"/>
      <c r="AQ36" s="381"/>
    </row>
    <row r="37" spans="1:43" ht="15" customHeight="1" outlineLevel="1" x14ac:dyDescent="0.2">
      <c r="A37" s="32">
        <f t="shared" si="0"/>
        <v>1</v>
      </c>
      <c r="B37" s="33"/>
      <c r="C37" s="34"/>
      <c r="D37" s="35"/>
      <c r="E37" s="35"/>
      <c r="F37" s="33"/>
      <c r="G37" s="33"/>
      <c r="H37" s="371"/>
      <c r="I37" s="371">
        <v>0</v>
      </c>
      <c r="J37" s="371"/>
      <c r="K37" s="371">
        <v>0</v>
      </c>
      <c r="L37" s="372">
        <f t="shared" si="1"/>
        <v>0</v>
      </c>
      <c r="M37" s="390"/>
      <c r="N37" s="374">
        <v>0</v>
      </c>
      <c r="O37" s="375"/>
      <c r="P37" s="374">
        <v>0</v>
      </c>
      <c r="Q37" s="376">
        <f t="shared" si="2"/>
        <v>0</v>
      </c>
      <c r="R37" s="390"/>
      <c r="S37" s="374">
        <v>0</v>
      </c>
      <c r="T37" s="375"/>
      <c r="U37" s="374">
        <v>0</v>
      </c>
      <c r="V37" s="375"/>
      <c r="W37" s="374">
        <v>0</v>
      </c>
      <c r="X37" s="375"/>
      <c r="Y37" s="374">
        <v>0</v>
      </c>
      <c r="Z37" s="375"/>
      <c r="AA37" s="377">
        <v>0</v>
      </c>
      <c r="AB37" s="376">
        <f t="shared" si="3"/>
        <v>0</v>
      </c>
      <c r="AC37" s="378"/>
      <c r="AD37" s="384">
        <v>0</v>
      </c>
      <c r="AE37" s="375"/>
      <c r="AF37" s="374">
        <v>0</v>
      </c>
      <c r="AG37" s="375"/>
      <c r="AH37" s="377">
        <v>0</v>
      </c>
      <c r="AI37" s="376">
        <f t="shared" si="4"/>
        <v>0</v>
      </c>
      <c r="AJ37" s="391"/>
      <c r="AK37" s="377">
        <v>0</v>
      </c>
      <c r="AL37" s="391"/>
      <c r="AM37" s="377">
        <v>0</v>
      </c>
      <c r="AN37" s="379">
        <f t="shared" si="5"/>
        <v>0</v>
      </c>
      <c r="AO37" s="380"/>
      <c r="AP37" s="380"/>
      <c r="AQ37" s="381"/>
    </row>
    <row r="38" spans="1:43" ht="15" customHeight="1" outlineLevel="1" x14ac:dyDescent="0.2">
      <c r="A38" s="32">
        <f t="shared" si="0"/>
        <v>1</v>
      </c>
      <c r="B38" s="33"/>
      <c r="C38" s="34"/>
      <c r="D38" s="35"/>
      <c r="E38" s="35"/>
      <c r="F38" s="33"/>
      <c r="G38" s="33"/>
      <c r="H38" s="371"/>
      <c r="I38" s="371">
        <v>0</v>
      </c>
      <c r="J38" s="371"/>
      <c r="K38" s="371">
        <v>0</v>
      </c>
      <c r="L38" s="372">
        <f t="shared" si="1"/>
        <v>0</v>
      </c>
      <c r="M38" s="392"/>
      <c r="N38" s="393">
        <v>0</v>
      </c>
      <c r="O38" s="394"/>
      <c r="P38" s="393">
        <v>0</v>
      </c>
      <c r="Q38" s="395">
        <f t="shared" si="2"/>
        <v>0</v>
      </c>
      <c r="R38" s="392"/>
      <c r="S38" s="393">
        <v>0</v>
      </c>
      <c r="T38" s="394"/>
      <c r="U38" s="393">
        <v>0</v>
      </c>
      <c r="V38" s="394"/>
      <c r="W38" s="393">
        <v>0</v>
      </c>
      <c r="X38" s="394"/>
      <c r="Y38" s="393">
        <v>0</v>
      </c>
      <c r="Z38" s="394"/>
      <c r="AA38" s="396">
        <v>0</v>
      </c>
      <c r="AB38" s="395">
        <f t="shared" si="3"/>
        <v>0</v>
      </c>
      <c r="AC38" s="397"/>
      <c r="AD38" s="398">
        <v>0</v>
      </c>
      <c r="AE38" s="399"/>
      <c r="AF38" s="400">
        <v>0</v>
      </c>
      <c r="AG38" s="399"/>
      <c r="AH38" s="401">
        <v>0</v>
      </c>
      <c r="AI38" s="395">
        <f t="shared" si="4"/>
        <v>0</v>
      </c>
      <c r="AJ38" s="402"/>
      <c r="AK38" s="401">
        <v>0</v>
      </c>
      <c r="AL38" s="402"/>
      <c r="AM38" s="401">
        <v>0</v>
      </c>
      <c r="AN38" s="379">
        <f t="shared" si="5"/>
        <v>0</v>
      </c>
      <c r="AO38" s="403"/>
      <c r="AP38" s="380"/>
      <c r="AQ38" s="381"/>
    </row>
    <row r="39" spans="1:43" ht="15" customHeight="1" x14ac:dyDescent="0.2">
      <c r="A39" s="404" t="s">
        <v>922</v>
      </c>
      <c r="B39" s="404"/>
      <c r="C39" s="404"/>
      <c r="D39" s="404"/>
      <c r="E39" s="404"/>
      <c r="F39" s="404"/>
      <c r="G39" s="404"/>
      <c r="H39" s="405"/>
      <c r="I39" s="405"/>
      <c r="J39" s="405"/>
      <c r="K39" s="405"/>
      <c r="L39" s="405"/>
      <c r="M39" s="406"/>
      <c r="N39" s="407"/>
      <c r="O39" s="408"/>
      <c r="P39" s="407"/>
      <c r="Q39" s="409"/>
      <c r="R39" s="406"/>
      <c r="S39" s="407"/>
      <c r="T39" s="408"/>
      <c r="U39" s="407"/>
      <c r="V39" s="408"/>
      <c r="W39" s="407"/>
      <c r="X39" s="408"/>
      <c r="Y39" s="407"/>
      <c r="Z39" s="408"/>
      <c r="AA39" s="407"/>
      <c r="AB39" s="409"/>
      <c r="AC39" s="406"/>
      <c r="AD39" s="410"/>
      <c r="AE39" s="408"/>
      <c r="AF39" s="407"/>
      <c r="AG39" s="408"/>
      <c r="AH39" s="407"/>
      <c r="AI39" s="409"/>
      <c r="AJ39" s="411"/>
      <c r="AK39" s="407"/>
      <c r="AL39" s="411"/>
      <c r="AM39" s="407"/>
      <c r="AN39" s="412"/>
      <c r="AO39" s="405"/>
      <c r="AP39" s="405"/>
    </row>
    <row r="40" spans="1:43" ht="15" customHeight="1" x14ac:dyDescent="0.2">
      <c r="A40" s="404" t="s">
        <v>923</v>
      </c>
      <c r="B40" s="404"/>
      <c r="C40" s="404"/>
      <c r="D40" s="404"/>
      <c r="E40" s="404"/>
      <c r="F40" s="404"/>
      <c r="G40" s="404"/>
      <c r="H40" s="405"/>
      <c r="I40" s="405"/>
      <c r="J40" s="405"/>
      <c r="K40" s="405"/>
      <c r="L40" s="405"/>
      <c r="M40" s="413"/>
      <c r="N40" s="414"/>
      <c r="O40" s="415"/>
      <c r="P40" s="414"/>
      <c r="Q40" s="416"/>
      <c r="R40" s="413"/>
      <c r="S40" s="414"/>
      <c r="T40" s="415"/>
      <c r="U40" s="414"/>
      <c r="V40" s="415"/>
      <c r="W40" s="414"/>
      <c r="X40" s="415"/>
      <c r="Y40" s="414"/>
      <c r="Z40" s="415"/>
      <c r="AA40" s="414"/>
      <c r="AB40" s="416"/>
      <c r="AC40" s="413"/>
      <c r="AD40" s="417"/>
      <c r="AE40" s="415"/>
      <c r="AF40" s="414"/>
      <c r="AG40" s="415"/>
      <c r="AH40" s="414"/>
      <c r="AI40" s="416"/>
      <c r="AJ40" s="346"/>
      <c r="AK40" s="414"/>
      <c r="AL40" s="346"/>
      <c r="AM40" s="414"/>
      <c r="AN40" s="418"/>
      <c r="AO40" s="405"/>
      <c r="AP40" s="405"/>
    </row>
    <row r="41" spans="1:43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13"/>
      <c r="N41" s="414"/>
      <c r="O41" s="415"/>
      <c r="P41" s="414"/>
      <c r="Q41" s="416"/>
      <c r="R41" s="413"/>
      <c r="S41" s="414"/>
      <c r="T41" s="415"/>
      <c r="U41" s="414"/>
      <c r="V41" s="415"/>
      <c r="W41" s="414"/>
      <c r="X41" s="415"/>
      <c r="Y41" s="414"/>
      <c r="Z41" s="415"/>
      <c r="AA41" s="414"/>
      <c r="AB41" s="416"/>
      <c r="AC41" s="413"/>
      <c r="AD41" s="417"/>
      <c r="AE41" s="415"/>
      <c r="AF41" s="414"/>
      <c r="AG41" s="415"/>
      <c r="AH41" s="414"/>
      <c r="AI41" s="416"/>
      <c r="AJ41" s="346"/>
      <c r="AK41" s="414"/>
      <c r="AL41" s="346"/>
      <c r="AM41" s="414"/>
      <c r="AN41" s="418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13"/>
      <c r="N42" s="414"/>
      <c r="O42" s="415"/>
      <c r="P42" s="414"/>
      <c r="Q42" s="416"/>
      <c r="R42" s="413"/>
      <c r="S42" s="414"/>
      <c r="T42" s="415"/>
      <c r="U42" s="414"/>
      <c r="V42" s="415"/>
      <c r="W42" s="414"/>
      <c r="X42" s="415"/>
      <c r="Y42" s="414"/>
      <c r="Z42" s="415"/>
      <c r="AA42" s="414"/>
      <c r="AB42" s="416"/>
      <c r="AC42" s="413"/>
      <c r="AD42" s="417"/>
      <c r="AE42" s="415"/>
      <c r="AF42" s="414"/>
      <c r="AG42" s="415"/>
      <c r="AH42" s="414"/>
      <c r="AI42" s="416"/>
      <c r="AJ42" s="346"/>
      <c r="AK42" s="414"/>
      <c r="AL42" s="346"/>
      <c r="AM42" s="414"/>
      <c r="AN42" s="418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13"/>
      <c r="N43" s="414"/>
      <c r="O43" s="415"/>
      <c r="P43" s="414"/>
      <c r="Q43" s="416"/>
      <c r="R43" s="413"/>
      <c r="S43" s="414"/>
      <c r="T43" s="415"/>
      <c r="U43" s="414"/>
      <c r="V43" s="415"/>
      <c r="W43" s="414"/>
      <c r="X43" s="415"/>
      <c r="Y43" s="414"/>
      <c r="Z43" s="415"/>
      <c r="AA43" s="414"/>
      <c r="AB43" s="416"/>
      <c r="AC43" s="413"/>
      <c r="AD43" s="417"/>
      <c r="AE43" s="415"/>
      <c r="AF43" s="414"/>
      <c r="AG43" s="415"/>
      <c r="AH43" s="414"/>
      <c r="AI43" s="416"/>
      <c r="AJ43" s="346"/>
      <c r="AK43" s="414"/>
      <c r="AL43" s="346"/>
      <c r="AM43" s="414"/>
      <c r="AN43" s="418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13"/>
      <c r="N44" s="414"/>
      <c r="O44" s="415"/>
      <c r="P44" s="414"/>
      <c r="Q44" s="416"/>
      <c r="R44" s="413"/>
      <c r="S44" s="414"/>
      <c r="T44" s="415"/>
      <c r="U44" s="414"/>
      <c r="V44" s="415"/>
      <c r="W44" s="414"/>
      <c r="X44" s="415"/>
      <c r="Y44" s="414"/>
      <c r="Z44" s="415"/>
      <c r="AA44" s="414"/>
      <c r="AB44" s="416"/>
      <c r="AC44" s="413"/>
      <c r="AD44" s="417"/>
      <c r="AE44" s="415"/>
      <c r="AF44" s="414"/>
      <c r="AG44" s="415"/>
      <c r="AH44" s="414"/>
      <c r="AI44" s="416"/>
      <c r="AJ44" s="346"/>
      <c r="AK44" s="414"/>
      <c r="AL44" s="346"/>
      <c r="AM44" s="414"/>
      <c r="AN44" s="418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13"/>
      <c r="N45" s="414"/>
      <c r="O45" s="415"/>
      <c r="P45" s="414"/>
      <c r="Q45" s="416"/>
      <c r="R45" s="413"/>
      <c r="S45" s="414"/>
      <c r="T45" s="415"/>
      <c r="U45" s="414"/>
      <c r="V45" s="415"/>
      <c r="W45" s="414"/>
      <c r="X45" s="415"/>
      <c r="Y45" s="414"/>
      <c r="Z45" s="415"/>
      <c r="AA45" s="414"/>
      <c r="AB45" s="416"/>
      <c r="AC45" s="413"/>
      <c r="AD45" s="417"/>
      <c r="AE45" s="415"/>
      <c r="AF45" s="414"/>
      <c r="AG45" s="415"/>
      <c r="AH45" s="414"/>
      <c r="AI45" s="416"/>
      <c r="AJ45" s="346"/>
      <c r="AK45" s="414"/>
      <c r="AL45" s="346"/>
      <c r="AM45" s="414"/>
      <c r="AN45" s="418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13"/>
      <c r="N46" s="414"/>
      <c r="O46" s="415"/>
      <c r="P46" s="414"/>
      <c r="Q46" s="416"/>
      <c r="R46" s="413"/>
      <c r="S46" s="414"/>
      <c r="T46" s="415"/>
      <c r="U46" s="414"/>
      <c r="V46" s="415"/>
      <c r="W46" s="414"/>
      <c r="X46" s="415"/>
      <c r="Y46" s="414"/>
      <c r="Z46" s="415"/>
      <c r="AA46" s="414"/>
      <c r="AB46" s="416"/>
      <c r="AC46" s="4"/>
      <c r="AD46" s="4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13"/>
      <c r="N47" s="414"/>
      <c r="O47" s="415"/>
      <c r="P47" s="414"/>
      <c r="Q47" s="416"/>
      <c r="R47" s="413"/>
      <c r="S47" s="414"/>
      <c r="T47" s="415"/>
      <c r="U47" s="414"/>
      <c r="V47" s="415"/>
      <c r="W47" s="414"/>
      <c r="X47" s="415"/>
      <c r="Y47" s="414"/>
      <c r="Z47" s="415"/>
      <c r="AA47" s="414"/>
      <c r="AB47" s="416"/>
      <c r="AC47" s="4"/>
      <c r="AD47" s="4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13"/>
      <c r="N48" s="414"/>
      <c r="O48" s="415"/>
      <c r="P48" s="414"/>
      <c r="Q48" s="416"/>
      <c r="R48" s="413"/>
      <c r="S48" s="414"/>
      <c r="T48" s="415"/>
      <c r="U48" s="414"/>
      <c r="V48" s="415"/>
      <c r="W48" s="414"/>
      <c r="X48" s="415"/>
      <c r="Y48" s="414"/>
      <c r="Z48" s="415"/>
      <c r="AA48" s="414"/>
      <c r="AB48" s="41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13"/>
      <c r="N49" s="414"/>
      <c r="O49" s="415"/>
      <c r="P49" s="414"/>
      <c r="Q49" s="416"/>
      <c r="R49" s="413"/>
      <c r="S49" s="414"/>
      <c r="T49" s="415"/>
      <c r="U49" s="414"/>
      <c r="V49" s="415"/>
      <c r="W49" s="414"/>
      <c r="X49" s="415"/>
      <c r="Y49" s="414"/>
      <c r="Z49" s="415"/>
      <c r="AA49" s="414"/>
      <c r="AB49" s="41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13"/>
      <c r="N50" s="414"/>
      <c r="O50" s="415"/>
      <c r="P50" s="414"/>
      <c r="Q50" s="416"/>
      <c r="R50" s="413"/>
      <c r="S50" s="414"/>
      <c r="T50" s="415"/>
      <c r="U50" s="414"/>
      <c r="V50" s="415"/>
      <c r="W50" s="414"/>
      <c r="X50" s="415"/>
      <c r="Y50" s="414"/>
      <c r="Z50" s="415"/>
      <c r="AA50" s="414"/>
      <c r="AB50" s="416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13"/>
      <c r="N51" s="414"/>
      <c r="O51" s="415"/>
      <c r="P51" s="414"/>
      <c r="Q51" s="416"/>
      <c r="R51" s="413"/>
      <c r="S51" s="414"/>
      <c r="T51" s="415"/>
      <c r="U51" s="414"/>
      <c r="V51" s="415"/>
      <c r="W51" s="414"/>
      <c r="X51" s="415"/>
      <c r="Y51" s="414"/>
      <c r="Z51" s="415"/>
      <c r="AA51" s="414"/>
      <c r="AB51" s="416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13"/>
      <c r="N52" s="414"/>
      <c r="O52" s="415"/>
      <c r="P52" s="414"/>
      <c r="Q52" s="416"/>
      <c r="R52" s="413"/>
      <c r="S52" s="414"/>
      <c r="T52" s="415"/>
      <c r="U52" s="414"/>
      <c r="V52" s="415"/>
      <c r="W52" s="414"/>
      <c r="X52" s="415"/>
      <c r="Y52" s="414"/>
      <c r="Z52" s="415"/>
      <c r="AA52" s="414"/>
      <c r="AB52" s="416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8" xr:uid="{00000000-0009-0000-0000-000006000000}">
    <sortState xmlns:xlrd2="http://schemas.microsoft.com/office/spreadsheetml/2017/richdata2" ref="A13:V38">
      <sortCondition ref="A9:A38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40">
    <cfRule type="expression" dxfId="3" priority="1">
      <formula>COUNTIF(C10:C1016,C10)&gt;1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19921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571"/>
      <c r="B1" s="572"/>
      <c r="C1" s="574" t="s">
        <v>869</v>
      </c>
      <c r="D1" s="575"/>
      <c r="E1" s="576" t="s">
        <v>870</v>
      </c>
      <c r="F1" s="577"/>
      <c r="G1" s="575"/>
      <c r="H1" s="578"/>
      <c r="I1" s="551"/>
      <c r="J1" s="551"/>
      <c r="K1" s="551"/>
      <c r="L1" s="552"/>
      <c r="M1" s="579" t="s">
        <v>871</v>
      </c>
      <c r="N1" s="580"/>
      <c r="O1" s="580"/>
      <c r="P1" s="580"/>
      <c r="Q1" s="560"/>
      <c r="R1" s="579" t="s">
        <v>872</v>
      </c>
      <c r="S1" s="580"/>
      <c r="T1" s="580"/>
      <c r="U1" s="580"/>
      <c r="V1" s="580"/>
      <c r="W1" s="580"/>
      <c r="X1" s="580"/>
      <c r="Y1" s="580"/>
      <c r="Z1" s="580"/>
      <c r="AA1" s="580"/>
      <c r="AB1" s="560"/>
      <c r="AC1" s="581" t="s">
        <v>873</v>
      </c>
      <c r="AD1" s="580"/>
      <c r="AE1" s="580"/>
      <c r="AF1" s="580"/>
      <c r="AG1" s="580"/>
      <c r="AH1" s="580"/>
      <c r="AI1" s="560"/>
      <c r="AJ1" s="542" t="s">
        <v>874</v>
      </c>
      <c r="AK1" s="543"/>
      <c r="AL1" s="544" t="s">
        <v>875</v>
      </c>
      <c r="AM1" s="545"/>
      <c r="AN1" s="337" t="s">
        <v>32</v>
      </c>
      <c r="AO1" s="4"/>
      <c r="AP1" s="4"/>
    </row>
    <row r="2" spans="1:43" ht="18.75" customHeight="1" x14ac:dyDescent="0.25">
      <c r="A2" s="573"/>
      <c r="B2" s="484"/>
      <c r="C2" s="546" t="s">
        <v>924</v>
      </c>
      <c r="D2" s="547"/>
      <c r="E2" s="548" t="s">
        <v>925</v>
      </c>
      <c r="F2" s="549"/>
      <c r="G2" s="547"/>
      <c r="H2" s="550"/>
      <c r="I2" s="551"/>
      <c r="J2" s="551"/>
      <c r="K2" s="551"/>
      <c r="L2" s="552"/>
      <c r="M2" s="553" t="s">
        <v>926</v>
      </c>
      <c r="N2" s="554"/>
      <c r="O2" s="554"/>
      <c r="P2" s="554"/>
      <c r="Q2" s="555"/>
      <c r="R2" s="553" t="s">
        <v>879</v>
      </c>
      <c r="S2" s="554"/>
      <c r="T2" s="554"/>
      <c r="U2" s="554"/>
      <c r="V2" s="554"/>
      <c r="W2" s="554"/>
      <c r="X2" s="554"/>
      <c r="Y2" s="554"/>
      <c r="Z2" s="554"/>
      <c r="AA2" s="554"/>
      <c r="AB2" s="555"/>
      <c r="AC2" s="562" t="s">
        <v>880</v>
      </c>
      <c r="AD2" s="484"/>
      <c r="AE2" s="484"/>
      <c r="AF2" s="484"/>
      <c r="AG2" s="484"/>
      <c r="AH2" s="484"/>
      <c r="AI2" s="563"/>
      <c r="AJ2" s="544" t="s">
        <v>881</v>
      </c>
      <c r="AK2" s="545"/>
      <c r="AL2" s="544" t="s">
        <v>881</v>
      </c>
      <c r="AM2" s="545"/>
      <c r="AN2" s="338"/>
      <c r="AO2" s="339"/>
      <c r="AP2" s="339"/>
    </row>
    <row r="3" spans="1:43" ht="20.25" customHeight="1" x14ac:dyDescent="0.2">
      <c r="A3" s="573"/>
      <c r="B3" s="484"/>
      <c r="C3" s="546" t="s">
        <v>882</v>
      </c>
      <c r="D3" s="547"/>
      <c r="E3" s="556" t="s">
        <v>883</v>
      </c>
      <c r="F3" s="549"/>
      <c r="G3" s="545"/>
      <c r="H3" s="557" t="s">
        <v>884</v>
      </c>
      <c r="I3" s="558"/>
      <c r="J3" s="557" t="s">
        <v>885</v>
      </c>
      <c r="K3" s="558"/>
      <c r="L3" s="340" t="s">
        <v>31</v>
      </c>
      <c r="M3" s="559" t="s">
        <v>886</v>
      </c>
      <c r="N3" s="560"/>
      <c r="O3" s="561" t="s">
        <v>886</v>
      </c>
      <c r="P3" s="558"/>
      <c r="Q3" s="419" t="s">
        <v>31</v>
      </c>
      <c r="R3" s="559" t="s">
        <v>887</v>
      </c>
      <c r="S3" s="560"/>
      <c r="T3" s="561" t="s">
        <v>887</v>
      </c>
      <c r="U3" s="558"/>
      <c r="V3" s="561" t="s">
        <v>887</v>
      </c>
      <c r="W3" s="558"/>
      <c r="X3" s="561" t="s">
        <v>887</v>
      </c>
      <c r="Y3" s="558"/>
      <c r="Z3" s="561" t="s">
        <v>887</v>
      </c>
      <c r="AA3" s="560"/>
      <c r="AB3" s="342" t="s">
        <v>31</v>
      </c>
      <c r="AC3" s="570" t="s">
        <v>873</v>
      </c>
      <c r="AD3" s="565"/>
      <c r="AE3" s="570" t="s">
        <v>873</v>
      </c>
      <c r="AF3" s="565"/>
      <c r="AG3" s="570" t="s">
        <v>873</v>
      </c>
      <c r="AH3" s="565"/>
      <c r="AI3" s="343" t="s">
        <v>31</v>
      </c>
      <c r="AJ3" s="569"/>
      <c r="AK3" s="563"/>
      <c r="AL3" s="569"/>
      <c r="AM3" s="563"/>
      <c r="AN3" s="338"/>
      <c r="AO3" s="339"/>
      <c r="AP3" s="339"/>
    </row>
    <row r="4" spans="1:43" ht="15.75" customHeight="1" x14ac:dyDescent="0.2">
      <c r="A4" s="593" t="s">
        <v>888</v>
      </c>
      <c r="B4" s="484"/>
      <c r="C4" s="484"/>
      <c r="D4" s="484"/>
      <c r="E4" s="484"/>
      <c r="F4" s="484"/>
      <c r="G4" s="563"/>
      <c r="H4" s="569" t="s">
        <v>889</v>
      </c>
      <c r="I4" s="568"/>
      <c r="J4" s="569"/>
      <c r="K4" s="568"/>
      <c r="L4" s="344"/>
      <c r="M4" s="582"/>
      <c r="N4" s="563"/>
      <c r="O4" s="583"/>
      <c r="P4" s="568"/>
      <c r="Q4" s="420"/>
      <c r="R4" s="582" t="s">
        <v>927</v>
      </c>
      <c r="S4" s="563"/>
      <c r="T4" s="583" t="s">
        <v>928</v>
      </c>
      <c r="U4" s="568"/>
      <c r="V4" s="583" t="s">
        <v>929</v>
      </c>
      <c r="W4" s="568"/>
      <c r="X4" s="583" t="s">
        <v>930</v>
      </c>
      <c r="Y4" s="568"/>
      <c r="Z4" s="584" t="s">
        <v>931</v>
      </c>
      <c r="AA4" s="563"/>
      <c r="AB4" s="346"/>
      <c r="AC4" s="582" t="s">
        <v>932</v>
      </c>
      <c r="AD4" s="568"/>
      <c r="AE4" s="583" t="s">
        <v>933</v>
      </c>
      <c r="AF4" s="568"/>
      <c r="AG4" s="585" t="s">
        <v>934</v>
      </c>
      <c r="AH4" s="586"/>
      <c r="AI4" s="345"/>
      <c r="AJ4" s="587">
        <v>2023</v>
      </c>
      <c r="AK4" s="563"/>
      <c r="AL4" s="587">
        <v>2023</v>
      </c>
      <c r="AM4" s="563"/>
      <c r="AN4" s="338"/>
      <c r="AO4" s="339"/>
      <c r="AP4" s="339"/>
    </row>
    <row r="5" spans="1:43" ht="15.75" customHeight="1" x14ac:dyDescent="0.2">
      <c r="A5" s="573"/>
      <c r="B5" s="484"/>
      <c r="C5" s="484"/>
      <c r="D5" s="484"/>
      <c r="E5" s="484"/>
      <c r="F5" s="484"/>
      <c r="G5" s="563"/>
      <c r="H5" s="569">
        <v>2022</v>
      </c>
      <c r="I5" s="568"/>
      <c r="J5" s="569"/>
      <c r="K5" s="568"/>
      <c r="L5" s="344"/>
      <c r="M5" s="567">
        <v>2022</v>
      </c>
      <c r="N5" s="563"/>
      <c r="O5" s="566">
        <v>2023</v>
      </c>
      <c r="P5" s="568"/>
      <c r="Q5" s="420"/>
      <c r="R5" s="567">
        <v>2022</v>
      </c>
      <c r="S5" s="563"/>
      <c r="T5" s="566">
        <v>2022</v>
      </c>
      <c r="U5" s="568"/>
      <c r="V5" s="566">
        <v>2023</v>
      </c>
      <c r="W5" s="568"/>
      <c r="X5" s="566">
        <v>2023</v>
      </c>
      <c r="Y5" s="568"/>
      <c r="Z5" s="566">
        <v>2023</v>
      </c>
      <c r="AA5" s="563"/>
      <c r="AB5" s="346"/>
      <c r="AC5" s="567">
        <v>2023</v>
      </c>
      <c r="AD5" s="568"/>
      <c r="AE5" s="566">
        <v>2023</v>
      </c>
      <c r="AF5" s="568"/>
      <c r="AG5" s="566">
        <v>2023</v>
      </c>
      <c r="AH5" s="563"/>
      <c r="AI5" s="345"/>
      <c r="AJ5" s="569"/>
      <c r="AK5" s="563"/>
      <c r="AL5" s="569"/>
      <c r="AM5" s="563"/>
      <c r="AN5" s="338"/>
      <c r="AO5" s="339"/>
      <c r="AP5" s="339"/>
    </row>
    <row r="6" spans="1:43" ht="13.5" customHeight="1" x14ac:dyDescent="0.2">
      <c r="A6" s="573"/>
      <c r="B6" s="484"/>
      <c r="C6" s="484"/>
      <c r="D6" s="484"/>
      <c r="E6" s="484"/>
      <c r="F6" s="484"/>
      <c r="G6" s="563"/>
      <c r="H6" s="588" t="s">
        <v>898</v>
      </c>
      <c r="I6" s="568"/>
      <c r="J6" s="588"/>
      <c r="K6" s="568"/>
      <c r="L6" s="344"/>
      <c r="M6" s="589" t="s">
        <v>898</v>
      </c>
      <c r="N6" s="563"/>
      <c r="O6" s="590" t="s">
        <v>899</v>
      </c>
      <c r="P6" s="568"/>
      <c r="Q6" s="421"/>
      <c r="R6" s="589" t="s">
        <v>900</v>
      </c>
      <c r="S6" s="563"/>
      <c r="T6" s="590" t="s">
        <v>904</v>
      </c>
      <c r="U6" s="568"/>
      <c r="V6" s="590" t="s">
        <v>901</v>
      </c>
      <c r="W6" s="568"/>
      <c r="X6" s="590" t="s">
        <v>902</v>
      </c>
      <c r="Y6" s="568"/>
      <c r="Z6" s="590" t="s">
        <v>903</v>
      </c>
      <c r="AA6" s="563"/>
      <c r="AB6" s="348"/>
      <c r="AC6" s="589" t="s">
        <v>899</v>
      </c>
      <c r="AD6" s="568"/>
      <c r="AE6" s="590" t="s">
        <v>902</v>
      </c>
      <c r="AF6" s="568"/>
      <c r="AG6" s="590" t="s">
        <v>903</v>
      </c>
      <c r="AH6" s="563"/>
      <c r="AI6" s="345"/>
      <c r="AJ6" s="569"/>
      <c r="AK6" s="563"/>
      <c r="AL6" s="569"/>
      <c r="AM6" s="563"/>
      <c r="AN6" s="338"/>
      <c r="AO6" s="339"/>
      <c r="AP6" s="339"/>
    </row>
    <row r="7" spans="1:43" ht="12.75" customHeight="1" x14ac:dyDescent="0.2">
      <c r="A7" s="573"/>
      <c r="B7" s="484"/>
      <c r="C7" s="484"/>
      <c r="D7" s="484"/>
      <c r="E7" s="484"/>
      <c r="F7" s="484"/>
      <c r="G7" s="563"/>
      <c r="H7" s="588" t="s">
        <v>906</v>
      </c>
      <c r="I7" s="568"/>
      <c r="J7" s="588"/>
      <c r="K7" s="568"/>
      <c r="L7" s="344"/>
      <c r="M7" s="595"/>
      <c r="N7" s="563"/>
      <c r="O7" s="588"/>
      <c r="P7" s="568"/>
      <c r="Q7" s="421"/>
      <c r="R7" s="595" t="s">
        <v>935</v>
      </c>
      <c r="S7" s="563"/>
      <c r="T7" s="588" t="s">
        <v>936</v>
      </c>
      <c r="U7" s="568"/>
      <c r="V7" s="588" t="s">
        <v>937</v>
      </c>
      <c r="W7" s="568"/>
      <c r="X7" s="588" t="s">
        <v>938</v>
      </c>
      <c r="Y7" s="568"/>
      <c r="Z7" s="596" t="s">
        <v>939</v>
      </c>
      <c r="AA7" s="563"/>
      <c r="AB7" s="348"/>
      <c r="AC7" s="589" t="s">
        <v>914</v>
      </c>
      <c r="AD7" s="568"/>
      <c r="AE7" s="588" t="s">
        <v>908</v>
      </c>
      <c r="AF7" s="568"/>
      <c r="AG7" s="590" t="s">
        <v>940</v>
      </c>
      <c r="AH7" s="563"/>
      <c r="AI7" s="345"/>
      <c r="AJ7" s="569"/>
      <c r="AK7" s="563"/>
      <c r="AL7" s="569"/>
      <c r="AM7" s="563"/>
      <c r="AN7" s="338"/>
      <c r="AO7" s="339"/>
      <c r="AP7" s="339"/>
    </row>
    <row r="8" spans="1:43" ht="12.75" customHeight="1" x14ac:dyDescent="0.2">
      <c r="A8" s="594"/>
      <c r="B8" s="554"/>
      <c r="C8" s="554"/>
      <c r="D8" s="554"/>
      <c r="E8" s="554"/>
      <c r="F8" s="554"/>
      <c r="G8" s="555"/>
      <c r="H8" s="603" t="s">
        <v>915</v>
      </c>
      <c r="I8" s="568"/>
      <c r="J8" s="604" t="s">
        <v>915</v>
      </c>
      <c r="K8" s="602"/>
      <c r="L8" s="422"/>
      <c r="M8" s="605" t="s">
        <v>916</v>
      </c>
      <c r="N8" s="555"/>
      <c r="O8" s="601" t="s">
        <v>916</v>
      </c>
      <c r="P8" s="602"/>
      <c r="Q8" s="423"/>
      <c r="R8" s="605" t="s">
        <v>915</v>
      </c>
      <c r="S8" s="555"/>
      <c r="T8" s="601" t="s">
        <v>915</v>
      </c>
      <c r="U8" s="602"/>
      <c r="V8" s="601" t="s">
        <v>915</v>
      </c>
      <c r="W8" s="602"/>
      <c r="X8" s="601" t="s">
        <v>915</v>
      </c>
      <c r="Y8" s="602"/>
      <c r="Z8" s="601" t="s">
        <v>915</v>
      </c>
      <c r="AA8" s="555"/>
      <c r="AB8" s="424"/>
      <c r="AC8" s="598" t="s">
        <v>915</v>
      </c>
      <c r="AD8" s="592"/>
      <c r="AE8" s="591" t="s">
        <v>915</v>
      </c>
      <c r="AF8" s="592"/>
      <c r="AG8" s="591" t="s">
        <v>915</v>
      </c>
      <c r="AH8" s="599"/>
      <c r="AI8" s="352"/>
      <c r="AJ8" s="600" t="s">
        <v>915</v>
      </c>
      <c r="AK8" s="599"/>
      <c r="AL8" s="600" t="s">
        <v>915</v>
      </c>
      <c r="AM8" s="599"/>
      <c r="AN8" s="353"/>
      <c r="AO8" s="339"/>
      <c r="AP8" s="339"/>
    </row>
    <row r="9" spans="1:43" ht="30.75" customHeight="1" x14ac:dyDescent="0.2">
      <c r="A9" s="425" t="s">
        <v>917</v>
      </c>
      <c r="B9" s="426" t="s">
        <v>918</v>
      </c>
      <c r="C9" s="426" t="s">
        <v>919</v>
      </c>
      <c r="D9" s="426" t="s">
        <v>920</v>
      </c>
      <c r="E9" s="426" t="s">
        <v>921</v>
      </c>
      <c r="F9" s="426" t="s">
        <v>27</v>
      </c>
      <c r="G9" s="427" t="s">
        <v>28</v>
      </c>
      <c r="H9" s="428" t="s">
        <v>29</v>
      </c>
      <c r="I9" s="426" t="s">
        <v>30</v>
      </c>
      <c r="J9" s="428" t="s">
        <v>29</v>
      </c>
      <c r="K9" s="426" t="s">
        <v>30</v>
      </c>
      <c r="L9" s="429"/>
      <c r="M9" s="361" t="s">
        <v>29</v>
      </c>
      <c r="N9" s="362" t="s">
        <v>30</v>
      </c>
      <c r="O9" s="362" t="s">
        <v>29</v>
      </c>
      <c r="P9" s="430" t="s">
        <v>30</v>
      </c>
      <c r="Q9" s="431"/>
      <c r="R9" s="361" t="s">
        <v>29</v>
      </c>
      <c r="S9" s="362" t="s">
        <v>30</v>
      </c>
      <c r="T9" s="362" t="s">
        <v>29</v>
      </c>
      <c r="U9" s="362" t="s">
        <v>30</v>
      </c>
      <c r="V9" s="362" t="s">
        <v>29</v>
      </c>
      <c r="W9" s="362" t="s">
        <v>30</v>
      </c>
      <c r="X9" s="362" t="s">
        <v>29</v>
      </c>
      <c r="Y9" s="362" t="s">
        <v>30</v>
      </c>
      <c r="Z9" s="362" t="s">
        <v>29</v>
      </c>
      <c r="AA9" s="364" t="s">
        <v>30</v>
      </c>
      <c r="AB9" s="363"/>
      <c r="AC9" s="362" t="s">
        <v>29</v>
      </c>
      <c r="AD9" s="362" t="s">
        <v>30</v>
      </c>
      <c r="AE9" s="362" t="s">
        <v>29</v>
      </c>
      <c r="AF9" s="362" t="s">
        <v>30</v>
      </c>
      <c r="AG9" s="365" t="s">
        <v>29</v>
      </c>
      <c r="AH9" s="364" t="s">
        <v>30</v>
      </c>
      <c r="AI9" s="363"/>
      <c r="AJ9" s="362" t="s">
        <v>29</v>
      </c>
      <c r="AK9" s="364" t="s">
        <v>30</v>
      </c>
      <c r="AL9" s="362" t="s">
        <v>29</v>
      </c>
      <c r="AM9" s="364" t="s">
        <v>30</v>
      </c>
      <c r="AN9" s="366" t="s">
        <v>32</v>
      </c>
      <c r="AO9" s="367"/>
      <c r="AP9" s="367"/>
      <c r="AQ9" s="368"/>
    </row>
    <row r="10" spans="1:43" ht="15" customHeight="1" outlineLevel="1" x14ac:dyDescent="0.2">
      <c r="A10" s="32">
        <f t="shared" ref="A10:A52" si="0">RANK(AN10,$AN$10:$AN$52)</f>
        <v>1</v>
      </c>
      <c r="B10" s="385"/>
      <c r="C10" s="386"/>
      <c r="D10" s="387"/>
      <c r="E10" s="387"/>
      <c r="F10" s="385"/>
      <c r="G10" s="385"/>
      <c r="H10" s="370"/>
      <c r="I10" s="371">
        <v>0</v>
      </c>
      <c r="J10" s="370"/>
      <c r="K10" s="371">
        <v>0</v>
      </c>
      <c r="L10" s="372">
        <f t="shared" ref="L10:L52" si="1">LARGE(H10:K10,1)</f>
        <v>0</v>
      </c>
      <c r="M10" s="373"/>
      <c r="N10" s="374">
        <v>0</v>
      </c>
      <c r="O10" s="375"/>
      <c r="P10" s="432">
        <v>0</v>
      </c>
      <c r="Q10" s="433">
        <f t="shared" ref="Q10:Q52" si="2">LARGE(N10:P10,1)</f>
        <v>0</v>
      </c>
      <c r="R10" s="373"/>
      <c r="S10" s="374">
        <v>0</v>
      </c>
      <c r="T10" s="375"/>
      <c r="U10" s="374">
        <v>0</v>
      </c>
      <c r="V10" s="375"/>
      <c r="W10" s="374">
        <v>0</v>
      </c>
      <c r="X10" s="375"/>
      <c r="Y10" s="374">
        <v>0</v>
      </c>
      <c r="Z10" s="375"/>
      <c r="AA10" s="377">
        <v>0</v>
      </c>
      <c r="AB10" s="376">
        <f t="shared" ref="AB10:AB52" si="3">LARGE(S10:AA10,1)+LARGE(S10:AA10,2)+LARGE(S10:AA10,3)+LARGE(S10:AA10,4)</f>
        <v>0</v>
      </c>
      <c r="AC10" s="375"/>
      <c r="AD10" s="374">
        <v>0</v>
      </c>
      <c r="AE10" s="375"/>
      <c r="AF10" s="374">
        <v>0</v>
      </c>
      <c r="AG10" s="375"/>
      <c r="AH10" s="377">
        <v>0</v>
      </c>
      <c r="AI10" s="376">
        <f t="shared" ref="AI10:AI52" si="4">LARGE(AC10:AH10,1)</f>
        <v>0</v>
      </c>
      <c r="AJ10" s="378"/>
      <c r="AK10" s="377">
        <v>0</v>
      </c>
      <c r="AL10" s="378"/>
      <c r="AM10" s="377">
        <v>0</v>
      </c>
      <c r="AN10" s="379">
        <f t="shared" ref="AN10:AN52" si="5">AM10+AK10+AI10+AB10+Q10+L10</f>
        <v>0</v>
      </c>
      <c r="AO10" s="380"/>
      <c r="AP10" s="380"/>
      <c r="AQ10" s="381"/>
    </row>
    <row r="11" spans="1:43" ht="15" customHeight="1" outlineLevel="1" x14ac:dyDescent="0.2">
      <c r="A11" s="32">
        <f t="shared" si="0"/>
        <v>1</v>
      </c>
      <c r="B11" s="33"/>
      <c r="C11" s="34"/>
      <c r="D11" s="35"/>
      <c r="E11" s="35"/>
      <c r="F11" s="33"/>
      <c r="G11" s="33"/>
      <c r="H11" s="371"/>
      <c r="I11" s="371">
        <v>0</v>
      </c>
      <c r="J11" s="371"/>
      <c r="K11" s="371">
        <v>0</v>
      </c>
      <c r="L11" s="372">
        <f t="shared" si="1"/>
        <v>0</v>
      </c>
      <c r="M11" s="373"/>
      <c r="N11" s="374">
        <v>0</v>
      </c>
      <c r="O11" s="375"/>
      <c r="P11" s="432">
        <v>0</v>
      </c>
      <c r="Q11" s="433">
        <f t="shared" si="2"/>
        <v>0</v>
      </c>
      <c r="R11" s="373"/>
      <c r="S11" s="374">
        <v>0</v>
      </c>
      <c r="T11" s="375"/>
      <c r="U11" s="374">
        <v>0</v>
      </c>
      <c r="V11" s="375"/>
      <c r="W11" s="374">
        <v>0</v>
      </c>
      <c r="X11" s="375"/>
      <c r="Y11" s="374">
        <v>0</v>
      </c>
      <c r="Z11" s="375"/>
      <c r="AA11" s="377">
        <v>0</v>
      </c>
      <c r="AB11" s="376">
        <f t="shared" si="3"/>
        <v>0</v>
      </c>
      <c r="AC11" s="375"/>
      <c r="AD11" s="384">
        <v>0</v>
      </c>
      <c r="AE11" s="375"/>
      <c r="AF11" s="374">
        <v>0</v>
      </c>
      <c r="AG11" s="375"/>
      <c r="AH11" s="377">
        <v>0</v>
      </c>
      <c r="AI11" s="376">
        <f t="shared" si="4"/>
        <v>0</v>
      </c>
      <c r="AJ11" s="378"/>
      <c r="AK11" s="377">
        <v>0</v>
      </c>
      <c r="AL11" s="378"/>
      <c r="AM11" s="377">
        <v>0</v>
      </c>
      <c r="AN11" s="379">
        <f t="shared" si="5"/>
        <v>0</v>
      </c>
      <c r="AO11" s="380"/>
      <c r="AP11" s="380"/>
      <c r="AQ11" s="381"/>
    </row>
    <row r="12" spans="1:43" ht="15" customHeight="1" outlineLevel="1" x14ac:dyDescent="0.2">
      <c r="A12" s="32">
        <f t="shared" si="0"/>
        <v>1</v>
      </c>
      <c r="B12" s="385"/>
      <c r="C12" s="386"/>
      <c r="D12" s="387"/>
      <c r="E12" s="387"/>
      <c r="F12" s="385"/>
      <c r="G12" s="385"/>
      <c r="H12" s="434"/>
      <c r="I12" s="371">
        <v>0</v>
      </c>
      <c r="J12" s="371"/>
      <c r="K12" s="371">
        <v>0</v>
      </c>
      <c r="L12" s="372">
        <f t="shared" si="1"/>
        <v>0</v>
      </c>
      <c r="M12" s="373"/>
      <c r="N12" s="374">
        <v>0</v>
      </c>
      <c r="O12" s="375"/>
      <c r="P12" s="432">
        <v>0</v>
      </c>
      <c r="Q12" s="433">
        <f t="shared" si="2"/>
        <v>0</v>
      </c>
      <c r="R12" s="373"/>
      <c r="S12" s="374">
        <v>0</v>
      </c>
      <c r="T12" s="375"/>
      <c r="U12" s="374">
        <v>0</v>
      </c>
      <c r="V12" s="375"/>
      <c r="W12" s="374">
        <v>0</v>
      </c>
      <c r="X12" s="375"/>
      <c r="Y12" s="374">
        <v>0</v>
      </c>
      <c r="Z12" s="375"/>
      <c r="AA12" s="377">
        <v>0</v>
      </c>
      <c r="AB12" s="376">
        <f t="shared" si="3"/>
        <v>0</v>
      </c>
      <c r="AC12" s="375"/>
      <c r="AD12" s="384">
        <v>0</v>
      </c>
      <c r="AE12" s="375"/>
      <c r="AF12" s="374">
        <v>0</v>
      </c>
      <c r="AG12" s="375"/>
      <c r="AH12" s="377">
        <v>0</v>
      </c>
      <c r="AI12" s="376">
        <f t="shared" si="4"/>
        <v>0</v>
      </c>
      <c r="AJ12" s="378"/>
      <c r="AK12" s="377">
        <v>0</v>
      </c>
      <c r="AL12" s="378"/>
      <c r="AM12" s="377">
        <v>0</v>
      </c>
      <c r="AN12" s="379">
        <f t="shared" si="5"/>
        <v>0</v>
      </c>
      <c r="AO12" s="380"/>
      <c r="AP12" s="380"/>
      <c r="AQ12" s="381"/>
    </row>
    <row r="13" spans="1:43" ht="15" customHeight="1" outlineLevel="1" x14ac:dyDescent="0.2">
      <c r="A13" s="32">
        <f t="shared" si="0"/>
        <v>1</v>
      </c>
      <c r="B13" s="33"/>
      <c r="C13" s="34"/>
      <c r="D13" s="35"/>
      <c r="E13" s="35"/>
      <c r="F13" s="33"/>
      <c r="G13" s="33"/>
      <c r="H13" s="371"/>
      <c r="I13" s="371">
        <v>0</v>
      </c>
      <c r="J13" s="371"/>
      <c r="K13" s="371">
        <v>0</v>
      </c>
      <c r="L13" s="372">
        <f t="shared" si="1"/>
        <v>0</v>
      </c>
      <c r="M13" s="373"/>
      <c r="N13" s="374">
        <v>0</v>
      </c>
      <c r="O13" s="375"/>
      <c r="P13" s="432">
        <v>0</v>
      </c>
      <c r="Q13" s="433">
        <f t="shared" si="2"/>
        <v>0</v>
      </c>
      <c r="R13" s="373"/>
      <c r="S13" s="374">
        <v>0</v>
      </c>
      <c r="T13" s="375"/>
      <c r="U13" s="374">
        <v>0</v>
      </c>
      <c r="V13" s="375"/>
      <c r="W13" s="374">
        <v>0</v>
      </c>
      <c r="X13" s="375"/>
      <c r="Y13" s="374">
        <v>0</v>
      </c>
      <c r="Z13" s="375"/>
      <c r="AA13" s="377">
        <v>0</v>
      </c>
      <c r="AB13" s="376">
        <f t="shared" si="3"/>
        <v>0</v>
      </c>
      <c r="AC13" s="375"/>
      <c r="AD13" s="384">
        <v>0</v>
      </c>
      <c r="AE13" s="375"/>
      <c r="AF13" s="374">
        <v>0</v>
      </c>
      <c r="AG13" s="375"/>
      <c r="AH13" s="377">
        <v>0</v>
      </c>
      <c r="AI13" s="376">
        <f t="shared" si="4"/>
        <v>0</v>
      </c>
      <c r="AJ13" s="378"/>
      <c r="AK13" s="377">
        <v>0</v>
      </c>
      <c r="AL13" s="378"/>
      <c r="AM13" s="377">
        <v>0</v>
      </c>
      <c r="AN13" s="379">
        <f t="shared" si="5"/>
        <v>0</v>
      </c>
      <c r="AO13" s="380"/>
      <c r="AP13" s="380"/>
      <c r="AQ13" s="381"/>
    </row>
    <row r="14" spans="1:43" ht="15" customHeight="1" outlineLevel="1" x14ac:dyDescent="0.2">
      <c r="A14" s="32">
        <f t="shared" si="0"/>
        <v>1</v>
      </c>
      <c r="B14" s="33"/>
      <c r="C14" s="34"/>
      <c r="D14" s="35"/>
      <c r="E14" s="35"/>
      <c r="F14" s="33"/>
      <c r="G14" s="33"/>
      <c r="H14" s="371"/>
      <c r="I14" s="371">
        <v>0</v>
      </c>
      <c r="J14" s="371"/>
      <c r="K14" s="371">
        <v>0</v>
      </c>
      <c r="L14" s="372">
        <f t="shared" si="1"/>
        <v>0</v>
      </c>
      <c r="M14" s="373"/>
      <c r="N14" s="374">
        <v>0</v>
      </c>
      <c r="O14" s="375"/>
      <c r="P14" s="432">
        <v>0</v>
      </c>
      <c r="Q14" s="433">
        <f t="shared" si="2"/>
        <v>0</v>
      </c>
      <c r="R14" s="373"/>
      <c r="S14" s="374">
        <v>0</v>
      </c>
      <c r="T14" s="375"/>
      <c r="U14" s="374">
        <v>0</v>
      </c>
      <c r="V14" s="375"/>
      <c r="W14" s="374">
        <v>0</v>
      </c>
      <c r="X14" s="375"/>
      <c r="Y14" s="374">
        <v>0</v>
      </c>
      <c r="Z14" s="375"/>
      <c r="AA14" s="377">
        <v>0</v>
      </c>
      <c r="AB14" s="376">
        <f t="shared" si="3"/>
        <v>0</v>
      </c>
      <c r="AC14" s="375"/>
      <c r="AD14" s="384">
        <v>0</v>
      </c>
      <c r="AE14" s="375"/>
      <c r="AF14" s="374">
        <v>0</v>
      </c>
      <c r="AG14" s="375"/>
      <c r="AH14" s="377">
        <v>0</v>
      </c>
      <c r="AI14" s="376">
        <f t="shared" si="4"/>
        <v>0</v>
      </c>
      <c r="AJ14" s="378"/>
      <c r="AK14" s="377">
        <v>0</v>
      </c>
      <c r="AL14" s="378"/>
      <c r="AM14" s="377">
        <v>0</v>
      </c>
      <c r="AN14" s="379">
        <f t="shared" si="5"/>
        <v>0</v>
      </c>
      <c r="AO14" s="380"/>
      <c r="AP14" s="380"/>
      <c r="AQ14" s="381"/>
    </row>
    <row r="15" spans="1:43" ht="15" customHeight="1" outlineLevel="1" x14ac:dyDescent="0.2">
      <c r="A15" s="32">
        <f t="shared" si="0"/>
        <v>1</v>
      </c>
      <c r="B15" s="385"/>
      <c r="C15" s="386"/>
      <c r="D15" s="387"/>
      <c r="E15" s="387"/>
      <c r="F15" s="385"/>
      <c r="G15" s="385"/>
      <c r="H15" s="370"/>
      <c r="I15" s="371">
        <v>0</v>
      </c>
      <c r="J15" s="370"/>
      <c r="K15" s="371">
        <v>0</v>
      </c>
      <c r="L15" s="372">
        <f t="shared" si="1"/>
        <v>0</v>
      </c>
      <c r="M15" s="373"/>
      <c r="N15" s="374">
        <v>0</v>
      </c>
      <c r="O15" s="375"/>
      <c r="P15" s="432">
        <v>0</v>
      </c>
      <c r="Q15" s="433">
        <f t="shared" si="2"/>
        <v>0</v>
      </c>
      <c r="R15" s="373"/>
      <c r="S15" s="374">
        <v>0</v>
      </c>
      <c r="T15" s="375"/>
      <c r="U15" s="374">
        <v>0</v>
      </c>
      <c r="V15" s="375"/>
      <c r="W15" s="374">
        <v>0</v>
      </c>
      <c r="X15" s="375"/>
      <c r="Y15" s="374">
        <v>0</v>
      </c>
      <c r="Z15" s="375"/>
      <c r="AA15" s="377">
        <v>0</v>
      </c>
      <c r="AB15" s="376">
        <f t="shared" si="3"/>
        <v>0</v>
      </c>
      <c r="AC15" s="375"/>
      <c r="AD15" s="384">
        <v>0</v>
      </c>
      <c r="AE15" s="375"/>
      <c r="AF15" s="374">
        <v>0</v>
      </c>
      <c r="AG15" s="375"/>
      <c r="AH15" s="377">
        <v>0</v>
      </c>
      <c r="AI15" s="376">
        <f t="shared" si="4"/>
        <v>0</v>
      </c>
      <c r="AJ15" s="378"/>
      <c r="AK15" s="377">
        <v>0</v>
      </c>
      <c r="AL15" s="378"/>
      <c r="AM15" s="377">
        <v>0</v>
      </c>
      <c r="AN15" s="379">
        <f t="shared" si="5"/>
        <v>0</v>
      </c>
      <c r="AO15" s="380"/>
      <c r="AP15" s="380"/>
      <c r="AQ15" s="381"/>
    </row>
    <row r="16" spans="1:43" ht="15" customHeight="1" outlineLevel="1" x14ac:dyDescent="0.2">
      <c r="A16" s="32">
        <f t="shared" si="0"/>
        <v>1</v>
      </c>
      <c r="B16" s="33"/>
      <c r="C16" s="34"/>
      <c r="D16" s="35"/>
      <c r="E16" s="35"/>
      <c r="F16" s="33"/>
      <c r="G16" s="33"/>
      <c r="H16" s="371"/>
      <c r="I16" s="371">
        <v>0</v>
      </c>
      <c r="J16" s="371"/>
      <c r="K16" s="371">
        <v>0</v>
      </c>
      <c r="L16" s="372">
        <f t="shared" si="1"/>
        <v>0</v>
      </c>
      <c r="M16" s="373"/>
      <c r="N16" s="374">
        <v>0</v>
      </c>
      <c r="O16" s="375"/>
      <c r="P16" s="432">
        <v>0</v>
      </c>
      <c r="Q16" s="433">
        <f t="shared" si="2"/>
        <v>0</v>
      </c>
      <c r="R16" s="373"/>
      <c r="S16" s="374">
        <v>0</v>
      </c>
      <c r="T16" s="375"/>
      <c r="U16" s="374">
        <v>0</v>
      </c>
      <c r="V16" s="375"/>
      <c r="W16" s="374">
        <v>0</v>
      </c>
      <c r="X16" s="375"/>
      <c r="Y16" s="374">
        <v>0</v>
      </c>
      <c r="Z16" s="375"/>
      <c r="AA16" s="377">
        <v>0</v>
      </c>
      <c r="AB16" s="376">
        <f t="shared" si="3"/>
        <v>0</v>
      </c>
      <c r="AC16" s="375"/>
      <c r="AD16" s="384">
        <v>0</v>
      </c>
      <c r="AE16" s="375"/>
      <c r="AF16" s="374">
        <v>0</v>
      </c>
      <c r="AG16" s="375"/>
      <c r="AH16" s="377">
        <v>0</v>
      </c>
      <c r="AI16" s="376">
        <f t="shared" si="4"/>
        <v>0</v>
      </c>
      <c r="AJ16" s="378"/>
      <c r="AK16" s="377">
        <v>0</v>
      </c>
      <c r="AL16" s="378"/>
      <c r="AM16" s="377">
        <v>0</v>
      </c>
      <c r="AN16" s="379">
        <f t="shared" si="5"/>
        <v>0</v>
      </c>
      <c r="AO16" s="380"/>
      <c r="AP16" s="380"/>
      <c r="AQ16" s="381"/>
    </row>
    <row r="17" spans="1:43" ht="15" customHeight="1" outlineLevel="1" x14ac:dyDescent="0.2">
      <c r="A17" s="32">
        <f t="shared" si="0"/>
        <v>1</v>
      </c>
      <c r="B17" s="385"/>
      <c r="C17" s="386"/>
      <c r="D17" s="387"/>
      <c r="E17" s="387"/>
      <c r="F17" s="385"/>
      <c r="G17" s="385"/>
      <c r="H17" s="371"/>
      <c r="I17" s="371">
        <v>0</v>
      </c>
      <c r="J17" s="371"/>
      <c r="K17" s="371">
        <v>0</v>
      </c>
      <c r="L17" s="372">
        <f t="shared" si="1"/>
        <v>0</v>
      </c>
      <c r="M17" s="373"/>
      <c r="N17" s="374">
        <v>0</v>
      </c>
      <c r="O17" s="375"/>
      <c r="P17" s="432">
        <v>0</v>
      </c>
      <c r="Q17" s="433">
        <f t="shared" si="2"/>
        <v>0</v>
      </c>
      <c r="R17" s="373"/>
      <c r="S17" s="374">
        <v>0</v>
      </c>
      <c r="T17" s="375"/>
      <c r="U17" s="374">
        <v>0</v>
      </c>
      <c r="V17" s="375"/>
      <c r="W17" s="374">
        <v>0</v>
      </c>
      <c r="X17" s="375"/>
      <c r="Y17" s="374">
        <v>0</v>
      </c>
      <c r="Z17" s="375"/>
      <c r="AA17" s="377">
        <v>0</v>
      </c>
      <c r="AB17" s="376">
        <f t="shared" si="3"/>
        <v>0</v>
      </c>
      <c r="AC17" s="375"/>
      <c r="AD17" s="384">
        <v>0</v>
      </c>
      <c r="AE17" s="375"/>
      <c r="AF17" s="374">
        <v>0</v>
      </c>
      <c r="AG17" s="375"/>
      <c r="AH17" s="377">
        <v>0</v>
      </c>
      <c r="AI17" s="376">
        <f t="shared" si="4"/>
        <v>0</v>
      </c>
      <c r="AJ17" s="378"/>
      <c r="AK17" s="377">
        <v>0</v>
      </c>
      <c r="AL17" s="378"/>
      <c r="AM17" s="377">
        <v>0</v>
      </c>
      <c r="AN17" s="379">
        <f t="shared" si="5"/>
        <v>0</v>
      </c>
      <c r="AO17" s="380"/>
      <c r="AP17" s="380"/>
      <c r="AQ17" s="381"/>
    </row>
    <row r="18" spans="1:43" ht="15" customHeight="1" outlineLevel="1" x14ac:dyDescent="0.2">
      <c r="A18" s="32">
        <f t="shared" si="0"/>
        <v>1</v>
      </c>
      <c r="B18" s="33"/>
      <c r="C18" s="34"/>
      <c r="D18" s="35"/>
      <c r="E18" s="35"/>
      <c r="F18" s="33"/>
      <c r="G18" s="33"/>
      <c r="H18" s="371"/>
      <c r="I18" s="371">
        <v>0</v>
      </c>
      <c r="J18" s="371"/>
      <c r="K18" s="371">
        <v>0</v>
      </c>
      <c r="L18" s="372">
        <f t="shared" si="1"/>
        <v>0</v>
      </c>
      <c r="M18" s="373"/>
      <c r="N18" s="374">
        <v>0</v>
      </c>
      <c r="O18" s="375"/>
      <c r="P18" s="432">
        <v>0</v>
      </c>
      <c r="Q18" s="433">
        <f t="shared" si="2"/>
        <v>0</v>
      </c>
      <c r="R18" s="373"/>
      <c r="S18" s="374">
        <v>0</v>
      </c>
      <c r="T18" s="375"/>
      <c r="U18" s="374">
        <v>0</v>
      </c>
      <c r="V18" s="375"/>
      <c r="W18" s="374">
        <v>0</v>
      </c>
      <c r="X18" s="375"/>
      <c r="Y18" s="374">
        <v>0</v>
      </c>
      <c r="Z18" s="375"/>
      <c r="AA18" s="377">
        <v>0</v>
      </c>
      <c r="AB18" s="376">
        <f t="shared" si="3"/>
        <v>0</v>
      </c>
      <c r="AC18" s="375"/>
      <c r="AD18" s="384">
        <v>0</v>
      </c>
      <c r="AE18" s="375"/>
      <c r="AF18" s="374">
        <v>0</v>
      </c>
      <c r="AG18" s="375"/>
      <c r="AH18" s="377">
        <v>0</v>
      </c>
      <c r="AI18" s="376">
        <f t="shared" si="4"/>
        <v>0</v>
      </c>
      <c r="AJ18" s="378"/>
      <c r="AK18" s="377">
        <v>0</v>
      </c>
      <c r="AL18" s="378"/>
      <c r="AM18" s="377">
        <v>0</v>
      </c>
      <c r="AN18" s="379">
        <f t="shared" si="5"/>
        <v>0</v>
      </c>
      <c r="AO18" s="380"/>
      <c r="AP18" s="380"/>
      <c r="AQ18" s="381"/>
    </row>
    <row r="19" spans="1:43" ht="15" customHeight="1" outlineLevel="1" x14ac:dyDescent="0.2">
      <c r="A19" s="32">
        <f t="shared" si="0"/>
        <v>1</v>
      </c>
      <c r="B19" s="33"/>
      <c r="C19" s="34"/>
      <c r="D19" s="35"/>
      <c r="E19" s="35"/>
      <c r="F19" s="33"/>
      <c r="G19" s="33"/>
      <c r="H19" s="371"/>
      <c r="I19" s="371">
        <v>0</v>
      </c>
      <c r="J19" s="371"/>
      <c r="K19" s="371">
        <v>0</v>
      </c>
      <c r="L19" s="372">
        <f t="shared" si="1"/>
        <v>0</v>
      </c>
      <c r="M19" s="373"/>
      <c r="N19" s="374">
        <v>0</v>
      </c>
      <c r="O19" s="375"/>
      <c r="P19" s="432">
        <v>0</v>
      </c>
      <c r="Q19" s="433">
        <f t="shared" si="2"/>
        <v>0</v>
      </c>
      <c r="R19" s="373"/>
      <c r="S19" s="374">
        <v>0</v>
      </c>
      <c r="T19" s="375"/>
      <c r="U19" s="374">
        <v>0</v>
      </c>
      <c r="V19" s="375"/>
      <c r="W19" s="374">
        <v>0</v>
      </c>
      <c r="X19" s="375"/>
      <c r="Y19" s="374">
        <v>0</v>
      </c>
      <c r="Z19" s="375"/>
      <c r="AA19" s="377">
        <v>0</v>
      </c>
      <c r="AB19" s="376">
        <f t="shared" si="3"/>
        <v>0</v>
      </c>
      <c r="AC19" s="375"/>
      <c r="AD19" s="384">
        <v>0</v>
      </c>
      <c r="AE19" s="375"/>
      <c r="AF19" s="374">
        <v>0</v>
      </c>
      <c r="AG19" s="375"/>
      <c r="AH19" s="377">
        <v>0</v>
      </c>
      <c r="AI19" s="376">
        <f t="shared" si="4"/>
        <v>0</v>
      </c>
      <c r="AJ19" s="378"/>
      <c r="AK19" s="377">
        <v>0</v>
      </c>
      <c r="AL19" s="378"/>
      <c r="AM19" s="377">
        <v>0</v>
      </c>
      <c r="AN19" s="379">
        <f t="shared" si="5"/>
        <v>0</v>
      </c>
      <c r="AO19" s="380"/>
      <c r="AP19" s="380"/>
      <c r="AQ19" s="381"/>
    </row>
    <row r="20" spans="1:43" ht="15" customHeight="1" outlineLevel="1" x14ac:dyDescent="0.2">
      <c r="A20" s="32">
        <f t="shared" si="0"/>
        <v>1</v>
      </c>
      <c r="B20" s="48"/>
      <c r="C20" s="382"/>
      <c r="D20" s="69"/>
      <c r="E20" s="69"/>
      <c r="F20" s="48"/>
      <c r="G20" s="48"/>
      <c r="H20" s="414"/>
      <c r="I20" s="371">
        <v>0</v>
      </c>
      <c r="J20" s="370"/>
      <c r="K20" s="371">
        <v>0</v>
      </c>
      <c r="L20" s="372">
        <f t="shared" si="1"/>
        <v>0</v>
      </c>
      <c r="M20" s="373"/>
      <c r="N20" s="374">
        <v>0</v>
      </c>
      <c r="O20" s="375"/>
      <c r="P20" s="432">
        <v>0</v>
      </c>
      <c r="Q20" s="433">
        <f t="shared" si="2"/>
        <v>0</v>
      </c>
      <c r="R20" s="373"/>
      <c r="S20" s="374">
        <v>0</v>
      </c>
      <c r="T20" s="375"/>
      <c r="U20" s="374">
        <v>0</v>
      </c>
      <c r="V20" s="375"/>
      <c r="W20" s="374">
        <v>0</v>
      </c>
      <c r="X20" s="375"/>
      <c r="Y20" s="374">
        <v>0</v>
      </c>
      <c r="Z20" s="375"/>
      <c r="AA20" s="377">
        <v>0</v>
      </c>
      <c r="AB20" s="376">
        <f t="shared" si="3"/>
        <v>0</v>
      </c>
      <c r="AC20" s="375"/>
      <c r="AD20" s="384">
        <v>0</v>
      </c>
      <c r="AE20" s="375"/>
      <c r="AF20" s="374">
        <v>0</v>
      </c>
      <c r="AG20" s="375"/>
      <c r="AH20" s="377">
        <v>0</v>
      </c>
      <c r="AI20" s="376">
        <f t="shared" si="4"/>
        <v>0</v>
      </c>
      <c r="AJ20" s="378"/>
      <c r="AK20" s="377">
        <v>0</v>
      </c>
      <c r="AL20" s="378"/>
      <c r="AM20" s="377">
        <v>0</v>
      </c>
      <c r="AN20" s="379">
        <f t="shared" si="5"/>
        <v>0</v>
      </c>
      <c r="AO20" s="380"/>
      <c r="AP20" s="380"/>
      <c r="AQ20" s="381"/>
    </row>
    <row r="21" spans="1:43" ht="15" customHeight="1" outlineLevel="1" x14ac:dyDescent="0.2">
      <c r="A21" s="32">
        <f t="shared" si="0"/>
        <v>1</v>
      </c>
      <c r="B21" s="33"/>
      <c r="C21" s="34"/>
      <c r="D21" s="35"/>
      <c r="E21" s="35"/>
      <c r="F21" s="33"/>
      <c r="G21" s="33"/>
      <c r="H21" s="371"/>
      <c r="I21" s="371">
        <v>0</v>
      </c>
      <c r="J21" s="371"/>
      <c r="K21" s="371">
        <v>0</v>
      </c>
      <c r="L21" s="372">
        <f t="shared" si="1"/>
        <v>0</v>
      </c>
      <c r="M21" s="373"/>
      <c r="N21" s="374">
        <v>0</v>
      </c>
      <c r="O21" s="375"/>
      <c r="P21" s="432">
        <v>0</v>
      </c>
      <c r="Q21" s="433">
        <f t="shared" si="2"/>
        <v>0</v>
      </c>
      <c r="R21" s="373"/>
      <c r="S21" s="374">
        <v>0</v>
      </c>
      <c r="T21" s="375"/>
      <c r="U21" s="374">
        <v>0</v>
      </c>
      <c r="V21" s="375"/>
      <c r="W21" s="374">
        <v>0</v>
      </c>
      <c r="X21" s="375"/>
      <c r="Y21" s="374">
        <v>0</v>
      </c>
      <c r="Z21" s="375"/>
      <c r="AA21" s="377">
        <v>0</v>
      </c>
      <c r="AB21" s="376">
        <f t="shared" si="3"/>
        <v>0</v>
      </c>
      <c r="AC21" s="375"/>
      <c r="AD21" s="384">
        <v>0</v>
      </c>
      <c r="AE21" s="375"/>
      <c r="AF21" s="374">
        <v>0</v>
      </c>
      <c r="AG21" s="375"/>
      <c r="AH21" s="377">
        <v>0</v>
      </c>
      <c r="AI21" s="376">
        <f t="shared" si="4"/>
        <v>0</v>
      </c>
      <c r="AJ21" s="378"/>
      <c r="AK21" s="377">
        <v>0</v>
      </c>
      <c r="AL21" s="378"/>
      <c r="AM21" s="377">
        <v>0</v>
      </c>
      <c r="AN21" s="379">
        <f t="shared" si="5"/>
        <v>0</v>
      </c>
      <c r="AO21" s="380"/>
      <c r="AP21" s="380"/>
      <c r="AQ21" s="381"/>
    </row>
    <row r="22" spans="1:43" ht="15" customHeight="1" outlineLevel="1" x14ac:dyDescent="0.2">
      <c r="A22" s="32">
        <f t="shared" si="0"/>
        <v>1</v>
      </c>
      <c r="B22" s="385"/>
      <c r="C22" s="386"/>
      <c r="D22" s="387"/>
      <c r="E22" s="387"/>
      <c r="F22" s="385"/>
      <c r="G22" s="385"/>
      <c r="H22" s="371"/>
      <c r="I22" s="371">
        <v>0</v>
      </c>
      <c r="J22" s="371"/>
      <c r="K22" s="371">
        <v>0</v>
      </c>
      <c r="L22" s="372">
        <f t="shared" si="1"/>
        <v>0</v>
      </c>
      <c r="M22" s="373"/>
      <c r="N22" s="374">
        <v>0</v>
      </c>
      <c r="O22" s="375"/>
      <c r="P22" s="432">
        <v>0</v>
      </c>
      <c r="Q22" s="433">
        <f t="shared" si="2"/>
        <v>0</v>
      </c>
      <c r="R22" s="373"/>
      <c r="S22" s="374">
        <v>0</v>
      </c>
      <c r="T22" s="375"/>
      <c r="U22" s="374">
        <v>0</v>
      </c>
      <c r="V22" s="375"/>
      <c r="W22" s="374">
        <v>0</v>
      </c>
      <c r="X22" s="375"/>
      <c r="Y22" s="374">
        <v>0</v>
      </c>
      <c r="Z22" s="375"/>
      <c r="AA22" s="377">
        <v>0</v>
      </c>
      <c r="AB22" s="376">
        <f t="shared" si="3"/>
        <v>0</v>
      </c>
      <c r="AC22" s="375"/>
      <c r="AD22" s="384">
        <v>0</v>
      </c>
      <c r="AE22" s="375"/>
      <c r="AF22" s="374">
        <v>0</v>
      </c>
      <c r="AG22" s="375"/>
      <c r="AH22" s="377">
        <v>0</v>
      </c>
      <c r="AI22" s="376">
        <f t="shared" si="4"/>
        <v>0</v>
      </c>
      <c r="AJ22" s="378"/>
      <c r="AK22" s="377">
        <v>0</v>
      </c>
      <c r="AL22" s="378"/>
      <c r="AM22" s="377">
        <v>0</v>
      </c>
      <c r="AN22" s="379">
        <f t="shared" si="5"/>
        <v>0</v>
      </c>
      <c r="AO22" s="380"/>
      <c r="AP22" s="380"/>
      <c r="AQ22" s="381"/>
    </row>
    <row r="23" spans="1:43" ht="15" customHeight="1" outlineLevel="1" x14ac:dyDescent="0.2">
      <c r="A23" s="32">
        <f t="shared" si="0"/>
        <v>1</v>
      </c>
      <c r="B23" s="385"/>
      <c r="C23" s="386"/>
      <c r="D23" s="387"/>
      <c r="E23" s="387"/>
      <c r="F23" s="385"/>
      <c r="G23" s="385"/>
      <c r="H23" s="371"/>
      <c r="I23" s="371">
        <v>0</v>
      </c>
      <c r="J23" s="371"/>
      <c r="K23" s="371">
        <v>0</v>
      </c>
      <c r="L23" s="372">
        <f t="shared" si="1"/>
        <v>0</v>
      </c>
      <c r="M23" s="373"/>
      <c r="N23" s="374">
        <v>0</v>
      </c>
      <c r="O23" s="375"/>
      <c r="P23" s="432">
        <v>0</v>
      </c>
      <c r="Q23" s="433">
        <f t="shared" si="2"/>
        <v>0</v>
      </c>
      <c r="R23" s="373"/>
      <c r="S23" s="374">
        <v>0</v>
      </c>
      <c r="T23" s="375"/>
      <c r="U23" s="374">
        <v>0</v>
      </c>
      <c r="V23" s="375"/>
      <c r="W23" s="374">
        <v>0</v>
      </c>
      <c r="X23" s="375"/>
      <c r="Y23" s="374">
        <v>0</v>
      </c>
      <c r="Z23" s="375"/>
      <c r="AA23" s="377">
        <v>0</v>
      </c>
      <c r="AB23" s="376">
        <f t="shared" si="3"/>
        <v>0</v>
      </c>
      <c r="AC23" s="375"/>
      <c r="AD23" s="384">
        <v>0</v>
      </c>
      <c r="AE23" s="375"/>
      <c r="AF23" s="374">
        <v>0</v>
      </c>
      <c r="AG23" s="375"/>
      <c r="AH23" s="377">
        <v>0</v>
      </c>
      <c r="AI23" s="376">
        <f t="shared" si="4"/>
        <v>0</v>
      </c>
      <c r="AJ23" s="378"/>
      <c r="AK23" s="377">
        <v>0</v>
      </c>
      <c r="AL23" s="378"/>
      <c r="AM23" s="377">
        <v>0</v>
      </c>
      <c r="AN23" s="379">
        <f t="shared" si="5"/>
        <v>0</v>
      </c>
      <c r="AO23" s="380"/>
      <c r="AP23" s="380"/>
      <c r="AQ23" s="381"/>
    </row>
    <row r="24" spans="1:43" ht="15" customHeight="1" outlineLevel="1" x14ac:dyDescent="0.2">
      <c r="A24" s="32">
        <f t="shared" si="0"/>
        <v>1</v>
      </c>
      <c r="B24" s="385"/>
      <c r="C24" s="386"/>
      <c r="D24" s="387"/>
      <c r="E24" s="387"/>
      <c r="F24" s="385"/>
      <c r="G24" s="385"/>
      <c r="H24" s="371"/>
      <c r="I24" s="371">
        <v>0</v>
      </c>
      <c r="J24" s="371"/>
      <c r="K24" s="371">
        <v>0</v>
      </c>
      <c r="L24" s="372">
        <f t="shared" si="1"/>
        <v>0</v>
      </c>
      <c r="M24" s="373"/>
      <c r="N24" s="374">
        <v>0</v>
      </c>
      <c r="O24" s="375"/>
      <c r="P24" s="432">
        <v>0</v>
      </c>
      <c r="Q24" s="433">
        <f t="shared" si="2"/>
        <v>0</v>
      </c>
      <c r="R24" s="373"/>
      <c r="S24" s="374">
        <v>0</v>
      </c>
      <c r="T24" s="375"/>
      <c r="U24" s="374">
        <v>0</v>
      </c>
      <c r="V24" s="375"/>
      <c r="W24" s="374">
        <v>0</v>
      </c>
      <c r="X24" s="375"/>
      <c r="Y24" s="374">
        <v>0</v>
      </c>
      <c r="Z24" s="375"/>
      <c r="AA24" s="377">
        <v>0</v>
      </c>
      <c r="AB24" s="376">
        <f t="shared" si="3"/>
        <v>0</v>
      </c>
      <c r="AC24" s="375"/>
      <c r="AD24" s="384">
        <v>0</v>
      </c>
      <c r="AE24" s="375"/>
      <c r="AF24" s="374">
        <v>0</v>
      </c>
      <c r="AG24" s="375"/>
      <c r="AH24" s="377">
        <v>0</v>
      </c>
      <c r="AI24" s="376">
        <f t="shared" si="4"/>
        <v>0</v>
      </c>
      <c r="AJ24" s="378"/>
      <c r="AK24" s="377">
        <v>0</v>
      </c>
      <c r="AL24" s="378"/>
      <c r="AM24" s="377">
        <v>0</v>
      </c>
      <c r="AN24" s="379">
        <f t="shared" si="5"/>
        <v>0</v>
      </c>
      <c r="AO24" s="380"/>
      <c r="AP24" s="380"/>
      <c r="AQ24" s="381"/>
    </row>
    <row r="25" spans="1:43" ht="15" customHeight="1" outlineLevel="1" x14ac:dyDescent="0.2">
      <c r="A25" s="32">
        <f t="shared" si="0"/>
        <v>1</v>
      </c>
      <c r="B25" s="33"/>
      <c r="C25" s="34"/>
      <c r="D25" s="35"/>
      <c r="E25" s="35"/>
      <c r="F25" s="33"/>
      <c r="G25" s="33"/>
      <c r="H25" s="371"/>
      <c r="I25" s="371">
        <v>0</v>
      </c>
      <c r="J25" s="371"/>
      <c r="K25" s="371">
        <v>0</v>
      </c>
      <c r="L25" s="372">
        <f t="shared" si="1"/>
        <v>0</v>
      </c>
      <c r="M25" s="373"/>
      <c r="N25" s="374">
        <v>0</v>
      </c>
      <c r="O25" s="375"/>
      <c r="P25" s="432">
        <v>0</v>
      </c>
      <c r="Q25" s="433">
        <f t="shared" si="2"/>
        <v>0</v>
      </c>
      <c r="R25" s="373"/>
      <c r="S25" s="374">
        <v>0</v>
      </c>
      <c r="T25" s="375"/>
      <c r="U25" s="374">
        <v>0</v>
      </c>
      <c r="V25" s="375"/>
      <c r="W25" s="374">
        <v>0</v>
      </c>
      <c r="X25" s="375"/>
      <c r="Y25" s="374">
        <v>0</v>
      </c>
      <c r="Z25" s="375"/>
      <c r="AA25" s="377">
        <v>0</v>
      </c>
      <c r="AB25" s="376">
        <f t="shared" si="3"/>
        <v>0</v>
      </c>
      <c r="AC25" s="375"/>
      <c r="AD25" s="384">
        <v>0</v>
      </c>
      <c r="AE25" s="375"/>
      <c r="AF25" s="374">
        <v>0</v>
      </c>
      <c r="AG25" s="375"/>
      <c r="AH25" s="377">
        <v>0</v>
      </c>
      <c r="AI25" s="376">
        <f t="shared" si="4"/>
        <v>0</v>
      </c>
      <c r="AJ25" s="378"/>
      <c r="AK25" s="377">
        <v>0</v>
      </c>
      <c r="AL25" s="378"/>
      <c r="AM25" s="377">
        <v>0</v>
      </c>
      <c r="AN25" s="379">
        <f t="shared" si="5"/>
        <v>0</v>
      </c>
      <c r="AO25" s="380"/>
      <c r="AP25" s="380"/>
      <c r="AQ25" s="381"/>
    </row>
    <row r="26" spans="1:43" ht="15" customHeight="1" outlineLevel="1" x14ac:dyDescent="0.2">
      <c r="A26" s="32">
        <f t="shared" si="0"/>
        <v>1</v>
      </c>
      <c r="B26" s="33"/>
      <c r="C26" s="34"/>
      <c r="D26" s="35"/>
      <c r="E26" s="35"/>
      <c r="F26" s="33"/>
      <c r="G26" s="33"/>
      <c r="H26" s="371"/>
      <c r="I26" s="371">
        <v>0</v>
      </c>
      <c r="J26" s="371"/>
      <c r="K26" s="371">
        <v>0</v>
      </c>
      <c r="L26" s="372">
        <f t="shared" si="1"/>
        <v>0</v>
      </c>
      <c r="M26" s="390"/>
      <c r="N26" s="374">
        <v>0</v>
      </c>
      <c r="O26" s="375"/>
      <c r="P26" s="432">
        <v>0</v>
      </c>
      <c r="Q26" s="433">
        <f t="shared" si="2"/>
        <v>0</v>
      </c>
      <c r="R26" s="390"/>
      <c r="S26" s="374">
        <v>0</v>
      </c>
      <c r="T26" s="375"/>
      <c r="U26" s="374">
        <v>0</v>
      </c>
      <c r="V26" s="375"/>
      <c r="W26" s="374">
        <v>0</v>
      </c>
      <c r="X26" s="375"/>
      <c r="Y26" s="374">
        <v>0</v>
      </c>
      <c r="Z26" s="375"/>
      <c r="AA26" s="377">
        <v>0</v>
      </c>
      <c r="AB26" s="376">
        <f t="shared" si="3"/>
        <v>0</v>
      </c>
      <c r="AC26" s="378"/>
      <c r="AD26" s="384">
        <v>0</v>
      </c>
      <c r="AE26" s="375"/>
      <c r="AF26" s="374">
        <v>0</v>
      </c>
      <c r="AG26" s="375"/>
      <c r="AH26" s="377">
        <v>0</v>
      </c>
      <c r="AI26" s="376">
        <f t="shared" si="4"/>
        <v>0</v>
      </c>
      <c r="AJ26" s="391"/>
      <c r="AK26" s="377">
        <v>0</v>
      </c>
      <c r="AL26" s="391"/>
      <c r="AM26" s="377">
        <v>0</v>
      </c>
      <c r="AN26" s="379">
        <f t="shared" si="5"/>
        <v>0</v>
      </c>
      <c r="AO26" s="380"/>
      <c r="AP26" s="380"/>
      <c r="AQ26" s="381"/>
    </row>
    <row r="27" spans="1:43" ht="15" customHeight="1" outlineLevel="1" x14ac:dyDescent="0.2">
      <c r="A27" s="32">
        <f t="shared" si="0"/>
        <v>1</v>
      </c>
      <c r="B27" s="385"/>
      <c r="C27" s="386"/>
      <c r="D27" s="387"/>
      <c r="E27" s="387"/>
      <c r="F27" s="385"/>
      <c r="G27" s="385"/>
      <c r="H27" s="371"/>
      <c r="I27" s="371">
        <v>0</v>
      </c>
      <c r="J27" s="371"/>
      <c r="K27" s="371">
        <v>0</v>
      </c>
      <c r="L27" s="372">
        <f t="shared" si="1"/>
        <v>0</v>
      </c>
      <c r="M27" s="390"/>
      <c r="N27" s="374">
        <v>0</v>
      </c>
      <c r="O27" s="375"/>
      <c r="P27" s="432">
        <v>0</v>
      </c>
      <c r="Q27" s="433">
        <f t="shared" si="2"/>
        <v>0</v>
      </c>
      <c r="R27" s="390"/>
      <c r="S27" s="374">
        <v>0</v>
      </c>
      <c r="T27" s="375"/>
      <c r="U27" s="374">
        <v>0</v>
      </c>
      <c r="V27" s="375"/>
      <c r="W27" s="374">
        <v>0</v>
      </c>
      <c r="X27" s="375"/>
      <c r="Y27" s="374">
        <v>0</v>
      </c>
      <c r="Z27" s="375"/>
      <c r="AA27" s="377">
        <v>0</v>
      </c>
      <c r="AB27" s="376">
        <f t="shared" si="3"/>
        <v>0</v>
      </c>
      <c r="AC27" s="378"/>
      <c r="AD27" s="384">
        <v>0</v>
      </c>
      <c r="AE27" s="375"/>
      <c r="AF27" s="374">
        <v>0</v>
      </c>
      <c r="AG27" s="375"/>
      <c r="AH27" s="377">
        <v>0</v>
      </c>
      <c r="AI27" s="376">
        <f t="shared" si="4"/>
        <v>0</v>
      </c>
      <c r="AJ27" s="391"/>
      <c r="AK27" s="377">
        <v>0</v>
      </c>
      <c r="AL27" s="391"/>
      <c r="AM27" s="377">
        <v>0</v>
      </c>
      <c r="AN27" s="379">
        <f t="shared" si="5"/>
        <v>0</v>
      </c>
      <c r="AO27" s="380"/>
      <c r="AP27" s="380"/>
      <c r="AQ27" s="381"/>
    </row>
    <row r="28" spans="1:43" ht="15" customHeight="1" outlineLevel="1" x14ac:dyDescent="0.2">
      <c r="A28" s="32">
        <f t="shared" si="0"/>
        <v>1</v>
      </c>
      <c r="B28" s="385"/>
      <c r="C28" s="386"/>
      <c r="D28" s="387"/>
      <c r="E28" s="387"/>
      <c r="F28" s="385"/>
      <c r="G28" s="385"/>
      <c r="H28" s="371"/>
      <c r="I28" s="371">
        <v>0</v>
      </c>
      <c r="J28" s="371"/>
      <c r="K28" s="371">
        <v>0</v>
      </c>
      <c r="L28" s="372">
        <f t="shared" si="1"/>
        <v>0</v>
      </c>
      <c r="M28" s="373"/>
      <c r="N28" s="374">
        <v>0</v>
      </c>
      <c r="O28" s="375"/>
      <c r="P28" s="432">
        <v>0</v>
      </c>
      <c r="Q28" s="433">
        <f t="shared" si="2"/>
        <v>0</v>
      </c>
      <c r="R28" s="373"/>
      <c r="S28" s="374">
        <v>0</v>
      </c>
      <c r="T28" s="375"/>
      <c r="U28" s="374">
        <v>0</v>
      </c>
      <c r="V28" s="375"/>
      <c r="W28" s="374">
        <v>0</v>
      </c>
      <c r="X28" s="375"/>
      <c r="Y28" s="374">
        <v>0</v>
      </c>
      <c r="Z28" s="375"/>
      <c r="AA28" s="377">
        <v>0</v>
      </c>
      <c r="AB28" s="376">
        <f t="shared" si="3"/>
        <v>0</v>
      </c>
      <c r="AC28" s="378"/>
      <c r="AD28" s="384">
        <v>0</v>
      </c>
      <c r="AE28" s="375"/>
      <c r="AF28" s="374">
        <v>0</v>
      </c>
      <c r="AG28" s="375"/>
      <c r="AH28" s="377">
        <v>0</v>
      </c>
      <c r="AI28" s="376">
        <f t="shared" si="4"/>
        <v>0</v>
      </c>
      <c r="AJ28" s="391"/>
      <c r="AK28" s="377">
        <v>0</v>
      </c>
      <c r="AL28" s="391"/>
      <c r="AM28" s="377">
        <v>0</v>
      </c>
      <c r="AN28" s="379">
        <f t="shared" si="5"/>
        <v>0</v>
      </c>
      <c r="AO28" s="380"/>
      <c r="AP28" s="380"/>
      <c r="AQ28" s="381"/>
    </row>
    <row r="29" spans="1:43" ht="15" customHeight="1" outlineLevel="1" x14ac:dyDescent="0.2">
      <c r="A29" s="32">
        <f t="shared" si="0"/>
        <v>1</v>
      </c>
      <c r="B29" s="385"/>
      <c r="C29" s="386"/>
      <c r="D29" s="387"/>
      <c r="E29" s="387"/>
      <c r="F29" s="385"/>
      <c r="G29" s="385"/>
      <c r="H29" s="371"/>
      <c r="I29" s="371">
        <v>0</v>
      </c>
      <c r="J29" s="371"/>
      <c r="K29" s="371">
        <v>0</v>
      </c>
      <c r="L29" s="372">
        <f t="shared" si="1"/>
        <v>0</v>
      </c>
      <c r="M29" s="390"/>
      <c r="N29" s="374">
        <v>0</v>
      </c>
      <c r="O29" s="375"/>
      <c r="P29" s="432">
        <v>0</v>
      </c>
      <c r="Q29" s="433">
        <f t="shared" si="2"/>
        <v>0</v>
      </c>
      <c r="R29" s="390"/>
      <c r="S29" s="374">
        <v>0</v>
      </c>
      <c r="T29" s="375"/>
      <c r="U29" s="374">
        <v>0</v>
      </c>
      <c r="V29" s="375"/>
      <c r="W29" s="374">
        <v>0</v>
      </c>
      <c r="X29" s="375"/>
      <c r="Y29" s="374">
        <v>0</v>
      </c>
      <c r="Z29" s="375"/>
      <c r="AA29" s="377">
        <v>0</v>
      </c>
      <c r="AB29" s="376">
        <f t="shared" si="3"/>
        <v>0</v>
      </c>
      <c r="AC29" s="378"/>
      <c r="AD29" s="384">
        <v>0</v>
      </c>
      <c r="AE29" s="375"/>
      <c r="AF29" s="374">
        <v>0</v>
      </c>
      <c r="AG29" s="375"/>
      <c r="AH29" s="377">
        <v>0</v>
      </c>
      <c r="AI29" s="376">
        <f t="shared" si="4"/>
        <v>0</v>
      </c>
      <c r="AJ29" s="391"/>
      <c r="AK29" s="377">
        <v>0</v>
      </c>
      <c r="AL29" s="391"/>
      <c r="AM29" s="377">
        <v>0</v>
      </c>
      <c r="AN29" s="379">
        <f t="shared" si="5"/>
        <v>0</v>
      </c>
      <c r="AO29" s="380"/>
      <c r="AP29" s="380"/>
      <c r="AQ29" s="381"/>
    </row>
    <row r="30" spans="1:43" ht="15" customHeight="1" outlineLevel="1" x14ac:dyDescent="0.2">
      <c r="A30" s="32">
        <f t="shared" si="0"/>
        <v>1</v>
      </c>
      <c r="B30" s="385"/>
      <c r="C30" s="386"/>
      <c r="D30" s="387"/>
      <c r="E30" s="387"/>
      <c r="F30" s="385"/>
      <c r="G30" s="385"/>
      <c r="H30" s="371"/>
      <c r="I30" s="371">
        <v>0</v>
      </c>
      <c r="J30" s="371"/>
      <c r="K30" s="371">
        <v>0</v>
      </c>
      <c r="L30" s="372">
        <f t="shared" si="1"/>
        <v>0</v>
      </c>
      <c r="M30" s="390"/>
      <c r="N30" s="374">
        <v>0</v>
      </c>
      <c r="O30" s="375"/>
      <c r="P30" s="432">
        <v>0</v>
      </c>
      <c r="Q30" s="433">
        <f t="shared" si="2"/>
        <v>0</v>
      </c>
      <c r="R30" s="390"/>
      <c r="S30" s="374">
        <v>0</v>
      </c>
      <c r="T30" s="375"/>
      <c r="U30" s="374">
        <v>0</v>
      </c>
      <c r="V30" s="375"/>
      <c r="W30" s="374">
        <v>0</v>
      </c>
      <c r="X30" s="375"/>
      <c r="Y30" s="374">
        <v>0</v>
      </c>
      <c r="Z30" s="375"/>
      <c r="AA30" s="377">
        <v>0</v>
      </c>
      <c r="AB30" s="376">
        <f t="shared" si="3"/>
        <v>0</v>
      </c>
      <c r="AC30" s="378"/>
      <c r="AD30" s="384">
        <v>0</v>
      </c>
      <c r="AE30" s="375"/>
      <c r="AF30" s="374">
        <v>0</v>
      </c>
      <c r="AG30" s="375"/>
      <c r="AH30" s="377">
        <v>0</v>
      </c>
      <c r="AI30" s="376">
        <f t="shared" si="4"/>
        <v>0</v>
      </c>
      <c r="AJ30" s="391"/>
      <c r="AK30" s="377">
        <v>0</v>
      </c>
      <c r="AL30" s="391"/>
      <c r="AM30" s="377">
        <v>0</v>
      </c>
      <c r="AN30" s="379">
        <f t="shared" si="5"/>
        <v>0</v>
      </c>
      <c r="AO30" s="380"/>
      <c r="AP30" s="380"/>
      <c r="AQ30" s="381"/>
    </row>
    <row r="31" spans="1:43" ht="15" customHeight="1" outlineLevel="1" x14ac:dyDescent="0.2">
      <c r="A31" s="32">
        <f t="shared" si="0"/>
        <v>1</v>
      </c>
      <c r="B31" s="385"/>
      <c r="C31" s="386"/>
      <c r="D31" s="387"/>
      <c r="E31" s="387"/>
      <c r="F31" s="385"/>
      <c r="G31" s="385"/>
      <c r="H31" s="371"/>
      <c r="I31" s="371">
        <v>0</v>
      </c>
      <c r="J31" s="371"/>
      <c r="K31" s="371">
        <v>0</v>
      </c>
      <c r="L31" s="372">
        <f t="shared" si="1"/>
        <v>0</v>
      </c>
      <c r="M31" s="373"/>
      <c r="N31" s="374">
        <v>0</v>
      </c>
      <c r="O31" s="375"/>
      <c r="P31" s="432">
        <v>0</v>
      </c>
      <c r="Q31" s="433">
        <f t="shared" si="2"/>
        <v>0</v>
      </c>
      <c r="R31" s="373"/>
      <c r="S31" s="374">
        <v>0</v>
      </c>
      <c r="T31" s="375"/>
      <c r="U31" s="374">
        <v>0</v>
      </c>
      <c r="V31" s="375"/>
      <c r="W31" s="374">
        <v>0</v>
      </c>
      <c r="X31" s="375"/>
      <c r="Y31" s="374">
        <v>0</v>
      </c>
      <c r="Z31" s="375"/>
      <c r="AA31" s="377">
        <v>0</v>
      </c>
      <c r="AB31" s="376">
        <f t="shared" si="3"/>
        <v>0</v>
      </c>
      <c r="AC31" s="378"/>
      <c r="AD31" s="384">
        <v>0</v>
      </c>
      <c r="AE31" s="375"/>
      <c r="AF31" s="374">
        <v>0</v>
      </c>
      <c r="AG31" s="375"/>
      <c r="AH31" s="377">
        <v>0</v>
      </c>
      <c r="AI31" s="376">
        <f t="shared" si="4"/>
        <v>0</v>
      </c>
      <c r="AJ31" s="391"/>
      <c r="AK31" s="377">
        <v>0</v>
      </c>
      <c r="AL31" s="391"/>
      <c r="AM31" s="377">
        <v>0</v>
      </c>
      <c r="AN31" s="379">
        <f t="shared" si="5"/>
        <v>0</v>
      </c>
      <c r="AO31" s="380"/>
      <c r="AP31" s="380"/>
      <c r="AQ31" s="381"/>
    </row>
    <row r="32" spans="1:43" ht="15" customHeight="1" outlineLevel="1" x14ac:dyDescent="0.2">
      <c r="A32" s="32">
        <f t="shared" si="0"/>
        <v>1</v>
      </c>
      <c r="B32" s="435"/>
      <c r="C32" s="134"/>
      <c r="D32" s="35"/>
      <c r="E32" s="35"/>
      <c r="F32" s="33"/>
      <c r="G32" s="33"/>
      <c r="H32" s="371"/>
      <c r="I32" s="371">
        <v>0</v>
      </c>
      <c r="J32" s="371"/>
      <c r="K32" s="371">
        <v>0</v>
      </c>
      <c r="L32" s="372">
        <f t="shared" si="1"/>
        <v>0</v>
      </c>
      <c r="M32" s="390"/>
      <c r="N32" s="374">
        <v>0</v>
      </c>
      <c r="O32" s="375"/>
      <c r="P32" s="432">
        <v>0</v>
      </c>
      <c r="Q32" s="433">
        <f t="shared" si="2"/>
        <v>0</v>
      </c>
      <c r="R32" s="390"/>
      <c r="S32" s="374">
        <v>0</v>
      </c>
      <c r="T32" s="375"/>
      <c r="U32" s="374">
        <v>0</v>
      </c>
      <c r="V32" s="375"/>
      <c r="W32" s="374">
        <v>0</v>
      </c>
      <c r="X32" s="375"/>
      <c r="Y32" s="374">
        <v>0</v>
      </c>
      <c r="Z32" s="375"/>
      <c r="AA32" s="377">
        <v>0</v>
      </c>
      <c r="AB32" s="376">
        <f t="shared" si="3"/>
        <v>0</v>
      </c>
      <c r="AC32" s="378"/>
      <c r="AD32" s="384">
        <v>0</v>
      </c>
      <c r="AE32" s="375"/>
      <c r="AF32" s="374">
        <v>0</v>
      </c>
      <c r="AG32" s="375"/>
      <c r="AH32" s="377">
        <v>0</v>
      </c>
      <c r="AI32" s="376">
        <f t="shared" si="4"/>
        <v>0</v>
      </c>
      <c r="AJ32" s="391"/>
      <c r="AK32" s="377">
        <v>0</v>
      </c>
      <c r="AL32" s="391"/>
      <c r="AM32" s="377">
        <v>0</v>
      </c>
      <c r="AN32" s="379">
        <f t="shared" si="5"/>
        <v>0</v>
      </c>
      <c r="AO32" s="380"/>
      <c r="AP32" s="380"/>
      <c r="AQ32" s="381"/>
    </row>
    <row r="33" spans="1:43" ht="15" customHeight="1" outlineLevel="1" x14ac:dyDescent="0.2">
      <c r="A33" s="32">
        <f t="shared" si="0"/>
        <v>1</v>
      </c>
      <c r="B33" s="435"/>
      <c r="C33" s="386"/>
      <c r="D33" s="387"/>
      <c r="E33" s="387"/>
      <c r="F33" s="385"/>
      <c r="G33" s="385"/>
      <c r="H33" s="371"/>
      <c r="I33" s="371">
        <v>0</v>
      </c>
      <c r="J33" s="371"/>
      <c r="K33" s="371">
        <v>0</v>
      </c>
      <c r="L33" s="372">
        <f t="shared" si="1"/>
        <v>0</v>
      </c>
      <c r="M33" s="390"/>
      <c r="N33" s="374">
        <v>0</v>
      </c>
      <c r="O33" s="375"/>
      <c r="P33" s="432">
        <v>0</v>
      </c>
      <c r="Q33" s="433">
        <f t="shared" si="2"/>
        <v>0</v>
      </c>
      <c r="R33" s="390"/>
      <c r="S33" s="374">
        <v>0</v>
      </c>
      <c r="T33" s="375"/>
      <c r="U33" s="374">
        <v>0</v>
      </c>
      <c r="V33" s="375"/>
      <c r="W33" s="374">
        <v>0</v>
      </c>
      <c r="X33" s="375"/>
      <c r="Y33" s="374">
        <v>0</v>
      </c>
      <c r="Z33" s="375"/>
      <c r="AA33" s="377">
        <v>0</v>
      </c>
      <c r="AB33" s="376">
        <f t="shared" si="3"/>
        <v>0</v>
      </c>
      <c r="AC33" s="378"/>
      <c r="AD33" s="384">
        <v>0</v>
      </c>
      <c r="AE33" s="375"/>
      <c r="AF33" s="374">
        <v>0</v>
      </c>
      <c r="AG33" s="375"/>
      <c r="AH33" s="377">
        <v>0</v>
      </c>
      <c r="AI33" s="376">
        <f t="shared" si="4"/>
        <v>0</v>
      </c>
      <c r="AJ33" s="391"/>
      <c r="AK33" s="377">
        <v>0</v>
      </c>
      <c r="AL33" s="391"/>
      <c r="AM33" s="377">
        <v>0</v>
      </c>
      <c r="AN33" s="379">
        <f t="shared" si="5"/>
        <v>0</v>
      </c>
      <c r="AO33" s="380"/>
      <c r="AP33" s="380"/>
      <c r="AQ33" s="381"/>
    </row>
    <row r="34" spans="1:43" ht="15" customHeight="1" outlineLevel="1" x14ac:dyDescent="0.2">
      <c r="A34" s="32">
        <f t="shared" si="0"/>
        <v>1</v>
      </c>
      <c r="B34" s="385"/>
      <c r="C34" s="386"/>
      <c r="D34" s="387"/>
      <c r="E34" s="387"/>
      <c r="F34" s="385"/>
      <c r="G34" s="385"/>
      <c r="H34" s="371"/>
      <c r="I34" s="371">
        <v>0</v>
      </c>
      <c r="J34" s="371"/>
      <c r="K34" s="371">
        <v>0</v>
      </c>
      <c r="L34" s="372">
        <f t="shared" si="1"/>
        <v>0</v>
      </c>
      <c r="M34" s="390"/>
      <c r="N34" s="374">
        <v>0</v>
      </c>
      <c r="O34" s="375"/>
      <c r="P34" s="432">
        <v>0</v>
      </c>
      <c r="Q34" s="433">
        <f t="shared" si="2"/>
        <v>0</v>
      </c>
      <c r="R34" s="390"/>
      <c r="S34" s="374">
        <v>0</v>
      </c>
      <c r="T34" s="375"/>
      <c r="U34" s="374">
        <v>0</v>
      </c>
      <c r="V34" s="375"/>
      <c r="W34" s="374">
        <v>0</v>
      </c>
      <c r="X34" s="375"/>
      <c r="Y34" s="374">
        <v>0</v>
      </c>
      <c r="Z34" s="375"/>
      <c r="AA34" s="377">
        <v>0</v>
      </c>
      <c r="AB34" s="376">
        <f t="shared" si="3"/>
        <v>0</v>
      </c>
      <c r="AC34" s="378"/>
      <c r="AD34" s="384">
        <v>0</v>
      </c>
      <c r="AE34" s="375"/>
      <c r="AF34" s="374">
        <v>0</v>
      </c>
      <c r="AG34" s="375"/>
      <c r="AH34" s="377">
        <v>0</v>
      </c>
      <c r="AI34" s="376">
        <f t="shared" si="4"/>
        <v>0</v>
      </c>
      <c r="AJ34" s="391"/>
      <c r="AK34" s="377">
        <v>0</v>
      </c>
      <c r="AL34" s="391"/>
      <c r="AM34" s="377">
        <v>0</v>
      </c>
      <c r="AN34" s="379">
        <f t="shared" si="5"/>
        <v>0</v>
      </c>
      <c r="AO34" s="380"/>
      <c r="AP34" s="380"/>
      <c r="AQ34" s="381"/>
    </row>
    <row r="35" spans="1:43" ht="15" customHeight="1" outlineLevel="1" x14ac:dyDescent="0.2">
      <c r="A35" s="32">
        <f t="shared" si="0"/>
        <v>1</v>
      </c>
      <c r="B35" s="385"/>
      <c r="C35" s="386"/>
      <c r="D35" s="387"/>
      <c r="E35" s="387"/>
      <c r="F35" s="385"/>
      <c r="G35" s="385"/>
      <c r="H35" s="371"/>
      <c r="I35" s="371">
        <v>0</v>
      </c>
      <c r="J35" s="371"/>
      <c r="K35" s="371">
        <v>0</v>
      </c>
      <c r="L35" s="372">
        <f t="shared" si="1"/>
        <v>0</v>
      </c>
      <c r="M35" s="390"/>
      <c r="N35" s="374">
        <v>0</v>
      </c>
      <c r="O35" s="375"/>
      <c r="P35" s="432">
        <v>0</v>
      </c>
      <c r="Q35" s="433">
        <f t="shared" si="2"/>
        <v>0</v>
      </c>
      <c r="R35" s="390"/>
      <c r="S35" s="374">
        <v>0</v>
      </c>
      <c r="T35" s="375"/>
      <c r="U35" s="374">
        <v>0</v>
      </c>
      <c r="V35" s="375"/>
      <c r="W35" s="374">
        <v>0</v>
      </c>
      <c r="X35" s="375"/>
      <c r="Y35" s="374">
        <v>0</v>
      </c>
      <c r="Z35" s="375"/>
      <c r="AA35" s="377">
        <v>0</v>
      </c>
      <c r="AB35" s="376">
        <f t="shared" si="3"/>
        <v>0</v>
      </c>
      <c r="AC35" s="378"/>
      <c r="AD35" s="384">
        <v>0</v>
      </c>
      <c r="AE35" s="375"/>
      <c r="AF35" s="374">
        <v>0</v>
      </c>
      <c r="AG35" s="375"/>
      <c r="AH35" s="377">
        <v>0</v>
      </c>
      <c r="AI35" s="376">
        <f t="shared" si="4"/>
        <v>0</v>
      </c>
      <c r="AJ35" s="391"/>
      <c r="AK35" s="377">
        <v>0</v>
      </c>
      <c r="AL35" s="391"/>
      <c r="AM35" s="377">
        <v>0</v>
      </c>
      <c r="AN35" s="379">
        <f t="shared" si="5"/>
        <v>0</v>
      </c>
      <c r="AO35" s="380"/>
      <c r="AP35" s="380"/>
      <c r="AQ35" s="381"/>
    </row>
    <row r="36" spans="1:43" ht="15" customHeight="1" outlineLevel="1" x14ac:dyDescent="0.2">
      <c r="A36" s="32">
        <f t="shared" si="0"/>
        <v>1</v>
      </c>
      <c r="B36" s="385"/>
      <c r="C36" s="386"/>
      <c r="D36" s="387"/>
      <c r="E36" s="387"/>
      <c r="F36" s="385"/>
      <c r="G36" s="385"/>
      <c r="H36" s="371"/>
      <c r="I36" s="371">
        <v>0</v>
      </c>
      <c r="J36" s="371"/>
      <c r="K36" s="371">
        <v>0</v>
      </c>
      <c r="L36" s="372">
        <f t="shared" si="1"/>
        <v>0</v>
      </c>
      <c r="M36" s="390"/>
      <c r="N36" s="374">
        <v>0</v>
      </c>
      <c r="O36" s="375"/>
      <c r="P36" s="432">
        <v>0</v>
      </c>
      <c r="Q36" s="433">
        <f t="shared" si="2"/>
        <v>0</v>
      </c>
      <c r="R36" s="390"/>
      <c r="S36" s="374">
        <v>0</v>
      </c>
      <c r="T36" s="375"/>
      <c r="U36" s="374">
        <v>0</v>
      </c>
      <c r="V36" s="375"/>
      <c r="W36" s="374">
        <v>0</v>
      </c>
      <c r="X36" s="375"/>
      <c r="Y36" s="374">
        <v>0</v>
      </c>
      <c r="Z36" s="375"/>
      <c r="AA36" s="377">
        <v>0</v>
      </c>
      <c r="AB36" s="376">
        <f t="shared" si="3"/>
        <v>0</v>
      </c>
      <c r="AC36" s="378"/>
      <c r="AD36" s="384">
        <v>0</v>
      </c>
      <c r="AE36" s="375"/>
      <c r="AF36" s="374">
        <v>0</v>
      </c>
      <c r="AG36" s="375"/>
      <c r="AH36" s="377">
        <v>0</v>
      </c>
      <c r="AI36" s="376">
        <f t="shared" si="4"/>
        <v>0</v>
      </c>
      <c r="AJ36" s="391"/>
      <c r="AK36" s="377">
        <v>0</v>
      </c>
      <c r="AL36" s="391"/>
      <c r="AM36" s="377">
        <v>0</v>
      </c>
      <c r="AN36" s="379">
        <f t="shared" si="5"/>
        <v>0</v>
      </c>
      <c r="AO36" s="380"/>
      <c r="AP36" s="380"/>
      <c r="AQ36" s="381"/>
    </row>
    <row r="37" spans="1:43" ht="15" customHeight="1" outlineLevel="1" x14ac:dyDescent="0.2">
      <c r="A37" s="32">
        <f t="shared" si="0"/>
        <v>1</v>
      </c>
      <c r="B37" s="385"/>
      <c r="C37" s="386"/>
      <c r="D37" s="387"/>
      <c r="E37" s="387"/>
      <c r="F37" s="385"/>
      <c r="G37" s="385"/>
      <c r="H37" s="371"/>
      <c r="I37" s="371">
        <v>0</v>
      </c>
      <c r="J37" s="371"/>
      <c r="K37" s="371">
        <v>0</v>
      </c>
      <c r="L37" s="372">
        <f t="shared" si="1"/>
        <v>0</v>
      </c>
      <c r="M37" s="390"/>
      <c r="N37" s="374">
        <v>0</v>
      </c>
      <c r="O37" s="375"/>
      <c r="P37" s="432">
        <v>0</v>
      </c>
      <c r="Q37" s="433">
        <f t="shared" si="2"/>
        <v>0</v>
      </c>
      <c r="R37" s="390"/>
      <c r="S37" s="374">
        <v>0</v>
      </c>
      <c r="T37" s="375"/>
      <c r="U37" s="374">
        <v>0</v>
      </c>
      <c r="V37" s="375"/>
      <c r="W37" s="374">
        <v>0</v>
      </c>
      <c r="X37" s="375"/>
      <c r="Y37" s="374">
        <v>0</v>
      </c>
      <c r="Z37" s="375"/>
      <c r="AA37" s="377">
        <v>0</v>
      </c>
      <c r="AB37" s="376">
        <f t="shared" si="3"/>
        <v>0</v>
      </c>
      <c r="AC37" s="378"/>
      <c r="AD37" s="384">
        <v>0</v>
      </c>
      <c r="AE37" s="375"/>
      <c r="AF37" s="374">
        <v>0</v>
      </c>
      <c r="AG37" s="375"/>
      <c r="AH37" s="377">
        <v>0</v>
      </c>
      <c r="AI37" s="376">
        <f t="shared" si="4"/>
        <v>0</v>
      </c>
      <c r="AJ37" s="391"/>
      <c r="AK37" s="377">
        <v>0</v>
      </c>
      <c r="AL37" s="391"/>
      <c r="AM37" s="377">
        <v>0</v>
      </c>
      <c r="AN37" s="379">
        <f t="shared" si="5"/>
        <v>0</v>
      </c>
      <c r="AO37" s="380"/>
      <c r="AP37" s="380"/>
      <c r="AQ37" s="381"/>
    </row>
    <row r="38" spans="1:43" ht="15" customHeight="1" outlineLevel="1" x14ac:dyDescent="0.2">
      <c r="A38" s="32">
        <f t="shared" si="0"/>
        <v>1</v>
      </c>
      <c r="B38" s="385"/>
      <c r="C38" s="386"/>
      <c r="D38" s="387"/>
      <c r="E38" s="387"/>
      <c r="F38" s="385"/>
      <c r="G38" s="385"/>
      <c r="H38" s="371"/>
      <c r="I38" s="371">
        <v>0</v>
      </c>
      <c r="J38" s="371"/>
      <c r="K38" s="371">
        <v>0</v>
      </c>
      <c r="L38" s="372">
        <f t="shared" si="1"/>
        <v>0</v>
      </c>
      <c r="M38" s="390"/>
      <c r="N38" s="374">
        <v>0</v>
      </c>
      <c r="O38" s="375"/>
      <c r="P38" s="432">
        <v>0</v>
      </c>
      <c r="Q38" s="433">
        <f t="shared" si="2"/>
        <v>0</v>
      </c>
      <c r="R38" s="390"/>
      <c r="S38" s="374">
        <v>0</v>
      </c>
      <c r="T38" s="375"/>
      <c r="U38" s="374">
        <v>0</v>
      </c>
      <c r="V38" s="375"/>
      <c r="W38" s="374">
        <v>0</v>
      </c>
      <c r="X38" s="375"/>
      <c r="Y38" s="374">
        <v>0</v>
      </c>
      <c r="Z38" s="375"/>
      <c r="AA38" s="377">
        <v>0</v>
      </c>
      <c r="AB38" s="376">
        <f t="shared" si="3"/>
        <v>0</v>
      </c>
      <c r="AC38" s="378"/>
      <c r="AD38" s="384">
        <v>0</v>
      </c>
      <c r="AE38" s="375"/>
      <c r="AF38" s="374">
        <v>0</v>
      </c>
      <c r="AG38" s="375"/>
      <c r="AH38" s="377">
        <v>0</v>
      </c>
      <c r="AI38" s="376">
        <f t="shared" si="4"/>
        <v>0</v>
      </c>
      <c r="AJ38" s="391"/>
      <c r="AK38" s="377">
        <v>0</v>
      </c>
      <c r="AL38" s="391"/>
      <c r="AM38" s="377">
        <v>0</v>
      </c>
      <c r="AN38" s="379">
        <f t="shared" si="5"/>
        <v>0</v>
      </c>
      <c r="AO38" s="380"/>
      <c r="AP38" s="380"/>
      <c r="AQ38" s="381"/>
    </row>
    <row r="39" spans="1:43" ht="15" customHeight="1" outlineLevel="1" x14ac:dyDescent="0.2">
      <c r="A39" s="32">
        <f t="shared" si="0"/>
        <v>1</v>
      </c>
      <c r="B39" s="385"/>
      <c r="C39" s="386"/>
      <c r="D39" s="387"/>
      <c r="E39" s="387"/>
      <c r="F39" s="385"/>
      <c r="G39" s="385"/>
      <c r="H39" s="371"/>
      <c r="I39" s="371">
        <v>0</v>
      </c>
      <c r="J39" s="371"/>
      <c r="K39" s="371">
        <v>0</v>
      </c>
      <c r="L39" s="372">
        <f t="shared" si="1"/>
        <v>0</v>
      </c>
      <c r="M39" s="390"/>
      <c r="N39" s="374">
        <v>0</v>
      </c>
      <c r="O39" s="375"/>
      <c r="P39" s="432">
        <v>0</v>
      </c>
      <c r="Q39" s="433">
        <f t="shared" si="2"/>
        <v>0</v>
      </c>
      <c r="R39" s="390"/>
      <c r="S39" s="374">
        <v>0</v>
      </c>
      <c r="T39" s="375"/>
      <c r="U39" s="374">
        <v>0</v>
      </c>
      <c r="V39" s="375"/>
      <c r="W39" s="374">
        <v>0</v>
      </c>
      <c r="X39" s="375"/>
      <c r="Y39" s="374">
        <v>0</v>
      </c>
      <c r="Z39" s="375"/>
      <c r="AA39" s="377">
        <v>0</v>
      </c>
      <c r="AB39" s="376">
        <f t="shared" si="3"/>
        <v>0</v>
      </c>
      <c r="AC39" s="378"/>
      <c r="AD39" s="384">
        <v>0</v>
      </c>
      <c r="AE39" s="375"/>
      <c r="AF39" s="374">
        <v>0</v>
      </c>
      <c r="AG39" s="375"/>
      <c r="AH39" s="377">
        <v>0</v>
      </c>
      <c r="AI39" s="376">
        <f t="shared" si="4"/>
        <v>0</v>
      </c>
      <c r="AJ39" s="391"/>
      <c r="AK39" s="377">
        <v>0</v>
      </c>
      <c r="AL39" s="391"/>
      <c r="AM39" s="377">
        <v>0</v>
      </c>
      <c r="AN39" s="379">
        <f t="shared" si="5"/>
        <v>0</v>
      </c>
      <c r="AO39" s="380"/>
      <c r="AP39" s="380"/>
      <c r="AQ39" s="381"/>
    </row>
    <row r="40" spans="1:43" ht="15" customHeight="1" outlineLevel="1" x14ac:dyDescent="0.2">
      <c r="A40" s="32">
        <f t="shared" si="0"/>
        <v>1</v>
      </c>
      <c r="B40" s="48"/>
      <c r="C40" s="382"/>
      <c r="D40" s="69"/>
      <c r="E40" s="69"/>
      <c r="F40" s="48"/>
      <c r="G40" s="48"/>
      <c r="H40" s="371"/>
      <c r="I40" s="371">
        <v>0</v>
      </c>
      <c r="J40" s="371"/>
      <c r="K40" s="371">
        <v>0</v>
      </c>
      <c r="L40" s="372">
        <f t="shared" si="1"/>
        <v>0</v>
      </c>
      <c r="M40" s="390"/>
      <c r="N40" s="374">
        <v>0</v>
      </c>
      <c r="O40" s="375"/>
      <c r="P40" s="432">
        <v>0</v>
      </c>
      <c r="Q40" s="433">
        <f t="shared" si="2"/>
        <v>0</v>
      </c>
      <c r="R40" s="390"/>
      <c r="S40" s="374">
        <v>0</v>
      </c>
      <c r="T40" s="375"/>
      <c r="U40" s="374">
        <v>0</v>
      </c>
      <c r="V40" s="375"/>
      <c r="W40" s="374">
        <v>0</v>
      </c>
      <c r="X40" s="375"/>
      <c r="Y40" s="374">
        <v>0</v>
      </c>
      <c r="Z40" s="375"/>
      <c r="AA40" s="377">
        <v>0</v>
      </c>
      <c r="AB40" s="376">
        <f t="shared" si="3"/>
        <v>0</v>
      </c>
      <c r="AC40" s="378"/>
      <c r="AD40" s="384">
        <v>0</v>
      </c>
      <c r="AE40" s="375"/>
      <c r="AF40" s="374">
        <v>0</v>
      </c>
      <c r="AG40" s="375"/>
      <c r="AH40" s="377">
        <v>0</v>
      </c>
      <c r="AI40" s="376">
        <f t="shared" si="4"/>
        <v>0</v>
      </c>
      <c r="AJ40" s="391"/>
      <c r="AK40" s="377">
        <v>0</v>
      </c>
      <c r="AL40" s="391"/>
      <c r="AM40" s="377">
        <v>0</v>
      </c>
      <c r="AN40" s="379">
        <f t="shared" si="5"/>
        <v>0</v>
      </c>
      <c r="AO40" s="380"/>
      <c r="AP40" s="380"/>
      <c r="AQ40" s="381"/>
    </row>
    <row r="41" spans="1:43" ht="15" customHeight="1" outlineLevel="1" x14ac:dyDescent="0.2">
      <c r="A41" s="32">
        <f t="shared" si="0"/>
        <v>1</v>
      </c>
      <c r="B41" s="385"/>
      <c r="C41" s="386"/>
      <c r="D41" s="387"/>
      <c r="E41" s="387"/>
      <c r="F41" s="385"/>
      <c r="G41" s="385"/>
      <c r="H41" s="371"/>
      <c r="I41" s="371">
        <v>0</v>
      </c>
      <c r="J41" s="371"/>
      <c r="K41" s="371">
        <v>0</v>
      </c>
      <c r="L41" s="372">
        <f t="shared" si="1"/>
        <v>0</v>
      </c>
      <c r="M41" s="390"/>
      <c r="N41" s="374">
        <v>0</v>
      </c>
      <c r="O41" s="375"/>
      <c r="P41" s="432">
        <v>0</v>
      </c>
      <c r="Q41" s="433">
        <f t="shared" si="2"/>
        <v>0</v>
      </c>
      <c r="R41" s="390"/>
      <c r="S41" s="374">
        <v>0</v>
      </c>
      <c r="T41" s="375"/>
      <c r="U41" s="374">
        <v>0</v>
      </c>
      <c r="V41" s="375"/>
      <c r="W41" s="374">
        <v>0</v>
      </c>
      <c r="X41" s="375"/>
      <c r="Y41" s="374">
        <v>0</v>
      </c>
      <c r="Z41" s="375"/>
      <c r="AA41" s="377">
        <v>0</v>
      </c>
      <c r="AB41" s="376">
        <f t="shared" si="3"/>
        <v>0</v>
      </c>
      <c r="AC41" s="436"/>
      <c r="AD41" s="437">
        <v>0</v>
      </c>
      <c r="AE41" s="375"/>
      <c r="AF41" s="374">
        <v>0</v>
      </c>
      <c r="AG41" s="438"/>
      <c r="AH41" s="439">
        <v>0</v>
      </c>
      <c r="AI41" s="376">
        <f t="shared" si="4"/>
        <v>0</v>
      </c>
      <c r="AJ41" s="440"/>
      <c r="AK41" s="439">
        <v>0</v>
      </c>
      <c r="AL41" s="440"/>
      <c r="AM41" s="439">
        <v>0</v>
      </c>
      <c r="AN41" s="379">
        <f t="shared" si="5"/>
        <v>0</v>
      </c>
      <c r="AO41" s="380"/>
      <c r="AP41" s="380"/>
      <c r="AQ41" s="381"/>
    </row>
    <row r="42" spans="1:43" ht="15" customHeight="1" outlineLevel="1" x14ac:dyDescent="0.2">
      <c r="A42" s="32">
        <f t="shared" si="0"/>
        <v>1</v>
      </c>
      <c r="B42" s="385"/>
      <c r="C42" s="386"/>
      <c r="D42" s="387"/>
      <c r="E42" s="387"/>
      <c r="F42" s="385"/>
      <c r="G42" s="385"/>
      <c r="H42" s="371"/>
      <c r="I42" s="441">
        <v>0</v>
      </c>
      <c r="J42" s="371"/>
      <c r="K42" s="441">
        <v>0</v>
      </c>
      <c r="L42" s="372">
        <f t="shared" si="1"/>
        <v>0</v>
      </c>
      <c r="M42" s="390"/>
      <c r="N42" s="374">
        <v>0</v>
      </c>
      <c r="O42" s="375"/>
      <c r="P42" s="432">
        <v>0</v>
      </c>
      <c r="Q42" s="433">
        <f t="shared" si="2"/>
        <v>0</v>
      </c>
      <c r="R42" s="390"/>
      <c r="S42" s="374">
        <v>0</v>
      </c>
      <c r="T42" s="375"/>
      <c r="U42" s="374">
        <v>0</v>
      </c>
      <c r="V42" s="375"/>
      <c r="W42" s="374">
        <v>0</v>
      </c>
      <c r="X42" s="375"/>
      <c r="Y42" s="374">
        <v>0</v>
      </c>
      <c r="Z42" s="375"/>
      <c r="AA42" s="377">
        <v>0</v>
      </c>
      <c r="AB42" s="376">
        <f t="shared" si="3"/>
        <v>0</v>
      </c>
      <c r="AC42" s="390"/>
      <c r="AD42" s="384">
        <v>0</v>
      </c>
      <c r="AE42" s="375"/>
      <c r="AF42" s="374">
        <v>0</v>
      </c>
      <c r="AG42" s="375"/>
      <c r="AH42" s="377">
        <v>0</v>
      </c>
      <c r="AI42" s="376">
        <f t="shared" si="4"/>
        <v>0</v>
      </c>
      <c r="AJ42" s="391"/>
      <c r="AK42" s="377">
        <v>0</v>
      </c>
      <c r="AL42" s="391"/>
      <c r="AM42" s="377">
        <v>0</v>
      </c>
      <c r="AN42" s="379">
        <f t="shared" si="5"/>
        <v>0</v>
      </c>
      <c r="AO42" s="380"/>
      <c r="AP42" s="380"/>
      <c r="AQ42" s="381"/>
    </row>
    <row r="43" spans="1:43" ht="15" customHeight="1" outlineLevel="1" x14ac:dyDescent="0.2">
      <c r="A43" s="32">
        <f t="shared" si="0"/>
        <v>1</v>
      </c>
      <c r="B43" s="33"/>
      <c r="C43" s="34"/>
      <c r="D43" s="35"/>
      <c r="E43" s="35"/>
      <c r="F43" s="33"/>
      <c r="G43" s="33"/>
      <c r="H43" s="371"/>
      <c r="I43" s="441">
        <v>0</v>
      </c>
      <c r="J43" s="371"/>
      <c r="K43" s="441">
        <v>0</v>
      </c>
      <c r="L43" s="372">
        <f t="shared" si="1"/>
        <v>0</v>
      </c>
      <c r="M43" s="390"/>
      <c r="N43" s="374">
        <v>0</v>
      </c>
      <c r="O43" s="375"/>
      <c r="P43" s="432">
        <v>0</v>
      </c>
      <c r="Q43" s="433">
        <f t="shared" si="2"/>
        <v>0</v>
      </c>
      <c r="R43" s="390"/>
      <c r="S43" s="374">
        <v>0</v>
      </c>
      <c r="T43" s="375"/>
      <c r="U43" s="374">
        <v>0</v>
      </c>
      <c r="V43" s="375"/>
      <c r="W43" s="374">
        <v>0</v>
      </c>
      <c r="X43" s="375"/>
      <c r="Y43" s="374">
        <v>0</v>
      </c>
      <c r="Z43" s="375"/>
      <c r="AA43" s="377">
        <v>0</v>
      </c>
      <c r="AB43" s="376">
        <f t="shared" si="3"/>
        <v>0</v>
      </c>
      <c r="AC43" s="390"/>
      <c r="AD43" s="384">
        <v>0</v>
      </c>
      <c r="AE43" s="375"/>
      <c r="AF43" s="374">
        <v>0</v>
      </c>
      <c r="AG43" s="375"/>
      <c r="AH43" s="377">
        <v>0</v>
      </c>
      <c r="AI43" s="376">
        <f t="shared" si="4"/>
        <v>0</v>
      </c>
      <c r="AJ43" s="391"/>
      <c r="AK43" s="377">
        <v>0</v>
      </c>
      <c r="AL43" s="391"/>
      <c r="AM43" s="377">
        <v>0</v>
      </c>
      <c r="AN43" s="379">
        <f t="shared" si="5"/>
        <v>0</v>
      </c>
      <c r="AO43" s="380"/>
      <c r="AP43" s="380"/>
      <c r="AQ43" s="381"/>
    </row>
    <row r="44" spans="1:43" ht="15" customHeight="1" outlineLevel="1" x14ac:dyDescent="0.2">
      <c r="A44" s="32">
        <f t="shared" si="0"/>
        <v>1</v>
      </c>
      <c r="B44" s="33"/>
      <c r="C44" s="34"/>
      <c r="D44" s="35"/>
      <c r="E44" s="35"/>
      <c r="F44" s="33"/>
      <c r="G44" s="33"/>
      <c r="H44" s="371"/>
      <c r="I44" s="441">
        <v>0</v>
      </c>
      <c r="J44" s="371"/>
      <c r="K44" s="441">
        <v>0</v>
      </c>
      <c r="L44" s="372">
        <f t="shared" si="1"/>
        <v>0</v>
      </c>
      <c r="M44" s="390"/>
      <c r="N44" s="374">
        <v>0</v>
      </c>
      <c r="O44" s="375"/>
      <c r="P44" s="432">
        <v>0</v>
      </c>
      <c r="Q44" s="433">
        <f t="shared" si="2"/>
        <v>0</v>
      </c>
      <c r="R44" s="390"/>
      <c r="S44" s="374">
        <v>0</v>
      </c>
      <c r="T44" s="375"/>
      <c r="U44" s="374">
        <v>0</v>
      </c>
      <c r="V44" s="375"/>
      <c r="W44" s="374">
        <v>0</v>
      </c>
      <c r="X44" s="375"/>
      <c r="Y44" s="374">
        <v>0</v>
      </c>
      <c r="Z44" s="375"/>
      <c r="AA44" s="377">
        <v>0</v>
      </c>
      <c r="AB44" s="376">
        <f t="shared" si="3"/>
        <v>0</v>
      </c>
      <c r="AC44" s="390"/>
      <c r="AD44" s="384">
        <v>0</v>
      </c>
      <c r="AE44" s="375"/>
      <c r="AF44" s="374">
        <v>0</v>
      </c>
      <c r="AG44" s="375"/>
      <c r="AH44" s="377">
        <v>0</v>
      </c>
      <c r="AI44" s="376">
        <f t="shared" si="4"/>
        <v>0</v>
      </c>
      <c r="AJ44" s="391"/>
      <c r="AK44" s="377">
        <v>0</v>
      </c>
      <c r="AL44" s="391"/>
      <c r="AM44" s="377">
        <v>0</v>
      </c>
      <c r="AN44" s="379">
        <f t="shared" si="5"/>
        <v>0</v>
      </c>
      <c r="AO44" s="380"/>
      <c r="AP44" s="380"/>
      <c r="AQ44" s="381"/>
    </row>
    <row r="45" spans="1:43" ht="15" customHeight="1" outlineLevel="1" x14ac:dyDescent="0.2">
      <c r="A45" s="32">
        <f t="shared" si="0"/>
        <v>1</v>
      </c>
      <c r="B45" s="33"/>
      <c r="C45" s="34"/>
      <c r="D45" s="35"/>
      <c r="E45" s="35"/>
      <c r="F45" s="33"/>
      <c r="G45" s="33"/>
      <c r="H45" s="371"/>
      <c r="I45" s="441">
        <v>0</v>
      </c>
      <c r="J45" s="371"/>
      <c r="K45" s="441">
        <v>0</v>
      </c>
      <c r="L45" s="372">
        <f t="shared" si="1"/>
        <v>0</v>
      </c>
      <c r="M45" s="390"/>
      <c r="N45" s="374">
        <v>0</v>
      </c>
      <c r="O45" s="375"/>
      <c r="P45" s="432">
        <v>0</v>
      </c>
      <c r="Q45" s="433">
        <f t="shared" si="2"/>
        <v>0</v>
      </c>
      <c r="R45" s="390"/>
      <c r="S45" s="374">
        <v>0</v>
      </c>
      <c r="T45" s="375"/>
      <c r="U45" s="374">
        <v>0</v>
      </c>
      <c r="V45" s="375"/>
      <c r="W45" s="374">
        <v>0</v>
      </c>
      <c r="X45" s="375"/>
      <c r="Y45" s="374">
        <v>0</v>
      </c>
      <c r="Z45" s="375"/>
      <c r="AA45" s="377">
        <v>0</v>
      </c>
      <c r="AB45" s="376">
        <f t="shared" si="3"/>
        <v>0</v>
      </c>
      <c r="AC45" s="378"/>
      <c r="AD45" s="384">
        <v>0</v>
      </c>
      <c r="AE45" s="375"/>
      <c r="AF45" s="374">
        <v>0</v>
      </c>
      <c r="AG45" s="375"/>
      <c r="AH45" s="377">
        <v>0</v>
      </c>
      <c r="AI45" s="376">
        <f t="shared" si="4"/>
        <v>0</v>
      </c>
      <c r="AJ45" s="391"/>
      <c r="AK45" s="377">
        <v>0</v>
      </c>
      <c r="AL45" s="391"/>
      <c r="AM45" s="377">
        <v>0</v>
      </c>
      <c r="AN45" s="379">
        <f t="shared" si="5"/>
        <v>0</v>
      </c>
      <c r="AO45" s="380"/>
      <c r="AP45" s="380"/>
      <c r="AQ45" s="381"/>
    </row>
    <row r="46" spans="1:43" ht="15" customHeight="1" outlineLevel="1" x14ac:dyDescent="0.2">
      <c r="A46" s="32">
        <f t="shared" si="0"/>
        <v>1</v>
      </c>
      <c r="B46" s="33"/>
      <c r="C46" s="34"/>
      <c r="D46" s="35"/>
      <c r="E46" s="35"/>
      <c r="F46" s="33"/>
      <c r="G46" s="33"/>
      <c r="H46" s="371"/>
      <c r="I46" s="441">
        <v>0</v>
      </c>
      <c r="J46" s="371"/>
      <c r="K46" s="441">
        <v>0</v>
      </c>
      <c r="L46" s="372">
        <f t="shared" si="1"/>
        <v>0</v>
      </c>
      <c r="M46" s="390"/>
      <c r="N46" s="374">
        <v>0</v>
      </c>
      <c r="O46" s="375"/>
      <c r="P46" s="432">
        <v>0</v>
      </c>
      <c r="Q46" s="433">
        <f t="shared" si="2"/>
        <v>0</v>
      </c>
      <c r="R46" s="390"/>
      <c r="S46" s="374">
        <v>0</v>
      </c>
      <c r="T46" s="375"/>
      <c r="U46" s="374">
        <v>0</v>
      </c>
      <c r="V46" s="375"/>
      <c r="W46" s="374">
        <v>0</v>
      </c>
      <c r="X46" s="375"/>
      <c r="Y46" s="374">
        <v>0</v>
      </c>
      <c r="Z46" s="375"/>
      <c r="AA46" s="377">
        <v>0</v>
      </c>
      <c r="AB46" s="376">
        <f t="shared" si="3"/>
        <v>0</v>
      </c>
      <c r="AC46" s="378"/>
      <c r="AD46" s="384">
        <v>0</v>
      </c>
      <c r="AE46" s="375"/>
      <c r="AF46" s="374">
        <v>0</v>
      </c>
      <c r="AG46" s="375"/>
      <c r="AH46" s="377">
        <v>0</v>
      </c>
      <c r="AI46" s="376">
        <f t="shared" si="4"/>
        <v>0</v>
      </c>
      <c r="AJ46" s="391"/>
      <c r="AK46" s="377">
        <v>0</v>
      </c>
      <c r="AL46" s="391"/>
      <c r="AM46" s="377">
        <v>0</v>
      </c>
      <c r="AN46" s="379">
        <f t="shared" si="5"/>
        <v>0</v>
      </c>
      <c r="AO46" s="380"/>
      <c r="AP46" s="380"/>
      <c r="AQ46" s="381"/>
    </row>
    <row r="47" spans="1:43" ht="15" customHeight="1" outlineLevel="1" x14ac:dyDescent="0.2">
      <c r="A47" s="32">
        <f t="shared" si="0"/>
        <v>1</v>
      </c>
      <c r="B47" s="33"/>
      <c r="C47" s="34"/>
      <c r="D47" s="35"/>
      <c r="E47" s="35"/>
      <c r="F47" s="33"/>
      <c r="G47" s="33"/>
      <c r="H47" s="371"/>
      <c r="I47" s="441">
        <v>0</v>
      </c>
      <c r="J47" s="371"/>
      <c r="K47" s="441">
        <v>0</v>
      </c>
      <c r="L47" s="372">
        <f t="shared" si="1"/>
        <v>0</v>
      </c>
      <c r="M47" s="390"/>
      <c r="N47" s="374">
        <v>0</v>
      </c>
      <c r="O47" s="375"/>
      <c r="P47" s="432">
        <v>0</v>
      </c>
      <c r="Q47" s="433">
        <f t="shared" si="2"/>
        <v>0</v>
      </c>
      <c r="R47" s="390"/>
      <c r="S47" s="374">
        <v>0</v>
      </c>
      <c r="T47" s="375"/>
      <c r="U47" s="374">
        <v>0</v>
      </c>
      <c r="V47" s="375"/>
      <c r="W47" s="374">
        <v>0</v>
      </c>
      <c r="X47" s="375"/>
      <c r="Y47" s="374">
        <v>0</v>
      </c>
      <c r="Z47" s="375"/>
      <c r="AA47" s="377">
        <v>0</v>
      </c>
      <c r="AB47" s="376">
        <f t="shared" si="3"/>
        <v>0</v>
      </c>
      <c r="AC47" s="378"/>
      <c r="AD47" s="384">
        <v>0</v>
      </c>
      <c r="AE47" s="375"/>
      <c r="AF47" s="374">
        <v>0</v>
      </c>
      <c r="AG47" s="375"/>
      <c r="AH47" s="377">
        <v>0</v>
      </c>
      <c r="AI47" s="376">
        <f t="shared" si="4"/>
        <v>0</v>
      </c>
      <c r="AJ47" s="391"/>
      <c r="AK47" s="377">
        <v>0</v>
      </c>
      <c r="AL47" s="391"/>
      <c r="AM47" s="377">
        <v>0</v>
      </c>
      <c r="AN47" s="379">
        <f t="shared" si="5"/>
        <v>0</v>
      </c>
      <c r="AO47" s="380"/>
      <c r="AP47" s="380"/>
      <c r="AQ47" s="381"/>
    </row>
    <row r="48" spans="1:43" ht="15" customHeight="1" outlineLevel="1" x14ac:dyDescent="0.2">
      <c r="A48" s="32">
        <f t="shared" si="0"/>
        <v>1</v>
      </c>
      <c r="B48" s="33"/>
      <c r="C48" s="34"/>
      <c r="D48" s="35"/>
      <c r="E48" s="35"/>
      <c r="F48" s="33"/>
      <c r="G48" s="33"/>
      <c r="H48" s="371"/>
      <c r="I48" s="441">
        <v>0</v>
      </c>
      <c r="J48" s="371"/>
      <c r="K48" s="441">
        <v>0</v>
      </c>
      <c r="L48" s="372">
        <f t="shared" si="1"/>
        <v>0</v>
      </c>
      <c r="M48" s="390"/>
      <c r="N48" s="374">
        <v>0</v>
      </c>
      <c r="O48" s="375"/>
      <c r="P48" s="432">
        <v>0</v>
      </c>
      <c r="Q48" s="433">
        <f t="shared" si="2"/>
        <v>0</v>
      </c>
      <c r="R48" s="390"/>
      <c r="S48" s="374">
        <v>0</v>
      </c>
      <c r="T48" s="375"/>
      <c r="U48" s="374">
        <v>0</v>
      </c>
      <c r="V48" s="375"/>
      <c r="W48" s="374">
        <v>0</v>
      </c>
      <c r="X48" s="375"/>
      <c r="Y48" s="374">
        <v>0</v>
      </c>
      <c r="Z48" s="375"/>
      <c r="AA48" s="377">
        <v>0</v>
      </c>
      <c r="AB48" s="376">
        <f t="shared" si="3"/>
        <v>0</v>
      </c>
      <c r="AC48" s="436"/>
      <c r="AD48" s="437">
        <v>0</v>
      </c>
      <c r="AE48" s="375"/>
      <c r="AF48" s="374">
        <v>0</v>
      </c>
      <c r="AG48" s="438"/>
      <c r="AH48" s="439">
        <v>0</v>
      </c>
      <c r="AI48" s="376">
        <f t="shared" si="4"/>
        <v>0</v>
      </c>
      <c r="AJ48" s="440"/>
      <c r="AK48" s="439">
        <v>0</v>
      </c>
      <c r="AL48" s="440"/>
      <c r="AM48" s="439">
        <v>0</v>
      </c>
      <c r="AN48" s="379">
        <f t="shared" si="5"/>
        <v>0</v>
      </c>
      <c r="AO48" s="380"/>
      <c r="AP48" s="380"/>
      <c r="AQ48" s="381"/>
    </row>
    <row r="49" spans="1:43" ht="15" customHeight="1" outlineLevel="1" x14ac:dyDescent="0.2">
      <c r="A49" s="32">
        <f t="shared" si="0"/>
        <v>1</v>
      </c>
      <c r="B49" s="33"/>
      <c r="C49" s="34"/>
      <c r="D49" s="35"/>
      <c r="E49" s="35"/>
      <c r="F49" s="33"/>
      <c r="G49" s="33"/>
      <c r="H49" s="371"/>
      <c r="I49" s="441">
        <v>0</v>
      </c>
      <c r="J49" s="371"/>
      <c r="K49" s="441">
        <v>0</v>
      </c>
      <c r="L49" s="372">
        <f t="shared" si="1"/>
        <v>0</v>
      </c>
      <c r="M49" s="390"/>
      <c r="N49" s="374">
        <v>0</v>
      </c>
      <c r="O49" s="375"/>
      <c r="P49" s="432">
        <v>0</v>
      </c>
      <c r="Q49" s="433">
        <f t="shared" si="2"/>
        <v>0</v>
      </c>
      <c r="R49" s="390"/>
      <c r="S49" s="374">
        <v>0</v>
      </c>
      <c r="T49" s="375"/>
      <c r="U49" s="374">
        <v>0</v>
      </c>
      <c r="V49" s="375"/>
      <c r="W49" s="374">
        <v>0</v>
      </c>
      <c r="X49" s="375"/>
      <c r="Y49" s="374">
        <v>0</v>
      </c>
      <c r="Z49" s="375"/>
      <c r="AA49" s="377">
        <v>0</v>
      </c>
      <c r="AB49" s="376">
        <f t="shared" si="3"/>
        <v>0</v>
      </c>
      <c r="AC49" s="390"/>
      <c r="AD49" s="384">
        <v>0</v>
      </c>
      <c r="AE49" s="375"/>
      <c r="AF49" s="374">
        <v>0</v>
      </c>
      <c r="AG49" s="375"/>
      <c r="AH49" s="377">
        <v>0</v>
      </c>
      <c r="AI49" s="376">
        <f t="shared" si="4"/>
        <v>0</v>
      </c>
      <c r="AJ49" s="391"/>
      <c r="AK49" s="377">
        <v>0</v>
      </c>
      <c r="AL49" s="391"/>
      <c r="AM49" s="377">
        <v>0</v>
      </c>
      <c r="AN49" s="379">
        <f t="shared" si="5"/>
        <v>0</v>
      </c>
      <c r="AO49" s="380"/>
      <c r="AP49" s="380"/>
      <c r="AQ49" s="381"/>
    </row>
    <row r="50" spans="1:43" ht="15" customHeight="1" outlineLevel="1" x14ac:dyDescent="0.2">
      <c r="A50" s="32">
        <f t="shared" si="0"/>
        <v>1</v>
      </c>
      <c r="B50" s="33"/>
      <c r="C50" s="34"/>
      <c r="D50" s="35"/>
      <c r="E50" s="35"/>
      <c r="F50" s="33"/>
      <c r="G50" s="33"/>
      <c r="H50" s="371"/>
      <c r="I50" s="441">
        <v>0</v>
      </c>
      <c r="J50" s="371"/>
      <c r="K50" s="441">
        <v>0</v>
      </c>
      <c r="L50" s="372">
        <f t="shared" si="1"/>
        <v>0</v>
      </c>
      <c r="M50" s="390"/>
      <c r="N50" s="374">
        <v>0</v>
      </c>
      <c r="O50" s="375"/>
      <c r="P50" s="432">
        <v>0</v>
      </c>
      <c r="Q50" s="433">
        <f t="shared" si="2"/>
        <v>0</v>
      </c>
      <c r="R50" s="390"/>
      <c r="S50" s="374">
        <v>0</v>
      </c>
      <c r="T50" s="375"/>
      <c r="U50" s="374">
        <v>0</v>
      </c>
      <c r="V50" s="375"/>
      <c r="W50" s="374">
        <v>0</v>
      </c>
      <c r="X50" s="375"/>
      <c r="Y50" s="374">
        <v>0</v>
      </c>
      <c r="Z50" s="375"/>
      <c r="AA50" s="377">
        <v>0</v>
      </c>
      <c r="AB50" s="376">
        <f t="shared" si="3"/>
        <v>0</v>
      </c>
      <c r="AC50" s="390"/>
      <c r="AD50" s="384">
        <v>0</v>
      </c>
      <c r="AE50" s="375"/>
      <c r="AF50" s="374">
        <v>0</v>
      </c>
      <c r="AG50" s="375"/>
      <c r="AH50" s="377">
        <v>0</v>
      </c>
      <c r="AI50" s="376">
        <f t="shared" si="4"/>
        <v>0</v>
      </c>
      <c r="AJ50" s="391"/>
      <c r="AK50" s="377">
        <v>0</v>
      </c>
      <c r="AL50" s="391"/>
      <c r="AM50" s="377">
        <v>0</v>
      </c>
      <c r="AN50" s="379">
        <f t="shared" si="5"/>
        <v>0</v>
      </c>
      <c r="AO50" s="380"/>
      <c r="AP50" s="380"/>
      <c r="AQ50" s="381"/>
    </row>
    <row r="51" spans="1:43" ht="15" customHeight="1" outlineLevel="1" x14ac:dyDescent="0.2">
      <c r="A51" s="32">
        <f t="shared" si="0"/>
        <v>1</v>
      </c>
      <c r="B51" s="33"/>
      <c r="C51" s="34"/>
      <c r="D51" s="35"/>
      <c r="E51" s="35"/>
      <c r="F51" s="33"/>
      <c r="G51" s="33"/>
      <c r="H51" s="371"/>
      <c r="I51" s="441">
        <v>0</v>
      </c>
      <c r="J51" s="371"/>
      <c r="K51" s="441">
        <v>0</v>
      </c>
      <c r="L51" s="372">
        <f t="shared" si="1"/>
        <v>0</v>
      </c>
      <c r="M51" s="390"/>
      <c r="N51" s="374">
        <v>0</v>
      </c>
      <c r="O51" s="375"/>
      <c r="P51" s="432">
        <v>0</v>
      </c>
      <c r="Q51" s="433">
        <f t="shared" si="2"/>
        <v>0</v>
      </c>
      <c r="R51" s="390"/>
      <c r="S51" s="374">
        <v>0</v>
      </c>
      <c r="T51" s="375"/>
      <c r="U51" s="374">
        <v>0</v>
      </c>
      <c r="V51" s="375"/>
      <c r="W51" s="374">
        <v>0</v>
      </c>
      <c r="X51" s="375"/>
      <c r="Y51" s="374">
        <v>0</v>
      </c>
      <c r="Z51" s="375"/>
      <c r="AA51" s="377">
        <v>0</v>
      </c>
      <c r="AB51" s="376">
        <f t="shared" si="3"/>
        <v>0</v>
      </c>
      <c r="AC51" s="390"/>
      <c r="AD51" s="384">
        <v>0</v>
      </c>
      <c r="AE51" s="375"/>
      <c r="AF51" s="374">
        <v>0</v>
      </c>
      <c r="AG51" s="375"/>
      <c r="AH51" s="377">
        <v>0</v>
      </c>
      <c r="AI51" s="376">
        <f t="shared" si="4"/>
        <v>0</v>
      </c>
      <c r="AJ51" s="391"/>
      <c r="AK51" s="377">
        <v>0</v>
      </c>
      <c r="AL51" s="391"/>
      <c r="AM51" s="377">
        <v>0</v>
      </c>
      <c r="AN51" s="379">
        <f t="shared" si="5"/>
        <v>0</v>
      </c>
      <c r="AO51" s="380"/>
      <c r="AP51" s="380"/>
      <c r="AQ51" s="381"/>
    </row>
    <row r="52" spans="1:43" ht="15" customHeight="1" outlineLevel="1" x14ac:dyDescent="0.2">
      <c r="A52" s="32">
        <f t="shared" si="0"/>
        <v>1</v>
      </c>
      <c r="B52" s="33"/>
      <c r="C52" s="34"/>
      <c r="D52" s="35"/>
      <c r="E52" s="35"/>
      <c r="F52" s="33"/>
      <c r="G52" s="33"/>
      <c r="H52" s="371"/>
      <c r="I52" s="441">
        <v>0</v>
      </c>
      <c r="J52" s="371"/>
      <c r="K52" s="441">
        <v>0</v>
      </c>
      <c r="L52" s="372">
        <f t="shared" si="1"/>
        <v>0</v>
      </c>
      <c r="M52" s="390"/>
      <c r="N52" s="374">
        <v>0</v>
      </c>
      <c r="O52" s="375"/>
      <c r="P52" s="432">
        <v>0</v>
      </c>
      <c r="Q52" s="433">
        <f t="shared" si="2"/>
        <v>0</v>
      </c>
      <c r="R52" s="390"/>
      <c r="S52" s="374">
        <v>0</v>
      </c>
      <c r="T52" s="375"/>
      <c r="U52" s="374">
        <v>0</v>
      </c>
      <c r="V52" s="375"/>
      <c r="W52" s="374">
        <v>0</v>
      </c>
      <c r="X52" s="375"/>
      <c r="Y52" s="374">
        <v>0</v>
      </c>
      <c r="Z52" s="375"/>
      <c r="AA52" s="377">
        <v>0</v>
      </c>
      <c r="AB52" s="376">
        <f t="shared" si="3"/>
        <v>0</v>
      </c>
      <c r="AC52" s="392"/>
      <c r="AD52" s="442">
        <v>0</v>
      </c>
      <c r="AE52" s="394"/>
      <c r="AF52" s="393">
        <v>0</v>
      </c>
      <c r="AG52" s="394"/>
      <c r="AH52" s="396">
        <v>0</v>
      </c>
      <c r="AI52" s="376">
        <f t="shared" si="4"/>
        <v>0</v>
      </c>
      <c r="AJ52" s="443"/>
      <c r="AK52" s="396">
        <v>0</v>
      </c>
      <c r="AL52" s="443"/>
      <c r="AM52" s="396">
        <v>0</v>
      </c>
      <c r="AN52" s="379">
        <f t="shared" si="5"/>
        <v>0</v>
      </c>
      <c r="AO52" s="380"/>
      <c r="AP52" s="380"/>
      <c r="AQ52" s="381"/>
    </row>
    <row r="53" spans="1:43" ht="15" customHeight="1" x14ac:dyDescent="0.2">
      <c r="A53" s="404" t="s">
        <v>923</v>
      </c>
      <c r="B53" s="404"/>
      <c r="C53" s="404"/>
      <c r="D53" s="404"/>
      <c r="E53" s="404"/>
      <c r="F53" s="404"/>
      <c r="G53" s="404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05"/>
      <c r="AP53" s="405"/>
    </row>
    <row r="54" spans="1:43" ht="15" customHeight="1" x14ac:dyDescent="0.2">
      <c r="A54" s="404" t="s">
        <v>922</v>
      </c>
      <c r="B54" s="404"/>
      <c r="C54" s="404"/>
      <c r="D54" s="404"/>
      <c r="E54" s="404"/>
      <c r="F54" s="404"/>
      <c r="G54" s="404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05"/>
      <c r="AP54" s="405"/>
    </row>
    <row r="55" spans="1:43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3" ht="12.75" customHeight="1" x14ac:dyDescent="0.2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3" ht="12.75" customHeight="1" x14ac:dyDescent="0.2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3" ht="12.75" customHeight="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3" ht="12.75" customHeight="1" x14ac:dyDescent="0.2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3" ht="12.75" customHeight="1" x14ac:dyDescent="0.2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3" ht="12.75" customHeight="1" x14ac:dyDescent="0.2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3" ht="12.75" customHeight="1" x14ac:dyDescent="0.2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3" ht="12.75" customHeight="1" x14ac:dyDescent="0.2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3" ht="12.75" customHeight="1" x14ac:dyDescent="0.2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ht="15.75" customHeight="1" x14ac:dyDescent="0.2"/>
    <row r="256" spans="1:4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52" xr:uid="{00000000-0009-0000-0000-000007000000}">
    <sortState xmlns:xlrd2="http://schemas.microsoft.com/office/spreadsheetml/2017/richdata2" ref="A13:V52">
      <sortCondition ref="A9:A52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54">
    <cfRule type="expression" dxfId="2" priority="1">
      <formula>COUNTIF(C10:C1020,C10)&gt;1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571"/>
      <c r="B1" s="572"/>
      <c r="C1" s="574" t="s">
        <v>869</v>
      </c>
      <c r="D1" s="575"/>
      <c r="E1" s="576" t="s">
        <v>870</v>
      </c>
      <c r="F1" s="577"/>
      <c r="G1" s="575"/>
      <c r="H1" s="578"/>
      <c r="I1" s="551"/>
      <c r="J1" s="551"/>
      <c r="K1" s="551"/>
      <c r="L1" s="552"/>
      <c r="M1" s="579" t="s">
        <v>871</v>
      </c>
      <c r="N1" s="580"/>
      <c r="O1" s="580"/>
      <c r="P1" s="580"/>
      <c r="Q1" s="560"/>
      <c r="R1" s="579" t="s">
        <v>872</v>
      </c>
      <c r="S1" s="580"/>
      <c r="T1" s="580"/>
      <c r="U1" s="580"/>
      <c r="V1" s="580"/>
      <c r="W1" s="580"/>
      <c r="X1" s="580"/>
      <c r="Y1" s="580"/>
      <c r="Z1" s="580"/>
      <c r="AA1" s="580"/>
      <c r="AB1" s="560"/>
      <c r="AC1" s="581" t="s">
        <v>873</v>
      </c>
      <c r="AD1" s="580"/>
      <c r="AE1" s="580"/>
      <c r="AF1" s="580"/>
      <c r="AG1" s="580"/>
      <c r="AH1" s="580"/>
      <c r="AI1" s="560"/>
      <c r="AJ1" s="542" t="s">
        <v>874</v>
      </c>
      <c r="AK1" s="543"/>
      <c r="AL1" s="544" t="s">
        <v>875</v>
      </c>
      <c r="AM1" s="545"/>
      <c r="AN1" s="337" t="s">
        <v>32</v>
      </c>
      <c r="AO1" s="4"/>
      <c r="AP1" s="4"/>
    </row>
    <row r="2" spans="1:43" ht="18.75" customHeight="1" x14ac:dyDescent="0.25">
      <c r="A2" s="573"/>
      <c r="B2" s="484"/>
      <c r="C2" s="546" t="s">
        <v>941</v>
      </c>
      <c r="D2" s="547"/>
      <c r="E2" s="548" t="s">
        <v>942</v>
      </c>
      <c r="F2" s="549"/>
      <c r="G2" s="547"/>
      <c r="H2" s="550"/>
      <c r="I2" s="551"/>
      <c r="J2" s="551"/>
      <c r="K2" s="551"/>
      <c r="L2" s="552"/>
      <c r="M2" s="553" t="s">
        <v>926</v>
      </c>
      <c r="N2" s="554"/>
      <c r="O2" s="554"/>
      <c r="P2" s="554"/>
      <c r="Q2" s="555"/>
      <c r="R2" s="553" t="s">
        <v>879</v>
      </c>
      <c r="S2" s="554"/>
      <c r="T2" s="554"/>
      <c r="U2" s="554"/>
      <c r="V2" s="554"/>
      <c r="W2" s="554"/>
      <c r="X2" s="554"/>
      <c r="Y2" s="554"/>
      <c r="Z2" s="554"/>
      <c r="AA2" s="554"/>
      <c r="AB2" s="555"/>
      <c r="AC2" s="562" t="s">
        <v>880</v>
      </c>
      <c r="AD2" s="484"/>
      <c r="AE2" s="484"/>
      <c r="AF2" s="484"/>
      <c r="AG2" s="484"/>
      <c r="AH2" s="484"/>
      <c r="AI2" s="563"/>
      <c r="AJ2" s="544" t="s">
        <v>881</v>
      </c>
      <c r="AK2" s="545"/>
      <c r="AL2" s="544" t="s">
        <v>881</v>
      </c>
      <c r="AM2" s="545"/>
      <c r="AN2" s="338"/>
      <c r="AO2" s="339"/>
      <c r="AP2" s="339"/>
    </row>
    <row r="3" spans="1:43" ht="20.25" customHeight="1" x14ac:dyDescent="0.2">
      <c r="A3" s="573"/>
      <c r="B3" s="484"/>
      <c r="C3" s="546" t="s">
        <v>882</v>
      </c>
      <c r="D3" s="547"/>
      <c r="E3" s="556" t="s">
        <v>883</v>
      </c>
      <c r="F3" s="549"/>
      <c r="G3" s="545"/>
      <c r="H3" s="557" t="s">
        <v>884</v>
      </c>
      <c r="I3" s="558"/>
      <c r="J3" s="557" t="s">
        <v>885</v>
      </c>
      <c r="K3" s="558"/>
      <c r="L3" s="444" t="s">
        <v>31</v>
      </c>
      <c r="M3" s="559" t="s">
        <v>886</v>
      </c>
      <c r="N3" s="560"/>
      <c r="O3" s="561" t="s">
        <v>886</v>
      </c>
      <c r="P3" s="558"/>
      <c r="Q3" s="341" t="s">
        <v>31</v>
      </c>
      <c r="R3" s="559" t="s">
        <v>887</v>
      </c>
      <c r="S3" s="560"/>
      <c r="T3" s="561" t="s">
        <v>887</v>
      </c>
      <c r="U3" s="558"/>
      <c r="V3" s="561" t="s">
        <v>887</v>
      </c>
      <c r="W3" s="558"/>
      <c r="X3" s="561" t="s">
        <v>887</v>
      </c>
      <c r="Y3" s="558"/>
      <c r="Z3" s="561" t="s">
        <v>887</v>
      </c>
      <c r="AA3" s="560"/>
      <c r="AB3" s="342" t="s">
        <v>31</v>
      </c>
      <c r="AC3" s="564" t="s">
        <v>873</v>
      </c>
      <c r="AD3" s="565"/>
      <c r="AE3" s="570" t="s">
        <v>873</v>
      </c>
      <c r="AF3" s="565"/>
      <c r="AG3" s="570" t="s">
        <v>873</v>
      </c>
      <c r="AH3" s="565"/>
      <c r="AI3" s="445" t="s">
        <v>31</v>
      </c>
      <c r="AJ3" s="569"/>
      <c r="AK3" s="563"/>
      <c r="AL3" s="569"/>
      <c r="AM3" s="563"/>
      <c r="AN3" s="338"/>
      <c r="AO3" s="339"/>
      <c r="AP3" s="339"/>
    </row>
    <row r="4" spans="1:43" ht="15.75" customHeight="1" x14ac:dyDescent="0.2">
      <c r="A4" s="593" t="s">
        <v>888</v>
      </c>
      <c r="B4" s="484"/>
      <c r="C4" s="484"/>
      <c r="D4" s="484"/>
      <c r="E4" s="484"/>
      <c r="F4" s="484"/>
      <c r="G4" s="563"/>
      <c r="H4" s="569" t="s">
        <v>889</v>
      </c>
      <c r="I4" s="568"/>
      <c r="J4" s="569"/>
      <c r="K4" s="568"/>
      <c r="L4" s="344"/>
      <c r="M4" s="582"/>
      <c r="N4" s="563"/>
      <c r="O4" s="583"/>
      <c r="P4" s="568"/>
      <c r="Q4" s="345"/>
      <c r="R4" s="582" t="s">
        <v>943</v>
      </c>
      <c r="S4" s="563"/>
      <c r="T4" s="583" t="s">
        <v>944</v>
      </c>
      <c r="U4" s="568"/>
      <c r="V4" s="583" t="s">
        <v>931</v>
      </c>
      <c r="W4" s="568"/>
      <c r="X4" s="583" t="s">
        <v>945</v>
      </c>
      <c r="Y4" s="568"/>
      <c r="Z4" s="584" t="s">
        <v>946</v>
      </c>
      <c r="AA4" s="563"/>
      <c r="AB4" s="346"/>
      <c r="AC4" s="582" t="s">
        <v>947</v>
      </c>
      <c r="AD4" s="568"/>
      <c r="AE4" s="583" t="s">
        <v>948</v>
      </c>
      <c r="AF4" s="568"/>
      <c r="AG4" s="585" t="s">
        <v>949</v>
      </c>
      <c r="AH4" s="586"/>
      <c r="AI4" s="345"/>
      <c r="AJ4" s="587">
        <v>2023</v>
      </c>
      <c r="AK4" s="563"/>
      <c r="AL4" s="587">
        <v>2023</v>
      </c>
      <c r="AM4" s="563"/>
      <c r="AN4" s="338"/>
      <c r="AO4" s="339"/>
      <c r="AP4" s="339"/>
    </row>
    <row r="5" spans="1:43" ht="15.75" customHeight="1" x14ac:dyDescent="0.2">
      <c r="A5" s="573"/>
      <c r="B5" s="484"/>
      <c r="C5" s="484"/>
      <c r="D5" s="484"/>
      <c r="E5" s="484"/>
      <c r="F5" s="484"/>
      <c r="G5" s="563"/>
      <c r="H5" s="569">
        <v>2022</v>
      </c>
      <c r="I5" s="568"/>
      <c r="J5" s="569"/>
      <c r="K5" s="568"/>
      <c r="L5" s="344"/>
      <c r="M5" s="567">
        <v>2022</v>
      </c>
      <c r="N5" s="563"/>
      <c r="O5" s="566">
        <v>2023</v>
      </c>
      <c r="P5" s="568"/>
      <c r="Q5" s="345"/>
      <c r="R5" s="567">
        <v>2022</v>
      </c>
      <c r="S5" s="563"/>
      <c r="T5" s="566">
        <v>2022</v>
      </c>
      <c r="U5" s="568"/>
      <c r="V5" s="566">
        <v>2023</v>
      </c>
      <c r="W5" s="568"/>
      <c r="X5" s="566">
        <v>2023</v>
      </c>
      <c r="Y5" s="568"/>
      <c r="Z5" s="566">
        <v>2023</v>
      </c>
      <c r="AA5" s="563"/>
      <c r="AB5" s="346"/>
      <c r="AC5" s="567">
        <v>2023</v>
      </c>
      <c r="AD5" s="568"/>
      <c r="AE5" s="566">
        <v>2023</v>
      </c>
      <c r="AF5" s="568"/>
      <c r="AG5" s="566">
        <v>2023</v>
      </c>
      <c r="AH5" s="563"/>
      <c r="AI5" s="345"/>
      <c r="AJ5" s="569"/>
      <c r="AK5" s="563"/>
      <c r="AL5" s="569"/>
      <c r="AM5" s="563"/>
      <c r="AN5" s="338"/>
      <c r="AO5" s="339"/>
      <c r="AP5" s="339"/>
    </row>
    <row r="6" spans="1:43" ht="13.5" customHeight="1" x14ac:dyDescent="0.2">
      <c r="A6" s="573"/>
      <c r="B6" s="484"/>
      <c r="C6" s="484"/>
      <c r="D6" s="484"/>
      <c r="E6" s="484"/>
      <c r="F6" s="484"/>
      <c r="G6" s="563"/>
      <c r="H6" s="588" t="s">
        <v>898</v>
      </c>
      <c r="I6" s="568"/>
      <c r="J6" s="588"/>
      <c r="K6" s="568"/>
      <c r="L6" s="344"/>
      <c r="M6" s="589" t="s">
        <v>898</v>
      </c>
      <c r="N6" s="563"/>
      <c r="O6" s="590" t="s">
        <v>899</v>
      </c>
      <c r="P6" s="568"/>
      <c r="Q6" s="347"/>
      <c r="R6" s="589" t="s">
        <v>900</v>
      </c>
      <c r="S6" s="563"/>
      <c r="T6" s="590" t="s">
        <v>904</v>
      </c>
      <c r="U6" s="568"/>
      <c r="V6" s="590" t="s">
        <v>899</v>
      </c>
      <c r="W6" s="568"/>
      <c r="X6" s="590" t="s">
        <v>901</v>
      </c>
      <c r="Y6" s="568"/>
      <c r="Z6" s="590" t="s">
        <v>903</v>
      </c>
      <c r="AA6" s="563"/>
      <c r="AB6" s="348"/>
      <c r="AC6" s="589" t="s">
        <v>901</v>
      </c>
      <c r="AD6" s="568"/>
      <c r="AE6" s="590" t="s">
        <v>902</v>
      </c>
      <c r="AF6" s="568"/>
      <c r="AG6" s="590" t="s">
        <v>903</v>
      </c>
      <c r="AH6" s="563"/>
      <c r="AI6" s="345"/>
      <c r="AJ6" s="569"/>
      <c r="AK6" s="563"/>
      <c r="AL6" s="569"/>
      <c r="AM6" s="563"/>
      <c r="AN6" s="338"/>
      <c r="AO6" s="339"/>
      <c r="AP6" s="339"/>
    </row>
    <row r="7" spans="1:43" ht="12.75" customHeight="1" x14ac:dyDescent="0.2">
      <c r="A7" s="573"/>
      <c r="B7" s="484"/>
      <c r="C7" s="484"/>
      <c r="D7" s="484"/>
      <c r="E7" s="484"/>
      <c r="F7" s="484"/>
      <c r="G7" s="563"/>
      <c r="H7" s="588" t="s">
        <v>906</v>
      </c>
      <c r="I7" s="568"/>
      <c r="J7" s="588"/>
      <c r="K7" s="568"/>
      <c r="L7" s="344"/>
      <c r="M7" s="595"/>
      <c r="N7" s="563"/>
      <c r="O7" s="588"/>
      <c r="P7" s="568"/>
      <c r="Q7" s="347"/>
      <c r="R7" s="595" t="s">
        <v>935</v>
      </c>
      <c r="S7" s="563"/>
      <c r="T7" s="588" t="s">
        <v>950</v>
      </c>
      <c r="U7" s="568"/>
      <c r="V7" s="588" t="s">
        <v>913</v>
      </c>
      <c r="W7" s="568"/>
      <c r="X7" s="588" t="s">
        <v>951</v>
      </c>
      <c r="Y7" s="568"/>
      <c r="Z7" s="596" t="s">
        <v>940</v>
      </c>
      <c r="AA7" s="563"/>
      <c r="AB7" s="348"/>
      <c r="AC7" s="589" t="s">
        <v>908</v>
      </c>
      <c r="AD7" s="568"/>
      <c r="AE7" s="588" t="s">
        <v>910</v>
      </c>
      <c r="AF7" s="568"/>
      <c r="AG7" s="590" t="s">
        <v>952</v>
      </c>
      <c r="AH7" s="563"/>
      <c r="AI7" s="345"/>
      <c r="AJ7" s="569"/>
      <c r="AK7" s="563"/>
      <c r="AL7" s="569"/>
      <c r="AM7" s="563"/>
      <c r="AN7" s="338"/>
      <c r="AO7" s="339"/>
      <c r="AP7" s="339"/>
    </row>
    <row r="8" spans="1:43" ht="12.75" customHeight="1" x14ac:dyDescent="0.2">
      <c r="A8" s="594"/>
      <c r="B8" s="554"/>
      <c r="C8" s="554"/>
      <c r="D8" s="554"/>
      <c r="E8" s="554"/>
      <c r="F8" s="554"/>
      <c r="G8" s="555"/>
      <c r="H8" s="603" t="s">
        <v>915</v>
      </c>
      <c r="I8" s="568"/>
      <c r="J8" s="604" t="s">
        <v>915</v>
      </c>
      <c r="K8" s="602"/>
      <c r="L8" s="422"/>
      <c r="M8" s="605" t="s">
        <v>916</v>
      </c>
      <c r="N8" s="555"/>
      <c r="O8" s="601" t="s">
        <v>916</v>
      </c>
      <c r="P8" s="602"/>
      <c r="Q8" s="446"/>
      <c r="R8" s="605" t="s">
        <v>915</v>
      </c>
      <c r="S8" s="555"/>
      <c r="T8" s="601" t="s">
        <v>915</v>
      </c>
      <c r="U8" s="602"/>
      <c r="V8" s="601" t="s">
        <v>915</v>
      </c>
      <c r="W8" s="602"/>
      <c r="X8" s="601" t="s">
        <v>915</v>
      </c>
      <c r="Y8" s="602"/>
      <c r="Z8" s="601" t="s">
        <v>915</v>
      </c>
      <c r="AA8" s="555"/>
      <c r="AB8" s="424"/>
      <c r="AC8" s="605" t="s">
        <v>915</v>
      </c>
      <c r="AD8" s="602"/>
      <c r="AE8" s="601" t="s">
        <v>915</v>
      </c>
      <c r="AF8" s="602"/>
      <c r="AG8" s="601" t="s">
        <v>915</v>
      </c>
      <c r="AH8" s="555"/>
      <c r="AI8" s="447"/>
      <c r="AJ8" s="600" t="s">
        <v>915</v>
      </c>
      <c r="AK8" s="599"/>
      <c r="AL8" s="600" t="s">
        <v>915</v>
      </c>
      <c r="AM8" s="599"/>
      <c r="AN8" s="353"/>
      <c r="AO8" s="339"/>
      <c r="AP8" s="339"/>
    </row>
    <row r="9" spans="1:43" ht="30.75" customHeight="1" x14ac:dyDescent="0.2">
      <c r="A9" s="425" t="s">
        <v>917</v>
      </c>
      <c r="B9" s="426" t="s">
        <v>918</v>
      </c>
      <c r="C9" s="426" t="s">
        <v>919</v>
      </c>
      <c r="D9" s="426" t="s">
        <v>920</v>
      </c>
      <c r="E9" s="426" t="s">
        <v>921</v>
      </c>
      <c r="F9" s="426" t="s">
        <v>27</v>
      </c>
      <c r="G9" s="427" t="s">
        <v>28</v>
      </c>
      <c r="H9" s="448" t="s">
        <v>29</v>
      </c>
      <c r="I9" s="448" t="s">
        <v>30</v>
      </c>
      <c r="J9" s="448" t="s">
        <v>29</v>
      </c>
      <c r="K9" s="448" t="s">
        <v>30</v>
      </c>
      <c r="L9" s="449"/>
      <c r="M9" s="361" t="s">
        <v>29</v>
      </c>
      <c r="N9" s="362" t="s">
        <v>30</v>
      </c>
      <c r="O9" s="362" t="s">
        <v>29</v>
      </c>
      <c r="P9" s="362" t="s">
        <v>30</v>
      </c>
      <c r="Q9" s="363"/>
      <c r="R9" s="361" t="s">
        <v>29</v>
      </c>
      <c r="S9" s="362" t="s">
        <v>30</v>
      </c>
      <c r="T9" s="362" t="s">
        <v>29</v>
      </c>
      <c r="U9" s="362" t="s">
        <v>30</v>
      </c>
      <c r="V9" s="362" t="s">
        <v>29</v>
      </c>
      <c r="W9" s="362" t="s">
        <v>30</v>
      </c>
      <c r="X9" s="362" t="s">
        <v>29</v>
      </c>
      <c r="Y9" s="362" t="s">
        <v>30</v>
      </c>
      <c r="Z9" s="362" t="s">
        <v>29</v>
      </c>
      <c r="AA9" s="364" t="s">
        <v>30</v>
      </c>
      <c r="AB9" s="363"/>
      <c r="AC9" s="362" t="s">
        <v>29</v>
      </c>
      <c r="AD9" s="362" t="s">
        <v>30</v>
      </c>
      <c r="AE9" s="362" t="s">
        <v>29</v>
      </c>
      <c r="AF9" s="362" t="s">
        <v>30</v>
      </c>
      <c r="AG9" s="365" t="s">
        <v>29</v>
      </c>
      <c r="AH9" s="364" t="s">
        <v>30</v>
      </c>
      <c r="AI9" s="363"/>
      <c r="AJ9" s="362" t="s">
        <v>29</v>
      </c>
      <c r="AK9" s="364" t="s">
        <v>30</v>
      </c>
      <c r="AL9" s="362" t="s">
        <v>29</v>
      </c>
      <c r="AM9" s="364" t="s">
        <v>30</v>
      </c>
      <c r="AN9" s="366" t="s">
        <v>32</v>
      </c>
      <c r="AO9" s="367"/>
      <c r="AP9" s="367"/>
      <c r="AQ9" s="368"/>
    </row>
    <row r="10" spans="1:43" ht="15" customHeight="1" outlineLevel="1" x14ac:dyDescent="0.2">
      <c r="A10" s="32">
        <f t="shared" ref="A10:A37" si="0">RANK(AN10,$AN$10:$AN$37)</f>
        <v>1</v>
      </c>
      <c r="B10" s="385"/>
      <c r="C10" s="386"/>
      <c r="D10" s="387"/>
      <c r="E10" s="387"/>
      <c r="F10" s="385"/>
      <c r="G10" s="388"/>
      <c r="H10" s="370"/>
      <c r="I10" s="371">
        <v>0</v>
      </c>
      <c r="J10" s="370"/>
      <c r="K10" s="371">
        <v>0</v>
      </c>
      <c r="L10" s="372">
        <f t="shared" ref="L10:L37" si="1">LARGE(H10:K10,1)</f>
        <v>0</v>
      </c>
      <c r="M10" s="373"/>
      <c r="N10" s="374">
        <v>0</v>
      </c>
      <c r="O10" s="375"/>
      <c r="P10" s="374">
        <v>0</v>
      </c>
      <c r="Q10" s="376">
        <f t="shared" ref="Q10:Q37" si="2">LARGE(N10:P10,1)</f>
        <v>0</v>
      </c>
      <c r="R10" s="373"/>
      <c r="S10" s="374">
        <v>0</v>
      </c>
      <c r="T10" s="375"/>
      <c r="U10" s="374">
        <v>0</v>
      </c>
      <c r="V10" s="375"/>
      <c r="W10" s="374">
        <v>0</v>
      </c>
      <c r="X10" s="375"/>
      <c r="Y10" s="374">
        <v>0</v>
      </c>
      <c r="Z10" s="375"/>
      <c r="AA10" s="377">
        <v>0</v>
      </c>
      <c r="AB10" s="376">
        <f t="shared" ref="AB10:AB37" si="3">LARGE(S10:AA10,1)+LARGE(S10:AA10,2)+LARGE(S10:AA10,3)+LARGE(S10:AA10,4)</f>
        <v>0</v>
      </c>
      <c r="AC10" s="375"/>
      <c r="AD10" s="374">
        <v>0</v>
      </c>
      <c r="AE10" s="375"/>
      <c r="AF10" s="374">
        <v>0</v>
      </c>
      <c r="AG10" s="375"/>
      <c r="AH10" s="377">
        <v>0</v>
      </c>
      <c r="AI10" s="376">
        <f t="shared" ref="AI10:AI37" si="4">LARGE(AC10:AH10,1)</f>
        <v>0</v>
      </c>
      <c r="AJ10" s="378"/>
      <c r="AK10" s="377">
        <v>0</v>
      </c>
      <c r="AL10" s="378"/>
      <c r="AM10" s="377">
        <v>0</v>
      </c>
      <c r="AN10" s="379">
        <f t="shared" ref="AN10:AN37" si="5">AM10+AK10+AI10+AB10+Q10+L10</f>
        <v>0</v>
      </c>
      <c r="AO10" s="380"/>
      <c r="AP10" s="380"/>
      <c r="AQ10" s="381"/>
    </row>
    <row r="11" spans="1:43" ht="15" customHeight="1" outlineLevel="1" x14ac:dyDescent="0.2">
      <c r="A11" s="32">
        <f t="shared" si="0"/>
        <v>1</v>
      </c>
      <c r="B11" s="48"/>
      <c r="C11" s="382"/>
      <c r="D11" s="69"/>
      <c r="E11" s="69"/>
      <c r="F11" s="48"/>
      <c r="G11" s="383"/>
      <c r="H11" s="450"/>
      <c r="I11" s="371">
        <v>0</v>
      </c>
      <c r="J11" s="450"/>
      <c r="K11" s="371">
        <v>0</v>
      </c>
      <c r="L11" s="372">
        <f t="shared" si="1"/>
        <v>0</v>
      </c>
      <c r="M11" s="373"/>
      <c r="N11" s="374">
        <v>0</v>
      </c>
      <c r="O11" s="375"/>
      <c r="P11" s="374">
        <v>0</v>
      </c>
      <c r="Q11" s="376">
        <f t="shared" si="2"/>
        <v>0</v>
      </c>
      <c r="R11" s="373"/>
      <c r="S11" s="374">
        <v>0</v>
      </c>
      <c r="T11" s="375"/>
      <c r="U11" s="374">
        <v>0</v>
      </c>
      <c r="V11" s="375"/>
      <c r="W11" s="374">
        <v>0</v>
      </c>
      <c r="X11" s="375"/>
      <c r="Y11" s="374">
        <v>0</v>
      </c>
      <c r="Z11" s="375"/>
      <c r="AA11" s="377">
        <v>0</v>
      </c>
      <c r="AB11" s="376">
        <f t="shared" si="3"/>
        <v>0</v>
      </c>
      <c r="AC11" s="375"/>
      <c r="AD11" s="384">
        <v>0</v>
      </c>
      <c r="AE11" s="375"/>
      <c r="AF11" s="374">
        <v>0</v>
      </c>
      <c r="AG11" s="375"/>
      <c r="AH11" s="377">
        <v>0</v>
      </c>
      <c r="AI11" s="376">
        <f t="shared" si="4"/>
        <v>0</v>
      </c>
      <c r="AJ11" s="378"/>
      <c r="AK11" s="377">
        <v>0</v>
      </c>
      <c r="AL11" s="378"/>
      <c r="AM11" s="377">
        <v>0</v>
      </c>
      <c r="AN11" s="379">
        <f t="shared" si="5"/>
        <v>0</v>
      </c>
      <c r="AO11" s="380"/>
      <c r="AP11" s="380"/>
      <c r="AQ11" s="381"/>
    </row>
    <row r="12" spans="1:43" ht="15" customHeight="1" outlineLevel="1" x14ac:dyDescent="0.2">
      <c r="A12" s="32">
        <f t="shared" si="0"/>
        <v>1</v>
      </c>
      <c r="B12" s="385"/>
      <c r="C12" s="386"/>
      <c r="D12" s="387"/>
      <c r="E12" s="387"/>
      <c r="F12" s="385"/>
      <c r="G12" s="388"/>
      <c r="H12" s="450"/>
      <c r="I12" s="371">
        <v>0</v>
      </c>
      <c r="J12" s="450"/>
      <c r="K12" s="371">
        <v>0</v>
      </c>
      <c r="L12" s="372">
        <f t="shared" si="1"/>
        <v>0</v>
      </c>
      <c r="M12" s="373"/>
      <c r="N12" s="374">
        <v>0</v>
      </c>
      <c r="O12" s="375"/>
      <c r="P12" s="374">
        <v>0</v>
      </c>
      <c r="Q12" s="376">
        <f t="shared" si="2"/>
        <v>0</v>
      </c>
      <c r="R12" s="373"/>
      <c r="S12" s="374">
        <v>0</v>
      </c>
      <c r="T12" s="375"/>
      <c r="U12" s="374">
        <v>0</v>
      </c>
      <c r="V12" s="375"/>
      <c r="W12" s="374">
        <v>0</v>
      </c>
      <c r="X12" s="375"/>
      <c r="Y12" s="374">
        <v>0</v>
      </c>
      <c r="Z12" s="375"/>
      <c r="AA12" s="377">
        <v>0</v>
      </c>
      <c r="AB12" s="376">
        <f t="shared" si="3"/>
        <v>0</v>
      </c>
      <c r="AC12" s="375"/>
      <c r="AD12" s="384">
        <v>0</v>
      </c>
      <c r="AE12" s="375"/>
      <c r="AF12" s="374">
        <v>0</v>
      </c>
      <c r="AG12" s="375"/>
      <c r="AH12" s="377">
        <v>0</v>
      </c>
      <c r="AI12" s="376">
        <f t="shared" si="4"/>
        <v>0</v>
      </c>
      <c r="AJ12" s="378"/>
      <c r="AK12" s="377">
        <v>0</v>
      </c>
      <c r="AL12" s="378"/>
      <c r="AM12" s="377">
        <v>0</v>
      </c>
      <c r="AN12" s="379">
        <f t="shared" si="5"/>
        <v>0</v>
      </c>
      <c r="AO12" s="380"/>
      <c r="AP12" s="380"/>
      <c r="AQ12" s="381"/>
    </row>
    <row r="13" spans="1:43" ht="15" customHeight="1" outlineLevel="1" x14ac:dyDescent="0.2">
      <c r="A13" s="32">
        <f t="shared" si="0"/>
        <v>1</v>
      </c>
      <c r="B13" s="385"/>
      <c r="C13" s="134"/>
      <c r="D13" s="35"/>
      <c r="E13" s="35"/>
      <c r="F13" s="33"/>
      <c r="G13" s="369"/>
      <c r="H13" s="450"/>
      <c r="I13" s="371">
        <v>0</v>
      </c>
      <c r="J13" s="450"/>
      <c r="K13" s="371">
        <v>0</v>
      </c>
      <c r="L13" s="372">
        <f t="shared" si="1"/>
        <v>0</v>
      </c>
      <c r="M13" s="373"/>
      <c r="N13" s="374">
        <v>0</v>
      </c>
      <c r="O13" s="375"/>
      <c r="P13" s="374">
        <v>0</v>
      </c>
      <c r="Q13" s="376">
        <f t="shared" si="2"/>
        <v>0</v>
      </c>
      <c r="R13" s="373"/>
      <c r="S13" s="374">
        <v>0</v>
      </c>
      <c r="T13" s="375"/>
      <c r="U13" s="374">
        <v>0</v>
      </c>
      <c r="V13" s="375"/>
      <c r="W13" s="374">
        <v>0</v>
      </c>
      <c r="X13" s="375"/>
      <c r="Y13" s="374">
        <v>0</v>
      </c>
      <c r="Z13" s="375"/>
      <c r="AA13" s="377">
        <v>0</v>
      </c>
      <c r="AB13" s="376">
        <f t="shared" si="3"/>
        <v>0</v>
      </c>
      <c r="AC13" s="375"/>
      <c r="AD13" s="384">
        <v>0</v>
      </c>
      <c r="AE13" s="375"/>
      <c r="AF13" s="374">
        <v>0</v>
      </c>
      <c r="AG13" s="375"/>
      <c r="AH13" s="377">
        <v>0</v>
      </c>
      <c r="AI13" s="376">
        <f t="shared" si="4"/>
        <v>0</v>
      </c>
      <c r="AJ13" s="378"/>
      <c r="AK13" s="377">
        <v>0</v>
      </c>
      <c r="AL13" s="378"/>
      <c r="AM13" s="377">
        <v>0</v>
      </c>
      <c r="AN13" s="379">
        <f t="shared" si="5"/>
        <v>0</v>
      </c>
      <c r="AO13" s="380"/>
      <c r="AP13" s="380"/>
      <c r="AQ13" s="381"/>
    </row>
    <row r="14" spans="1:43" ht="15" customHeight="1" outlineLevel="1" x14ac:dyDescent="0.2">
      <c r="A14" s="32">
        <f t="shared" si="0"/>
        <v>1</v>
      </c>
      <c r="B14" s="385"/>
      <c r="C14" s="386"/>
      <c r="D14" s="387"/>
      <c r="E14" s="387"/>
      <c r="F14" s="385"/>
      <c r="G14" s="388"/>
      <c r="H14" s="450"/>
      <c r="I14" s="371">
        <v>0</v>
      </c>
      <c r="J14" s="450"/>
      <c r="K14" s="371">
        <v>0</v>
      </c>
      <c r="L14" s="372">
        <f t="shared" si="1"/>
        <v>0</v>
      </c>
      <c r="M14" s="373"/>
      <c r="N14" s="374">
        <v>0</v>
      </c>
      <c r="O14" s="375"/>
      <c r="P14" s="374">
        <v>0</v>
      </c>
      <c r="Q14" s="376">
        <f t="shared" si="2"/>
        <v>0</v>
      </c>
      <c r="R14" s="373"/>
      <c r="S14" s="374">
        <v>0</v>
      </c>
      <c r="T14" s="375"/>
      <c r="U14" s="374">
        <v>0</v>
      </c>
      <c r="V14" s="375"/>
      <c r="W14" s="374">
        <v>0</v>
      </c>
      <c r="X14" s="375"/>
      <c r="Y14" s="374">
        <v>0</v>
      </c>
      <c r="Z14" s="375"/>
      <c r="AA14" s="377">
        <v>0</v>
      </c>
      <c r="AB14" s="376">
        <f t="shared" si="3"/>
        <v>0</v>
      </c>
      <c r="AC14" s="375"/>
      <c r="AD14" s="384">
        <v>0</v>
      </c>
      <c r="AE14" s="375"/>
      <c r="AF14" s="374">
        <v>0</v>
      </c>
      <c r="AG14" s="375"/>
      <c r="AH14" s="377">
        <v>0</v>
      </c>
      <c r="AI14" s="376">
        <f t="shared" si="4"/>
        <v>0</v>
      </c>
      <c r="AJ14" s="378"/>
      <c r="AK14" s="377">
        <v>0</v>
      </c>
      <c r="AL14" s="378"/>
      <c r="AM14" s="377">
        <v>0</v>
      </c>
      <c r="AN14" s="379">
        <f t="shared" si="5"/>
        <v>0</v>
      </c>
      <c r="AO14" s="380"/>
      <c r="AP14" s="380"/>
      <c r="AQ14" s="381"/>
    </row>
    <row r="15" spans="1:43" ht="15" customHeight="1" outlineLevel="1" x14ac:dyDescent="0.2">
      <c r="A15" s="32">
        <f t="shared" si="0"/>
        <v>1</v>
      </c>
      <c r="B15" s="385"/>
      <c r="C15" s="134"/>
      <c r="D15" s="35"/>
      <c r="E15" s="35"/>
      <c r="F15" s="33"/>
      <c r="G15" s="369"/>
      <c r="H15" s="371"/>
      <c r="I15" s="371">
        <v>0</v>
      </c>
      <c r="J15" s="371"/>
      <c r="K15" s="371">
        <v>0</v>
      </c>
      <c r="L15" s="372">
        <f t="shared" si="1"/>
        <v>0</v>
      </c>
      <c r="M15" s="373"/>
      <c r="N15" s="374">
        <v>0</v>
      </c>
      <c r="O15" s="375"/>
      <c r="P15" s="374">
        <v>0</v>
      </c>
      <c r="Q15" s="376">
        <f t="shared" si="2"/>
        <v>0</v>
      </c>
      <c r="R15" s="373"/>
      <c r="S15" s="374">
        <v>0</v>
      </c>
      <c r="T15" s="375"/>
      <c r="U15" s="374">
        <v>0</v>
      </c>
      <c r="V15" s="375"/>
      <c r="W15" s="374">
        <v>0</v>
      </c>
      <c r="X15" s="375"/>
      <c r="Y15" s="374">
        <v>0</v>
      </c>
      <c r="Z15" s="375"/>
      <c r="AA15" s="377">
        <v>0</v>
      </c>
      <c r="AB15" s="376">
        <f t="shared" si="3"/>
        <v>0</v>
      </c>
      <c r="AC15" s="375"/>
      <c r="AD15" s="384">
        <v>0</v>
      </c>
      <c r="AE15" s="375"/>
      <c r="AF15" s="374">
        <v>0</v>
      </c>
      <c r="AG15" s="375"/>
      <c r="AH15" s="377">
        <v>0</v>
      </c>
      <c r="AI15" s="376">
        <f t="shared" si="4"/>
        <v>0</v>
      </c>
      <c r="AJ15" s="378"/>
      <c r="AK15" s="377">
        <v>0</v>
      </c>
      <c r="AL15" s="378"/>
      <c r="AM15" s="377">
        <v>0</v>
      </c>
      <c r="AN15" s="379">
        <f t="shared" si="5"/>
        <v>0</v>
      </c>
      <c r="AO15" s="380"/>
      <c r="AP15" s="380"/>
      <c r="AQ15" s="381"/>
    </row>
    <row r="16" spans="1:43" ht="15" customHeight="1" outlineLevel="1" x14ac:dyDescent="0.2">
      <c r="A16" s="32">
        <f t="shared" si="0"/>
        <v>1</v>
      </c>
      <c r="B16" s="385"/>
      <c r="C16" s="134"/>
      <c r="D16" s="35"/>
      <c r="E16" s="35"/>
      <c r="F16" s="33"/>
      <c r="G16" s="369"/>
      <c r="H16" s="450"/>
      <c r="I16" s="371">
        <v>0</v>
      </c>
      <c r="J16" s="450"/>
      <c r="K16" s="371">
        <v>0</v>
      </c>
      <c r="L16" s="372">
        <f t="shared" si="1"/>
        <v>0</v>
      </c>
      <c r="M16" s="373"/>
      <c r="N16" s="374">
        <v>0</v>
      </c>
      <c r="O16" s="375"/>
      <c r="P16" s="374">
        <v>0</v>
      </c>
      <c r="Q16" s="376">
        <f t="shared" si="2"/>
        <v>0</v>
      </c>
      <c r="R16" s="373"/>
      <c r="S16" s="374">
        <v>0</v>
      </c>
      <c r="T16" s="375"/>
      <c r="U16" s="374">
        <v>0</v>
      </c>
      <c r="V16" s="375"/>
      <c r="W16" s="374">
        <v>0</v>
      </c>
      <c r="X16" s="375"/>
      <c r="Y16" s="374">
        <v>0</v>
      </c>
      <c r="Z16" s="375"/>
      <c r="AA16" s="377">
        <v>0</v>
      </c>
      <c r="AB16" s="376">
        <f t="shared" si="3"/>
        <v>0</v>
      </c>
      <c r="AC16" s="375"/>
      <c r="AD16" s="384">
        <v>0</v>
      </c>
      <c r="AE16" s="375"/>
      <c r="AF16" s="374">
        <v>0</v>
      </c>
      <c r="AG16" s="375"/>
      <c r="AH16" s="377">
        <v>0</v>
      </c>
      <c r="AI16" s="376">
        <f t="shared" si="4"/>
        <v>0</v>
      </c>
      <c r="AJ16" s="378"/>
      <c r="AK16" s="377">
        <v>0</v>
      </c>
      <c r="AL16" s="378"/>
      <c r="AM16" s="377">
        <v>0</v>
      </c>
      <c r="AN16" s="379">
        <f t="shared" si="5"/>
        <v>0</v>
      </c>
      <c r="AO16" s="380"/>
      <c r="AP16" s="380"/>
      <c r="AQ16" s="381"/>
    </row>
    <row r="17" spans="1:43" ht="15" customHeight="1" outlineLevel="1" x14ac:dyDescent="0.2">
      <c r="A17" s="32">
        <f t="shared" si="0"/>
        <v>1</v>
      </c>
      <c r="B17" s="385"/>
      <c r="C17" s="134"/>
      <c r="D17" s="35"/>
      <c r="E17" s="35"/>
      <c r="F17" s="33"/>
      <c r="G17" s="369"/>
      <c r="H17" s="450"/>
      <c r="I17" s="371">
        <v>0</v>
      </c>
      <c r="J17" s="450"/>
      <c r="K17" s="371">
        <v>0</v>
      </c>
      <c r="L17" s="372">
        <f t="shared" si="1"/>
        <v>0</v>
      </c>
      <c r="M17" s="373"/>
      <c r="N17" s="374">
        <v>0</v>
      </c>
      <c r="O17" s="375"/>
      <c r="P17" s="374">
        <v>0</v>
      </c>
      <c r="Q17" s="376">
        <f t="shared" si="2"/>
        <v>0</v>
      </c>
      <c r="R17" s="373"/>
      <c r="S17" s="374">
        <v>0</v>
      </c>
      <c r="T17" s="375"/>
      <c r="U17" s="374">
        <v>0</v>
      </c>
      <c r="V17" s="375"/>
      <c r="W17" s="374">
        <v>0</v>
      </c>
      <c r="X17" s="375"/>
      <c r="Y17" s="374">
        <v>0</v>
      </c>
      <c r="Z17" s="375"/>
      <c r="AA17" s="377">
        <v>0</v>
      </c>
      <c r="AB17" s="376">
        <f t="shared" si="3"/>
        <v>0</v>
      </c>
      <c r="AC17" s="375"/>
      <c r="AD17" s="384">
        <v>0</v>
      </c>
      <c r="AE17" s="375"/>
      <c r="AF17" s="374">
        <v>0</v>
      </c>
      <c r="AG17" s="375"/>
      <c r="AH17" s="377">
        <v>0</v>
      </c>
      <c r="AI17" s="376">
        <f t="shared" si="4"/>
        <v>0</v>
      </c>
      <c r="AJ17" s="378"/>
      <c r="AK17" s="377">
        <v>0</v>
      </c>
      <c r="AL17" s="378"/>
      <c r="AM17" s="377">
        <v>0</v>
      </c>
      <c r="AN17" s="379">
        <f t="shared" si="5"/>
        <v>0</v>
      </c>
      <c r="AO17" s="380"/>
      <c r="AP17" s="380"/>
      <c r="AQ17" s="381"/>
    </row>
    <row r="18" spans="1:43" ht="15" customHeight="1" outlineLevel="1" x14ac:dyDescent="0.2">
      <c r="A18" s="32">
        <f t="shared" si="0"/>
        <v>1</v>
      </c>
      <c r="B18" s="385"/>
      <c r="C18" s="134"/>
      <c r="D18" s="35"/>
      <c r="E18" s="35"/>
      <c r="F18" s="33"/>
      <c r="G18" s="369"/>
      <c r="H18" s="371"/>
      <c r="I18" s="371">
        <v>0</v>
      </c>
      <c r="J18" s="371"/>
      <c r="K18" s="371">
        <v>0</v>
      </c>
      <c r="L18" s="372">
        <f t="shared" si="1"/>
        <v>0</v>
      </c>
      <c r="M18" s="373"/>
      <c r="N18" s="374">
        <v>0</v>
      </c>
      <c r="O18" s="375"/>
      <c r="P18" s="374">
        <v>0</v>
      </c>
      <c r="Q18" s="376">
        <f t="shared" si="2"/>
        <v>0</v>
      </c>
      <c r="R18" s="373"/>
      <c r="S18" s="374">
        <v>0</v>
      </c>
      <c r="T18" s="375"/>
      <c r="U18" s="374">
        <v>0</v>
      </c>
      <c r="V18" s="375"/>
      <c r="W18" s="374">
        <v>0</v>
      </c>
      <c r="X18" s="375"/>
      <c r="Y18" s="374">
        <v>0</v>
      </c>
      <c r="Z18" s="375"/>
      <c r="AA18" s="377">
        <v>0</v>
      </c>
      <c r="AB18" s="376">
        <f t="shared" si="3"/>
        <v>0</v>
      </c>
      <c r="AC18" s="375"/>
      <c r="AD18" s="384">
        <v>0</v>
      </c>
      <c r="AE18" s="375"/>
      <c r="AF18" s="374">
        <v>0</v>
      </c>
      <c r="AG18" s="375"/>
      <c r="AH18" s="377">
        <v>0</v>
      </c>
      <c r="AI18" s="376">
        <f t="shared" si="4"/>
        <v>0</v>
      </c>
      <c r="AJ18" s="378"/>
      <c r="AK18" s="377">
        <v>0</v>
      </c>
      <c r="AL18" s="378"/>
      <c r="AM18" s="377">
        <v>0</v>
      </c>
      <c r="AN18" s="379">
        <f t="shared" si="5"/>
        <v>0</v>
      </c>
      <c r="AO18" s="380"/>
      <c r="AP18" s="380"/>
      <c r="AQ18" s="381"/>
    </row>
    <row r="19" spans="1:43" ht="15" customHeight="1" outlineLevel="1" x14ac:dyDescent="0.2">
      <c r="A19" s="32">
        <f t="shared" si="0"/>
        <v>1</v>
      </c>
      <c r="B19" s="385"/>
      <c r="C19" s="134"/>
      <c r="D19" s="35"/>
      <c r="E19" s="35"/>
      <c r="F19" s="33"/>
      <c r="G19" s="369"/>
      <c r="H19" s="371"/>
      <c r="I19" s="371">
        <v>0</v>
      </c>
      <c r="J19" s="371"/>
      <c r="K19" s="371">
        <v>0</v>
      </c>
      <c r="L19" s="372">
        <f t="shared" si="1"/>
        <v>0</v>
      </c>
      <c r="M19" s="373"/>
      <c r="N19" s="374">
        <v>0</v>
      </c>
      <c r="O19" s="375"/>
      <c r="P19" s="374">
        <v>0</v>
      </c>
      <c r="Q19" s="376">
        <f t="shared" si="2"/>
        <v>0</v>
      </c>
      <c r="R19" s="373"/>
      <c r="S19" s="374">
        <v>0</v>
      </c>
      <c r="T19" s="375"/>
      <c r="U19" s="374">
        <v>0</v>
      </c>
      <c r="V19" s="375"/>
      <c r="W19" s="374">
        <v>0</v>
      </c>
      <c r="X19" s="375"/>
      <c r="Y19" s="374">
        <v>0</v>
      </c>
      <c r="Z19" s="375"/>
      <c r="AA19" s="377">
        <v>0</v>
      </c>
      <c r="AB19" s="376">
        <f t="shared" si="3"/>
        <v>0</v>
      </c>
      <c r="AC19" s="375"/>
      <c r="AD19" s="384">
        <v>0</v>
      </c>
      <c r="AE19" s="375"/>
      <c r="AF19" s="374">
        <v>0</v>
      </c>
      <c r="AG19" s="375"/>
      <c r="AH19" s="377">
        <v>0</v>
      </c>
      <c r="AI19" s="376">
        <f t="shared" si="4"/>
        <v>0</v>
      </c>
      <c r="AJ19" s="378"/>
      <c r="AK19" s="377">
        <v>0</v>
      </c>
      <c r="AL19" s="378"/>
      <c r="AM19" s="377">
        <v>0</v>
      </c>
      <c r="AN19" s="379">
        <f t="shared" si="5"/>
        <v>0</v>
      </c>
      <c r="AO19" s="380"/>
      <c r="AP19" s="380"/>
      <c r="AQ19" s="381"/>
    </row>
    <row r="20" spans="1:43" ht="15" customHeight="1" outlineLevel="1" x14ac:dyDescent="0.2">
      <c r="A20" s="32">
        <f t="shared" si="0"/>
        <v>1</v>
      </c>
      <c r="B20" s="385"/>
      <c r="C20" s="134"/>
      <c r="D20" s="35"/>
      <c r="E20" s="35"/>
      <c r="F20" s="33"/>
      <c r="G20" s="369"/>
      <c r="H20" s="450"/>
      <c r="I20" s="371">
        <v>0</v>
      </c>
      <c r="J20" s="450"/>
      <c r="K20" s="371">
        <v>0</v>
      </c>
      <c r="L20" s="372">
        <f t="shared" si="1"/>
        <v>0</v>
      </c>
      <c r="M20" s="373"/>
      <c r="N20" s="374">
        <v>0</v>
      </c>
      <c r="O20" s="375"/>
      <c r="P20" s="374">
        <v>0</v>
      </c>
      <c r="Q20" s="376">
        <f t="shared" si="2"/>
        <v>0</v>
      </c>
      <c r="R20" s="373"/>
      <c r="S20" s="374">
        <v>0</v>
      </c>
      <c r="T20" s="375"/>
      <c r="U20" s="374">
        <v>0</v>
      </c>
      <c r="V20" s="375"/>
      <c r="W20" s="374">
        <v>0</v>
      </c>
      <c r="X20" s="375"/>
      <c r="Y20" s="374">
        <v>0</v>
      </c>
      <c r="Z20" s="375"/>
      <c r="AA20" s="377">
        <v>0</v>
      </c>
      <c r="AB20" s="376">
        <f t="shared" si="3"/>
        <v>0</v>
      </c>
      <c r="AC20" s="375"/>
      <c r="AD20" s="384">
        <v>0</v>
      </c>
      <c r="AE20" s="375"/>
      <c r="AF20" s="374">
        <v>0</v>
      </c>
      <c r="AG20" s="375"/>
      <c r="AH20" s="377">
        <v>0</v>
      </c>
      <c r="AI20" s="376">
        <f t="shared" si="4"/>
        <v>0</v>
      </c>
      <c r="AJ20" s="378"/>
      <c r="AK20" s="377">
        <v>0</v>
      </c>
      <c r="AL20" s="378"/>
      <c r="AM20" s="377">
        <v>0</v>
      </c>
      <c r="AN20" s="379">
        <f t="shared" si="5"/>
        <v>0</v>
      </c>
      <c r="AO20" s="380"/>
      <c r="AP20" s="380"/>
      <c r="AQ20" s="381"/>
    </row>
    <row r="21" spans="1:43" ht="15" customHeight="1" outlineLevel="1" x14ac:dyDescent="0.2">
      <c r="A21" s="32">
        <f t="shared" si="0"/>
        <v>1</v>
      </c>
      <c r="B21" s="385"/>
      <c r="C21" s="386"/>
      <c r="D21" s="387"/>
      <c r="E21" s="387"/>
      <c r="F21" s="33"/>
      <c r="G21" s="388"/>
      <c r="H21" s="450"/>
      <c r="I21" s="371">
        <v>0</v>
      </c>
      <c r="J21" s="450"/>
      <c r="K21" s="371">
        <v>0</v>
      </c>
      <c r="L21" s="372">
        <f t="shared" si="1"/>
        <v>0</v>
      </c>
      <c r="M21" s="373"/>
      <c r="N21" s="374">
        <v>0</v>
      </c>
      <c r="O21" s="375"/>
      <c r="P21" s="374">
        <v>0</v>
      </c>
      <c r="Q21" s="376">
        <f t="shared" si="2"/>
        <v>0</v>
      </c>
      <c r="R21" s="373"/>
      <c r="S21" s="374">
        <v>0</v>
      </c>
      <c r="T21" s="375"/>
      <c r="U21" s="374">
        <v>0</v>
      </c>
      <c r="V21" s="375"/>
      <c r="W21" s="374">
        <v>0</v>
      </c>
      <c r="X21" s="375"/>
      <c r="Y21" s="374">
        <v>0</v>
      </c>
      <c r="Z21" s="375"/>
      <c r="AA21" s="377">
        <v>0</v>
      </c>
      <c r="AB21" s="376">
        <f t="shared" si="3"/>
        <v>0</v>
      </c>
      <c r="AC21" s="375"/>
      <c r="AD21" s="384">
        <v>0</v>
      </c>
      <c r="AE21" s="375"/>
      <c r="AF21" s="374">
        <v>0</v>
      </c>
      <c r="AG21" s="375"/>
      <c r="AH21" s="377">
        <v>0</v>
      </c>
      <c r="AI21" s="376">
        <f t="shared" si="4"/>
        <v>0</v>
      </c>
      <c r="AJ21" s="378"/>
      <c r="AK21" s="377">
        <v>0</v>
      </c>
      <c r="AL21" s="378"/>
      <c r="AM21" s="377">
        <v>0</v>
      </c>
      <c r="AN21" s="379">
        <f t="shared" si="5"/>
        <v>0</v>
      </c>
      <c r="AO21" s="380"/>
      <c r="AP21" s="380"/>
      <c r="AQ21" s="381"/>
    </row>
    <row r="22" spans="1:43" ht="15" customHeight="1" outlineLevel="1" x14ac:dyDescent="0.2">
      <c r="A22" s="32">
        <f t="shared" si="0"/>
        <v>1</v>
      </c>
      <c r="B22" s="385"/>
      <c r="C22" s="134"/>
      <c r="D22" s="35"/>
      <c r="E22" s="35"/>
      <c r="F22" s="33"/>
      <c r="G22" s="369"/>
      <c r="H22" s="371"/>
      <c r="I22" s="371">
        <v>0</v>
      </c>
      <c r="J22" s="371"/>
      <c r="K22" s="371">
        <v>0</v>
      </c>
      <c r="L22" s="372">
        <f t="shared" si="1"/>
        <v>0</v>
      </c>
      <c r="M22" s="373"/>
      <c r="N22" s="374">
        <v>0</v>
      </c>
      <c r="O22" s="375"/>
      <c r="P22" s="374">
        <v>0</v>
      </c>
      <c r="Q22" s="376">
        <f t="shared" si="2"/>
        <v>0</v>
      </c>
      <c r="R22" s="373"/>
      <c r="S22" s="374">
        <v>0</v>
      </c>
      <c r="T22" s="375"/>
      <c r="U22" s="374">
        <v>0</v>
      </c>
      <c r="V22" s="375"/>
      <c r="W22" s="374">
        <v>0</v>
      </c>
      <c r="X22" s="375"/>
      <c r="Y22" s="374">
        <v>0</v>
      </c>
      <c r="Z22" s="375"/>
      <c r="AA22" s="377">
        <v>0</v>
      </c>
      <c r="AB22" s="376">
        <f t="shared" si="3"/>
        <v>0</v>
      </c>
      <c r="AC22" s="375"/>
      <c r="AD22" s="384">
        <v>0</v>
      </c>
      <c r="AE22" s="375"/>
      <c r="AF22" s="374">
        <v>0</v>
      </c>
      <c r="AG22" s="375"/>
      <c r="AH22" s="377">
        <v>0</v>
      </c>
      <c r="AI22" s="376">
        <f t="shared" si="4"/>
        <v>0</v>
      </c>
      <c r="AJ22" s="378"/>
      <c r="AK22" s="377">
        <v>0</v>
      </c>
      <c r="AL22" s="378"/>
      <c r="AM22" s="377">
        <v>0</v>
      </c>
      <c r="AN22" s="379">
        <f t="shared" si="5"/>
        <v>0</v>
      </c>
      <c r="AO22" s="380"/>
      <c r="AP22" s="380"/>
      <c r="AQ22" s="381"/>
    </row>
    <row r="23" spans="1:43" ht="15" customHeight="1" outlineLevel="1" x14ac:dyDescent="0.2">
      <c r="A23" s="32">
        <f t="shared" si="0"/>
        <v>1</v>
      </c>
      <c r="B23" s="385"/>
      <c r="C23" s="386"/>
      <c r="D23" s="387"/>
      <c r="E23" s="387"/>
      <c r="F23" s="385"/>
      <c r="G23" s="385"/>
      <c r="H23" s="371"/>
      <c r="I23" s="371">
        <v>0</v>
      </c>
      <c r="J23" s="371"/>
      <c r="K23" s="371">
        <v>0</v>
      </c>
      <c r="L23" s="372">
        <f t="shared" si="1"/>
        <v>0</v>
      </c>
      <c r="M23" s="373"/>
      <c r="N23" s="374">
        <v>0</v>
      </c>
      <c r="O23" s="375"/>
      <c r="P23" s="374">
        <v>0</v>
      </c>
      <c r="Q23" s="376">
        <f t="shared" si="2"/>
        <v>0</v>
      </c>
      <c r="R23" s="373"/>
      <c r="S23" s="374">
        <v>0</v>
      </c>
      <c r="T23" s="375"/>
      <c r="U23" s="374">
        <v>0</v>
      </c>
      <c r="V23" s="375"/>
      <c r="W23" s="374">
        <v>0</v>
      </c>
      <c r="X23" s="375"/>
      <c r="Y23" s="374">
        <v>0</v>
      </c>
      <c r="Z23" s="375"/>
      <c r="AA23" s="377">
        <v>0</v>
      </c>
      <c r="AB23" s="376">
        <f t="shared" si="3"/>
        <v>0</v>
      </c>
      <c r="AC23" s="375"/>
      <c r="AD23" s="384">
        <v>0</v>
      </c>
      <c r="AE23" s="375"/>
      <c r="AF23" s="374">
        <v>0</v>
      </c>
      <c r="AG23" s="375"/>
      <c r="AH23" s="377">
        <v>0</v>
      </c>
      <c r="AI23" s="376">
        <f t="shared" si="4"/>
        <v>0</v>
      </c>
      <c r="AJ23" s="378"/>
      <c r="AK23" s="377">
        <v>0</v>
      </c>
      <c r="AL23" s="378"/>
      <c r="AM23" s="377">
        <v>0</v>
      </c>
      <c r="AN23" s="379">
        <f t="shared" si="5"/>
        <v>0</v>
      </c>
      <c r="AO23" s="380"/>
      <c r="AP23" s="380"/>
      <c r="AQ23" s="381"/>
    </row>
    <row r="24" spans="1:43" ht="15" customHeight="1" outlineLevel="1" x14ac:dyDescent="0.2">
      <c r="A24" s="32">
        <f t="shared" si="0"/>
        <v>1</v>
      </c>
      <c r="B24" s="385"/>
      <c r="C24" s="134"/>
      <c r="D24" s="35"/>
      <c r="E24" s="35"/>
      <c r="F24" s="33"/>
      <c r="G24" s="33"/>
      <c r="H24" s="371"/>
      <c r="I24" s="371">
        <v>0</v>
      </c>
      <c r="J24" s="371"/>
      <c r="K24" s="371">
        <v>0</v>
      </c>
      <c r="L24" s="372">
        <f t="shared" si="1"/>
        <v>0</v>
      </c>
      <c r="M24" s="373"/>
      <c r="N24" s="374">
        <v>0</v>
      </c>
      <c r="O24" s="375"/>
      <c r="P24" s="374">
        <v>0</v>
      </c>
      <c r="Q24" s="376">
        <f t="shared" si="2"/>
        <v>0</v>
      </c>
      <c r="R24" s="373"/>
      <c r="S24" s="374">
        <v>0</v>
      </c>
      <c r="T24" s="375"/>
      <c r="U24" s="374">
        <v>0</v>
      </c>
      <c r="V24" s="375"/>
      <c r="W24" s="374">
        <v>0</v>
      </c>
      <c r="X24" s="375"/>
      <c r="Y24" s="374">
        <v>0</v>
      </c>
      <c r="Z24" s="375"/>
      <c r="AA24" s="377">
        <v>0</v>
      </c>
      <c r="AB24" s="376">
        <f t="shared" si="3"/>
        <v>0</v>
      </c>
      <c r="AC24" s="375"/>
      <c r="AD24" s="384">
        <v>0</v>
      </c>
      <c r="AE24" s="375"/>
      <c r="AF24" s="374">
        <v>0</v>
      </c>
      <c r="AG24" s="375"/>
      <c r="AH24" s="377">
        <v>0</v>
      </c>
      <c r="AI24" s="376">
        <f t="shared" si="4"/>
        <v>0</v>
      </c>
      <c r="AJ24" s="378"/>
      <c r="AK24" s="377">
        <v>0</v>
      </c>
      <c r="AL24" s="378"/>
      <c r="AM24" s="377">
        <v>0</v>
      </c>
      <c r="AN24" s="379">
        <f t="shared" si="5"/>
        <v>0</v>
      </c>
      <c r="AO24" s="380"/>
      <c r="AP24" s="380"/>
      <c r="AQ24" s="381"/>
    </row>
    <row r="25" spans="1:43" ht="15" customHeight="1" outlineLevel="1" x14ac:dyDescent="0.2">
      <c r="A25" s="32">
        <f t="shared" si="0"/>
        <v>1</v>
      </c>
      <c r="B25" s="385"/>
      <c r="C25" s="134"/>
      <c r="D25" s="35"/>
      <c r="E25" s="35"/>
      <c r="F25" s="33"/>
      <c r="G25" s="369"/>
      <c r="H25" s="371"/>
      <c r="I25" s="371">
        <v>0</v>
      </c>
      <c r="J25" s="371"/>
      <c r="K25" s="371">
        <v>0</v>
      </c>
      <c r="L25" s="372">
        <f t="shared" si="1"/>
        <v>0</v>
      </c>
      <c r="M25" s="373"/>
      <c r="N25" s="374">
        <v>0</v>
      </c>
      <c r="O25" s="375"/>
      <c r="P25" s="374">
        <v>0</v>
      </c>
      <c r="Q25" s="376">
        <f t="shared" si="2"/>
        <v>0</v>
      </c>
      <c r="R25" s="373"/>
      <c r="S25" s="374">
        <v>0</v>
      </c>
      <c r="T25" s="375"/>
      <c r="U25" s="374">
        <v>0</v>
      </c>
      <c r="V25" s="375"/>
      <c r="W25" s="374">
        <v>0</v>
      </c>
      <c r="X25" s="375"/>
      <c r="Y25" s="374">
        <v>0</v>
      </c>
      <c r="Z25" s="375"/>
      <c r="AA25" s="377">
        <v>0</v>
      </c>
      <c r="AB25" s="376">
        <f t="shared" si="3"/>
        <v>0</v>
      </c>
      <c r="AC25" s="375"/>
      <c r="AD25" s="384">
        <v>0</v>
      </c>
      <c r="AE25" s="375"/>
      <c r="AF25" s="374">
        <v>0</v>
      </c>
      <c r="AG25" s="375"/>
      <c r="AH25" s="377">
        <v>0</v>
      </c>
      <c r="AI25" s="376">
        <f t="shared" si="4"/>
        <v>0</v>
      </c>
      <c r="AJ25" s="378"/>
      <c r="AK25" s="377">
        <v>0</v>
      </c>
      <c r="AL25" s="378"/>
      <c r="AM25" s="377">
        <v>0</v>
      </c>
      <c r="AN25" s="379">
        <f t="shared" si="5"/>
        <v>0</v>
      </c>
      <c r="AO25" s="380"/>
      <c r="AP25" s="380"/>
      <c r="AQ25" s="381"/>
    </row>
    <row r="26" spans="1:43" ht="15" customHeight="1" outlineLevel="1" x14ac:dyDescent="0.2">
      <c r="A26" s="32">
        <f t="shared" si="0"/>
        <v>1</v>
      </c>
      <c r="B26" s="385"/>
      <c r="C26" s="134"/>
      <c r="D26" s="35"/>
      <c r="E26" s="35"/>
      <c r="F26" s="33"/>
      <c r="G26" s="369"/>
      <c r="H26" s="371"/>
      <c r="I26" s="371">
        <v>0</v>
      </c>
      <c r="J26" s="371"/>
      <c r="K26" s="371">
        <v>0</v>
      </c>
      <c r="L26" s="372">
        <f t="shared" si="1"/>
        <v>0</v>
      </c>
      <c r="M26" s="390"/>
      <c r="N26" s="374">
        <v>0</v>
      </c>
      <c r="O26" s="375"/>
      <c r="P26" s="374">
        <v>0</v>
      </c>
      <c r="Q26" s="376">
        <f t="shared" si="2"/>
        <v>0</v>
      </c>
      <c r="R26" s="390"/>
      <c r="S26" s="374">
        <v>0</v>
      </c>
      <c r="T26" s="375"/>
      <c r="U26" s="374">
        <v>0</v>
      </c>
      <c r="V26" s="375"/>
      <c r="W26" s="374">
        <v>0</v>
      </c>
      <c r="X26" s="375"/>
      <c r="Y26" s="374">
        <v>0</v>
      </c>
      <c r="Z26" s="375"/>
      <c r="AA26" s="377">
        <v>0</v>
      </c>
      <c r="AB26" s="376">
        <f t="shared" si="3"/>
        <v>0</v>
      </c>
      <c r="AC26" s="378"/>
      <c r="AD26" s="384">
        <v>0</v>
      </c>
      <c r="AE26" s="375"/>
      <c r="AF26" s="374">
        <v>0</v>
      </c>
      <c r="AG26" s="375"/>
      <c r="AH26" s="377">
        <v>0</v>
      </c>
      <c r="AI26" s="376">
        <f t="shared" si="4"/>
        <v>0</v>
      </c>
      <c r="AJ26" s="391"/>
      <c r="AK26" s="377">
        <v>0</v>
      </c>
      <c r="AL26" s="391"/>
      <c r="AM26" s="377">
        <v>0</v>
      </c>
      <c r="AN26" s="379">
        <f t="shared" si="5"/>
        <v>0</v>
      </c>
      <c r="AO26" s="380"/>
      <c r="AP26" s="380"/>
      <c r="AQ26" s="381"/>
    </row>
    <row r="27" spans="1:43" ht="15" customHeight="1" outlineLevel="1" x14ac:dyDescent="0.2">
      <c r="A27" s="32">
        <f t="shared" si="0"/>
        <v>1</v>
      </c>
      <c r="B27" s="385"/>
      <c r="C27" s="386"/>
      <c r="D27" s="387"/>
      <c r="E27" s="387"/>
      <c r="F27" s="385"/>
      <c r="G27" s="388"/>
      <c r="H27" s="371"/>
      <c r="I27" s="371">
        <v>0</v>
      </c>
      <c r="J27" s="371"/>
      <c r="K27" s="371">
        <v>0</v>
      </c>
      <c r="L27" s="372">
        <f t="shared" si="1"/>
        <v>0</v>
      </c>
      <c r="M27" s="390"/>
      <c r="N27" s="374">
        <v>0</v>
      </c>
      <c r="O27" s="375"/>
      <c r="P27" s="374">
        <v>0</v>
      </c>
      <c r="Q27" s="376">
        <f t="shared" si="2"/>
        <v>0</v>
      </c>
      <c r="R27" s="390"/>
      <c r="S27" s="374">
        <v>0</v>
      </c>
      <c r="T27" s="375"/>
      <c r="U27" s="374">
        <v>0</v>
      </c>
      <c r="V27" s="375"/>
      <c r="W27" s="374">
        <v>0</v>
      </c>
      <c r="X27" s="375"/>
      <c r="Y27" s="374">
        <v>0</v>
      </c>
      <c r="Z27" s="375"/>
      <c r="AA27" s="377">
        <v>0</v>
      </c>
      <c r="AB27" s="376">
        <f t="shared" si="3"/>
        <v>0</v>
      </c>
      <c r="AC27" s="378"/>
      <c r="AD27" s="384">
        <v>0</v>
      </c>
      <c r="AE27" s="375"/>
      <c r="AF27" s="374">
        <v>0</v>
      </c>
      <c r="AG27" s="375"/>
      <c r="AH27" s="377">
        <v>0</v>
      </c>
      <c r="AI27" s="376">
        <f t="shared" si="4"/>
        <v>0</v>
      </c>
      <c r="AJ27" s="391"/>
      <c r="AK27" s="377">
        <v>0</v>
      </c>
      <c r="AL27" s="391"/>
      <c r="AM27" s="377">
        <v>0</v>
      </c>
      <c r="AN27" s="379">
        <f t="shared" si="5"/>
        <v>0</v>
      </c>
      <c r="AO27" s="380"/>
      <c r="AP27" s="380"/>
      <c r="AQ27" s="381"/>
    </row>
    <row r="28" spans="1:43" ht="15" customHeight="1" outlineLevel="1" x14ac:dyDescent="0.2">
      <c r="A28" s="32">
        <f t="shared" si="0"/>
        <v>1</v>
      </c>
      <c r="B28" s="385"/>
      <c r="C28" s="386"/>
      <c r="D28" s="387"/>
      <c r="E28" s="387"/>
      <c r="F28" s="385"/>
      <c r="G28" s="388"/>
      <c r="H28" s="35"/>
      <c r="I28" s="371">
        <v>0</v>
      </c>
      <c r="J28" s="35"/>
      <c r="K28" s="371">
        <v>0</v>
      </c>
      <c r="L28" s="372">
        <f t="shared" si="1"/>
        <v>0</v>
      </c>
      <c r="M28" s="373"/>
      <c r="N28" s="374">
        <v>0</v>
      </c>
      <c r="O28" s="375"/>
      <c r="P28" s="374">
        <v>0</v>
      </c>
      <c r="Q28" s="376">
        <f t="shared" si="2"/>
        <v>0</v>
      </c>
      <c r="R28" s="373"/>
      <c r="S28" s="374">
        <v>0</v>
      </c>
      <c r="T28" s="375"/>
      <c r="U28" s="374">
        <v>0</v>
      </c>
      <c r="V28" s="375"/>
      <c r="W28" s="374">
        <v>0</v>
      </c>
      <c r="X28" s="375"/>
      <c r="Y28" s="374">
        <v>0</v>
      </c>
      <c r="Z28" s="375"/>
      <c r="AA28" s="377">
        <v>0</v>
      </c>
      <c r="AB28" s="376">
        <f t="shared" si="3"/>
        <v>0</v>
      </c>
      <c r="AC28" s="378"/>
      <c r="AD28" s="384">
        <v>0</v>
      </c>
      <c r="AE28" s="375"/>
      <c r="AF28" s="374">
        <v>0</v>
      </c>
      <c r="AG28" s="375"/>
      <c r="AH28" s="377">
        <v>0</v>
      </c>
      <c r="AI28" s="376">
        <f t="shared" si="4"/>
        <v>0</v>
      </c>
      <c r="AJ28" s="391"/>
      <c r="AK28" s="377">
        <v>0</v>
      </c>
      <c r="AL28" s="391"/>
      <c r="AM28" s="377">
        <v>0</v>
      </c>
      <c r="AN28" s="379">
        <f t="shared" si="5"/>
        <v>0</v>
      </c>
      <c r="AO28" s="380"/>
      <c r="AP28" s="380"/>
      <c r="AQ28" s="381"/>
    </row>
    <row r="29" spans="1:43" ht="15" customHeight="1" outlineLevel="1" x14ac:dyDescent="0.2">
      <c r="A29" s="32">
        <f t="shared" si="0"/>
        <v>1</v>
      </c>
      <c r="B29" s="385"/>
      <c r="C29" s="386"/>
      <c r="D29" s="387"/>
      <c r="E29" s="387"/>
      <c r="F29" s="385"/>
      <c r="G29" s="388"/>
      <c r="H29" s="35"/>
      <c r="I29" s="371">
        <v>0</v>
      </c>
      <c r="J29" s="35"/>
      <c r="K29" s="371">
        <v>0</v>
      </c>
      <c r="L29" s="372">
        <f t="shared" si="1"/>
        <v>0</v>
      </c>
      <c r="M29" s="390"/>
      <c r="N29" s="374">
        <v>0</v>
      </c>
      <c r="O29" s="375"/>
      <c r="P29" s="374">
        <v>0</v>
      </c>
      <c r="Q29" s="376">
        <f t="shared" si="2"/>
        <v>0</v>
      </c>
      <c r="R29" s="390"/>
      <c r="S29" s="374">
        <v>0</v>
      </c>
      <c r="T29" s="375"/>
      <c r="U29" s="374">
        <v>0</v>
      </c>
      <c r="V29" s="375"/>
      <c r="W29" s="374">
        <v>0</v>
      </c>
      <c r="X29" s="375"/>
      <c r="Y29" s="374">
        <v>0</v>
      </c>
      <c r="Z29" s="375"/>
      <c r="AA29" s="377">
        <v>0</v>
      </c>
      <c r="AB29" s="376">
        <f t="shared" si="3"/>
        <v>0</v>
      </c>
      <c r="AC29" s="378"/>
      <c r="AD29" s="384">
        <v>0</v>
      </c>
      <c r="AE29" s="375"/>
      <c r="AF29" s="374">
        <v>0</v>
      </c>
      <c r="AG29" s="375"/>
      <c r="AH29" s="377">
        <v>0</v>
      </c>
      <c r="AI29" s="376">
        <f t="shared" si="4"/>
        <v>0</v>
      </c>
      <c r="AJ29" s="391"/>
      <c r="AK29" s="377">
        <v>0</v>
      </c>
      <c r="AL29" s="391"/>
      <c r="AM29" s="377">
        <v>0</v>
      </c>
      <c r="AN29" s="379">
        <f t="shared" si="5"/>
        <v>0</v>
      </c>
      <c r="AO29" s="380"/>
      <c r="AP29" s="380"/>
      <c r="AQ29" s="381"/>
    </row>
    <row r="30" spans="1:43" ht="15" customHeight="1" outlineLevel="1" x14ac:dyDescent="0.2">
      <c r="A30" s="32">
        <f t="shared" si="0"/>
        <v>1</v>
      </c>
      <c r="B30" s="385"/>
      <c r="C30" s="386"/>
      <c r="D30" s="387"/>
      <c r="E30" s="387"/>
      <c r="F30" s="33"/>
      <c r="G30" s="388"/>
      <c r="H30" s="371"/>
      <c r="I30" s="371">
        <v>0</v>
      </c>
      <c r="J30" s="371"/>
      <c r="K30" s="371">
        <v>0</v>
      </c>
      <c r="L30" s="372">
        <f t="shared" si="1"/>
        <v>0</v>
      </c>
      <c r="M30" s="390"/>
      <c r="N30" s="374">
        <v>0</v>
      </c>
      <c r="O30" s="375"/>
      <c r="P30" s="374">
        <v>0</v>
      </c>
      <c r="Q30" s="376">
        <f t="shared" si="2"/>
        <v>0</v>
      </c>
      <c r="R30" s="390"/>
      <c r="S30" s="374">
        <v>0</v>
      </c>
      <c r="T30" s="375"/>
      <c r="U30" s="374">
        <v>0</v>
      </c>
      <c r="V30" s="375"/>
      <c r="W30" s="374">
        <v>0</v>
      </c>
      <c r="X30" s="375"/>
      <c r="Y30" s="374">
        <v>0</v>
      </c>
      <c r="Z30" s="375"/>
      <c r="AA30" s="377">
        <v>0</v>
      </c>
      <c r="AB30" s="376">
        <f t="shared" si="3"/>
        <v>0</v>
      </c>
      <c r="AC30" s="378"/>
      <c r="AD30" s="384">
        <v>0</v>
      </c>
      <c r="AE30" s="375"/>
      <c r="AF30" s="374">
        <v>0</v>
      </c>
      <c r="AG30" s="375"/>
      <c r="AH30" s="377">
        <v>0</v>
      </c>
      <c r="AI30" s="376">
        <f t="shared" si="4"/>
        <v>0</v>
      </c>
      <c r="AJ30" s="391"/>
      <c r="AK30" s="377">
        <v>0</v>
      </c>
      <c r="AL30" s="391"/>
      <c r="AM30" s="377">
        <v>0</v>
      </c>
      <c r="AN30" s="379">
        <f t="shared" si="5"/>
        <v>0</v>
      </c>
      <c r="AO30" s="380"/>
      <c r="AP30" s="380"/>
      <c r="AQ30" s="381"/>
    </row>
    <row r="31" spans="1:43" ht="15" customHeight="1" outlineLevel="1" x14ac:dyDescent="0.2">
      <c r="A31" s="32">
        <f t="shared" si="0"/>
        <v>1</v>
      </c>
      <c r="B31" s="385"/>
      <c r="C31" s="134"/>
      <c r="D31" s="35"/>
      <c r="E31" s="35"/>
      <c r="F31" s="33"/>
      <c r="G31" s="369"/>
      <c r="H31" s="371"/>
      <c r="I31" s="371">
        <v>0</v>
      </c>
      <c r="J31" s="371"/>
      <c r="K31" s="371">
        <v>0</v>
      </c>
      <c r="L31" s="372">
        <f t="shared" si="1"/>
        <v>0</v>
      </c>
      <c r="M31" s="373"/>
      <c r="N31" s="374">
        <v>0</v>
      </c>
      <c r="O31" s="375"/>
      <c r="P31" s="374">
        <v>0</v>
      </c>
      <c r="Q31" s="376">
        <f t="shared" si="2"/>
        <v>0</v>
      </c>
      <c r="R31" s="373"/>
      <c r="S31" s="374">
        <v>0</v>
      </c>
      <c r="T31" s="375"/>
      <c r="U31" s="374">
        <v>0</v>
      </c>
      <c r="V31" s="375"/>
      <c r="W31" s="374">
        <v>0</v>
      </c>
      <c r="X31" s="375"/>
      <c r="Y31" s="374">
        <v>0</v>
      </c>
      <c r="Z31" s="375"/>
      <c r="AA31" s="377">
        <v>0</v>
      </c>
      <c r="AB31" s="376">
        <f t="shared" si="3"/>
        <v>0</v>
      </c>
      <c r="AC31" s="378"/>
      <c r="AD31" s="384">
        <v>0</v>
      </c>
      <c r="AE31" s="375"/>
      <c r="AF31" s="374">
        <v>0</v>
      </c>
      <c r="AG31" s="375"/>
      <c r="AH31" s="377">
        <v>0</v>
      </c>
      <c r="AI31" s="376">
        <f t="shared" si="4"/>
        <v>0</v>
      </c>
      <c r="AJ31" s="391"/>
      <c r="AK31" s="377">
        <v>0</v>
      </c>
      <c r="AL31" s="391"/>
      <c r="AM31" s="377">
        <v>0</v>
      </c>
      <c r="AN31" s="379">
        <f t="shared" si="5"/>
        <v>0</v>
      </c>
      <c r="AO31" s="380"/>
      <c r="AP31" s="380"/>
      <c r="AQ31" s="381"/>
    </row>
    <row r="32" spans="1:43" ht="15" customHeight="1" outlineLevel="1" x14ac:dyDescent="0.2">
      <c r="A32" s="32">
        <f t="shared" si="0"/>
        <v>1</v>
      </c>
      <c r="B32" s="385"/>
      <c r="C32" s="134"/>
      <c r="D32" s="35"/>
      <c r="E32" s="35"/>
      <c r="F32" s="33"/>
      <c r="G32" s="369"/>
      <c r="H32" s="371"/>
      <c r="I32" s="371">
        <v>0</v>
      </c>
      <c r="J32" s="371"/>
      <c r="K32" s="371">
        <v>0</v>
      </c>
      <c r="L32" s="372">
        <f t="shared" si="1"/>
        <v>0</v>
      </c>
      <c r="M32" s="390"/>
      <c r="N32" s="374">
        <v>0</v>
      </c>
      <c r="O32" s="375"/>
      <c r="P32" s="374">
        <v>0</v>
      </c>
      <c r="Q32" s="376">
        <f t="shared" si="2"/>
        <v>0</v>
      </c>
      <c r="R32" s="390"/>
      <c r="S32" s="374">
        <v>0</v>
      </c>
      <c r="T32" s="375"/>
      <c r="U32" s="374">
        <v>0</v>
      </c>
      <c r="V32" s="375"/>
      <c r="W32" s="374">
        <v>0</v>
      </c>
      <c r="X32" s="375"/>
      <c r="Y32" s="374">
        <v>0</v>
      </c>
      <c r="Z32" s="375"/>
      <c r="AA32" s="377">
        <v>0</v>
      </c>
      <c r="AB32" s="376">
        <f t="shared" si="3"/>
        <v>0</v>
      </c>
      <c r="AC32" s="378"/>
      <c r="AD32" s="384">
        <v>0</v>
      </c>
      <c r="AE32" s="375"/>
      <c r="AF32" s="374">
        <v>0</v>
      </c>
      <c r="AG32" s="375"/>
      <c r="AH32" s="377">
        <v>0</v>
      </c>
      <c r="AI32" s="376">
        <f t="shared" si="4"/>
        <v>0</v>
      </c>
      <c r="AJ32" s="391"/>
      <c r="AK32" s="377">
        <v>0</v>
      </c>
      <c r="AL32" s="391"/>
      <c r="AM32" s="377">
        <v>0</v>
      </c>
      <c r="AN32" s="379">
        <f t="shared" si="5"/>
        <v>0</v>
      </c>
      <c r="AO32" s="380"/>
      <c r="AP32" s="380"/>
      <c r="AQ32" s="381"/>
    </row>
    <row r="33" spans="1:43" ht="15" customHeight="1" outlineLevel="1" x14ac:dyDescent="0.2">
      <c r="A33" s="32">
        <f t="shared" si="0"/>
        <v>1</v>
      </c>
      <c r="B33" s="385"/>
      <c r="C33" s="134"/>
      <c r="D33" s="35"/>
      <c r="E33" s="35"/>
      <c r="F33" s="33"/>
      <c r="G33" s="369"/>
      <c r="H33" s="371"/>
      <c r="I33" s="371">
        <v>0</v>
      </c>
      <c r="J33" s="371"/>
      <c r="K33" s="371">
        <v>0</v>
      </c>
      <c r="L33" s="372">
        <f t="shared" si="1"/>
        <v>0</v>
      </c>
      <c r="M33" s="390"/>
      <c r="N33" s="374">
        <v>0</v>
      </c>
      <c r="O33" s="375"/>
      <c r="P33" s="374">
        <v>0</v>
      </c>
      <c r="Q33" s="376">
        <f t="shared" si="2"/>
        <v>0</v>
      </c>
      <c r="R33" s="390"/>
      <c r="S33" s="374">
        <v>0</v>
      </c>
      <c r="T33" s="375"/>
      <c r="U33" s="374">
        <v>0</v>
      </c>
      <c r="V33" s="375"/>
      <c r="W33" s="374">
        <v>0</v>
      </c>
      <c r="X33" s="375"/>
      <c r="Y33" s="374">
        <v>0</v>
      </c>
      <c r="Z33" s="375"/>
      <c r="AA33" s="377">
        <v>0</v>
      </c>
      <c r="AB33" s="376">
        <f t="shared" si="3"/>
        <v>0</v>
      </c>
      <c r="AC33" s="378"/>
      <c r="AD33" s="384">
        <v>0</v>
      </c>
      <c r="AE33" s="375"/>
      <c r="AF33" s="374">
        <v>0</v>
      </c>
      <c r="AG33" s="375"/>
      <c r="AH33" s="377">
        <v>0</v>
      </c>
      <c r="AI33" s="376">
        <f t="shared" si="4"/>
        <v>0</v>
      </c>
      <c r="AJ33" s="391"/>
      <c r="AK33" s="377">
        <v>0</v>
      </c>
      <c r="AL33" s="391"/>
      <c r="AM33" s="377">
        <v>0</v>
      </c>
      <c r="AN33" s="379">
        <f t="shared" si="5"/>
        <v>0</v>
      </c>
      <c r="AO33" s="380"/>
      <c r="AP33" s="380"/>
      <c r="AQ33" s="381"/>
    </row>
    <row r="34" spans="1:43" ht="15" customHeight="1" outlineLevel="1" x14ac:dyDescent="0.2">
      <c r="A34" s="32">
        <f t="shared" si="0"/>
        <v>1</v>
      </c>
      <c r="B34" s="385"/>
      <c r="C34" s="134"/>
      <c r="D34" s="35"/>
      <c r="E34" s="35"/>
      <c r="F34" s="33"/>
      <c r="G34" s="369"/>
      <c r="H34" s="371"/>
      <c r="I34" s="371">
        <v>0</v>
      </c>
      <c r="J34" s="371"/>
      <c r="K34" s="371">
        <v>0</v>
      </c>
      <c r="L34" s="372">
        <f t="shared" si="1"/>
        <v>0</v>
      </c>
      <c r="M34" s="390"/>
      <c r="N34" s="374">
        <v>0</v>
      </c>
      <c r="O34" s="375"/>
      <c r="P34" s="374">
        <v>0</v>
      </c>
      <c r="Q34" s="376">
        <f t="shared" si="2"/>
        <v>0</v>
      </c>
      <c r="R34" s="390"/>
      <c r="S34" s="374">
        <v>0</v>
      </c>
      <c r="T34" s="375"/>
      <c r="U34" s="374">
        <v>0</v>
      </c>
      <c r="V34" s="375"/>
      <c r="W34" s="374">
        <v>0</v>
      </c>
      <c r="X34" s="375"/>
      <c r="Y34" s="374">
        <v>0</v>
      </c>
      <c r="Z34" s="375"/>
      <c r="AA34" s="377">
        <v>0</v>
      </c>
      <c r="AB34" s="376">
        <f t="shared" si="3"/>
        <v>0</v>
      </c>
      <c r="AC34" s="378"/>
      <c r="AD34" s="384">
        <v>0</v>
      </c>
      <c r="AE34" s="375"/>
      <c r="AF34" s="374">
        <v>0</v>
      </c>
      <c r="AG34" s="375"/>
      <c r="AH34" s="377">
        <v>0</v>
      </c>
      <c r="AI34" s="376">
        <f t="shared" si="4"/>
        <v>0</v>
      </c>
      <c r="AJ34" s="391"/>
      <c r="AK34" s="377">
        <v>0</v>
      </c>
      <c r="AL34" s="391"/>
      <c r="AM34" s="377">
        <v>0</v>
      </c>
      <c r="AN34" s="379">
        <f t="shared" si="5"/>
        <v>0</v>
      </c>
      <c r="AO34" s="380"/>
      <c r="AP34" s="380"/>
      <c r="AQ34" s="381"/>
    </row>
    <row r="35" spans="1:43" ht="15" customHeight="1" outlineLevel="1" x14ac:dyDescent="0.2">
      <c r="A35" s="32">
        <f t="shared" si="0"/>
        <v>1</v>
      </c>
      <c r="B35" s="385"/>
      <c r="C35" s="134"/>
      <c r="D35" s="35"/>
      <c r="E35" s="35"/>
      <c r="F35" s="33"/>
      <c r="G35" s="369"/>
      <c r="H35" s="371"/>
      <c r="I35" s="371">
        <v>0</v>
      </c>
      <c r="J35" s="371"/>
      <c r="K35" s="371">
        <v>0</v>
      </c>
      <c r="L35" s="372">
        <f t="shared" si="1"/>
        <v>0</v>
      </c>
      <c r="M35" s="390"/>
      <c r="N35" s="374">
        <v>0</v>
      </c>
      <c r="O35" s="375"/>
      <c r="P35" s="374">
        <v>0</v>
      </c>
      <c r="Q35" s="376">
        <f t="shared" si="2"/>
        <v>0</v>
      </c>
      <c r="R35" s="390"/>
      <c r="S35" s="374">
        <v>0</v>
      </c>
      <c r="T35" s="375"/>
      <c r="U35" s="374">
        <v>0</v>
      </c>
      <c r="V35" s="375"/>
      <c r="W35" s="374">
        <v>0</v>
      </c>
      <c r="X35" s="375"/>
      <c r="Y35" s="374">
        <v>0</v>
      </c>
      <c r="Z35" s="375"/>
      <c r="AA35" s="377">
        <v>0</v>
      </c>
      <c r="AB35" s="376">
        <f t="shared" si="3"/>
        <v>0</v>
      </c>
      <c r="AC35" s="378"/>
      <c r="AD35" s="384">
        <v>0</v>
      </c>
      <c r="AE35" s="375"/>
      <c r="AF35" s="374">
        <v>0</v>
      </c>
      <c r="AG35" s="375"/>
      <c r="AH35" s="377">
        <v>0</v>
      </c>
      <c r="AI35" s="376">
        <f t="shared" si="4"/>
        <v>0</v>
      </c>
      <c r="AJ35" s="391"/>
      <c r="AK35" s="377">
        <v>0</v>
      </c>
      <c r="AL35" s="391"/>
      <c r="AM35" s="377">
        <v>0</v>
      </c>
      <c r="AN35" s="379">
        <f t="shared" si="5"/>
        <v>0</v>
      </c>
      <c r="AO35" s="380"/>
      <c r="AP35" s="380"/>
      <c r="AQ35" s="381"/>
    </row>
    <row r="36" spans="1:43" ht="15" customHeight="1" outlineLevel="1" x14ac:dyDescent="0.2">
      <c r="A36" s="32">
        <f t="shared" si="0"/>
        <v>1</v>
      </c>
      <c r="B36" s="385"/>
      <c r="C36" s="134"/>
      <c r="D36" s="35"/>
      <c r="E36" s="35"/>
      <c r="F36" s="33"/>
      <c r="G36" s="369"/>
      <c r="H36" s="371"/>
      <c r="I36" s="371">
        <v>0</v>
      </c>
      <c r="J36" s="371"/>
      <c r="K36" s="371">
        <v>0</v>
      </c>
      <c r="L36" s="372">
        <f t="shared" si="1"/>
        <v>0</v>
      </c>
      <c r="M36" s="390"/>
      <c r="N36" s="374">
        <v>0</v>
      </c>
      <c r="O36" s="375"/>
      <c r="P36" s="374">
        <v>0</v>
      </c>
      <c r="Q36" s="376">
        <f t="shared" si="2"/>
        <v>0</v>
      </c>
      <c r="R36" s="390"/>
      <c r="S36" s="374">
        <v>0</v>
      </c>
      <c r="T36" s="375"/>
      <c r="U36" s="374">
        <v>0</v>
      </c>
      <c r="V36" s="375"/>
      <c r="W36" s="374">
        <v>0</v>
      </c>
      <c r="X36" s="375"/>
      <c r="Y36" s="374">
        <v>0</v>
      </c>
      <c r="Z36" s="375"/>
      <c r="AA36" s="377">
        <v>0</v>
      </c>
      <c r="AB36" s="376">
        <f t="shared" si="3"/>
        <v>0</v>
      </c>
      <c r="AC36" s="378"/>
      <c r="AD36" s="384">
        <v>0</v>
      </c>
      <c r="AE36" s="375"/>
      <c r="AF36" s="374">
        <v>0</v>
      </c>
      <c r="AG36" s="375"/>
      <c r="AH36" s="377">
        <v>0</v>
      </c>
      <c r="AI36" s="376">
        <f t="shared" si="4"/>
        <v>0</v>
      </c>
      <c r="AJ36" s="391"/>
      <c r="AK36" s="377">
        <v>0</v>
      </c>
      <c r="AL36" s="391"/>
      <c r="AM36" s="377">
        <v>0</v>
      </c>
      <c r="AN36" s="379">
        <f t="shared" si="5"/>
        <v>0</v>
      </c>
      <c r="AO36" s="380"/>
      <c r="AP36" s="380"/>
      <c r="AQ36" s="381"/>
    </row>
    <row r="37" spans="1:43" ht="15" customHeight="1" outlineLevel="1" x14ac:dyDescent="0.2">
      <c r="A37" s="32">
        <f t="shared" si="0"/>
        <v>1</v>
      </c>
      <c r="B37" s="385"/>
      <c r="C37" s="134"/>
      <c r="D37" s="35"/>
      <c r="E37" s="35"/>
      <c r="F37" s="33"/>
      <c r="G37" s="369"/>
      <c r="H37" s="371"/>
      <c r="I37" s="371">
        <v>0</v>
      </c>
      <c r="J37" s="371"/>
      <c r="K37" s="371">
        <v>0</v>
      </c>
      <c r="L37" s="372">
        <f t="shared" si="1"/>
        <v>0</v>
      </c>
      <c r="M37" s="451"/>
      <c r="N37" s="400">
        <v>0</v>
      </c>
      <c r="O37" s="399"/>
      <c r="P37" s="400">
        <v>0</v>
      </c>
      <c r="Q37" s="376">
        <f t="shared" si="2"/>
        <v>0</v>
      </c>
      <c r="R37" s="451"/>
      <c r="S37" s="400">
        <v>0</v>
      </c>
      <c r="T37" s="399"/>
      <c r="U37" s="400">
        <v>0</v>
      </c>
      <c r="V37" s="399"/>
      <c r="W37" s="400">
        <v>0</v>
      </c>
      <c r="X37" s="399"/>
      <c r="Y37" s="400">
        <v>0</v>
      </c>
      <c r="Z37" s="399"/>
      <c r="AA37" s="401">
        <v>0</v>
      </c>
      <c r="AB37" s="376">
        <f t="shared" si="3"/>
        <v>0</v>
      </c>
      <c r="AC37" s="397"/>
      <c r="AD37" s="398">
        <v>0</v>
      </c>
      <c r="AE37" s="399"/>
      <c r="AF37" s="400">
        <v>0</v>
      </c>
      <c r="AG37" s="399"/>
      <c r="AH37" s="401">
        <v>0</v>
      </c>
      <c r="AI37" s="395">
        <f t="shared" si="4"/>
        <v>0</v>
      </c>
      <c r="AJ37" s="402"/>
      <c r="AK37" s="401">
        <v>0</v>
      </c>
      <c r="AL37" s="402"/>
      <c r="AM37" s="401">
        <v>0</v>
      </c>
      <c r="AN37" s="379">
        <f t="shared" si="5"/>
        <v>0</v>
      </c>
      <c r="AO37" s="403"/>
      <c r="AP37" s="380"/>
      <c r="AQ37" s="381"/>
    </row>
    <row r="38" spans="1:43" ht="15" customHeight="1" x14ac:dyDescent="0.2">
      <c r="A38" s="404" t="s">
        <v>922</v>
      </c>
      <c r="B38" s="404"/>
      <c r="C38" s="404"/>
      <c r="D38" s="404"/>
      <c r="E38" s="404"/>
      <c r="F38" s="404"/>
      <c r="G38" s="404"/>
      <c r="H38" s="405"/>
      <c r="I38" s="405"/>
      <c r="J38" s="405"/>
      <c r="K38" s="405"/>
      <c r="L38" s="405"/>
      <c r="M38" s="406"/>
      <c r="N38" s="407"/>
      <c r="O38" s="408"/>
      <c r="P38" s="407"/>
      <c r="Q38" s="409"/>
      <c r="R38" s="406"/>
      <c r="S38" s="407"/>
      <c r="T38" s="408"/>
      <c r="U38" s="407"/>
      <c r="V38" s="408"/>
      <c r="W38" s="407"/>
      <c r="X38" s="408"/>
      <c r="Y38" s="407"/>
      <c r="Z38" s="408"/>
      <c r="AA38" s="407"/>
      <c r="AB38" s="409"/>
      <c r="AC38" s="406"/>
      <c r="AD38" s="410"/>
      <c r="AE38" s="408"/>
      <c r="AF38" s="407"/>
      <c r="AG38" s="408"/>
      <c r="AH38" s="407"/>
      <c r="AI38" s="409"/>
      <c r="AJ38" s="411"/>
      <c r="AK38" s="407"/>
      <c r="AL38" s="411"/>
      <c r="AM38" s="407"/>
      <c r="AN38" s="412"/>
      <c r="AO38" s="405"/>
      <c r="AP38" s="405"/>
    </row>
    <row r="39" spans="1:43" ht="15" customHeight="1" x14ac:dyDescent="0.2">
      <c r="A39" s="404" t="s">
        <v>923</v>
      </c>
      <c r="B39" s="404"/>
      <c r="C39" s="404"/>
      <c r="D39" s="404"/>
      <c r="E39" s="404"/>
      <c r="F39" s="404"/>
      <c r="G39" s="404"/>
      <c r="H39" s="405"/>
      <c r="I39" s="405"/>
      <c r="J39" s="405"/>
      <c r="K39" s="405"/>
      <c r="L39" s="405"/>
      <c r="M39" s="415"/>
      <c r="N39" s="414"/>
      <c r="O39" s="415"/>
      <c r="P39" s="414"/>
      <c r="Q39" s="416"/>
      <c r="R39" s="415"/>
      <c r="S39" s="414"/>
      <c r="T39" s="415"/>
      <c r="U39" s="414"/>
      <c r="V39" s="415"/>
      <c r="W39" s="414"/>
      <c r="X39" s="415"/>
      <c r="Y39" s="414"/>
      <c r="Z39" s="415"/>
      <c r="AA39" s="414"/>
      <c r="AB39" s="416"/>
      <c r="AC39" s="413"/>
      <c r="AD39" s="417"/>
      <c r="AE39" s="415"/>
      <c r="AF39" s="414"/>
      <c r="AG39" s="415"/>
      <c r="AH39" s="414"/>
      <c r="AI39" s="416"/>
      <c r="AJ39" s="346"/>
      <c r="AK39" s="414"/>
      <c r="AL39" s="346"/>
      <c r="AM39" s="414"/>
      <c r="AN39" s="418"/>
      <c r="AO39" s="405"/>
      <c r="AP39" s="405"/>
    </row>
    <row r="40" spans="1:43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13"/>
      <c r="N40" s="414"/>
      <c r="O40" s="415"/>
      <c r="P40" s="414"/>
      <c r="Q40" s="416"/>
      <c r="R40" s="413"/>
      <c r="S40" s="414"/>
      <c r="T40" s="415"/>
      <c r="U40" s="414"/>
      <c r="V40" s="415"/>
      <c r="W40" s="414"/>
      <c r="X40" s="415"/>
      <c r="Y40" s="414"/>
      <c r="Z40" s="415"/>
      <c r="AA40" s="414"/>
      <c r="AB40" s="416"/>
      <c r="AC40" s="413"/>
      <c r="AD40" s="417"/>
      <c r="AE40" s="415"/>
      <c r="AF40" s="414"/>
      <c r="AG40" s="415"/>
      <c r="AH40" s="414"/>
      <c r="AI40" s="416"/>
      <c r="AJ40" s="346"/>
      <c r="AK40" s="414"/>
      <c r="AL40" s="346"/>
      <c r="AM40" s="414"/>
      <c r="AN40" s="418"/>
      <c r="AO40" s="4"/>
      <c r="AP40" s="4"/>
    </row>
    <row r="41" spans="1:43" ht="12.75" customHeight="1" x14ac:dyDescent="0.2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413"/>
      <c r="N41" s="414"/>
      <c r="O41" s="415"/>
      <c r="P41" s="414"/>
      <c r="Q41" s="416"/>
      <c r="R41" s="413"/>
      <c r="S41" s="414"/>
      <c r="T41" s="415"/>
      <c r="U41" s="414"/>
      <c r="V41" s="415"/>
      <c r="W41" s="414"/>
      <c r="X41" s="415"/>
      <c r="Y41" s="414"/>
      <c r="Z41" s="415"/>
      <c r="AA41" s="414"/>
      <c r="AB41" s="416"/>
      <c r="AC41" s="413"/>
      <c r="AD41" s="417"/>
      <c r="AE41" s="415"/>
      <c r="AF41" s="414"/>
      <c r="AG41" s="415"/>
      <c r="AH41" s="414"/>
      <c r="AI41" s="416"/>
      <c r="AJ41" s="346"/>
      <c r="AK41" s="414"/>
      <c r="AL41" s="346"/>
      <c r="AM41" s="414"/>
      <c r="AN41" s="418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13"/>
      <c r="N42" s="414"/>
      <c r="O42" s="415"/>
      <c r="P42" s="414"/>
      <c r="Q42" s="416"/>
      <c r="R42" s="413"/>
      <c r="S42" s="414"/>
      <c r="T42" s="415"/>
      <c r="U42" s="414"/>
      <c r="V42" s="415"/>
      <c r="W42" s="414"/>
      <c r="X42" s="415"/>
      <c r="Y42" s="414"/>
      <c r="Z42" s="415"/>
      <c r="AA42" s="414"/>
      <c r="AB42" s="416"/>
      <c r="AC42" s="413"/>
      <c r="AD42" s="417"/>
      <c r="AE42" s="415"/>
      <c r="AF42" s="414"/>
      <c r="AG42" s="415"/>
      <c r="AH42" s="414"/>
      <c r="AI42" s="416"/>
      <c r="AJ42" s="346"/>
      <c r="AK42" s="414"/>
      <c r="AL42" s="346"/>
      <c r="AM42" s="414"/>
      <c r="AN42" s="418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13"/>
      <c r="N43" s="414"/>
      <c r="O43" s="415"/>
      <c r="P43" s="414"/>
      <c r="Q43" s="416"/>
      <c r="R43" s="413"/>
      <c r="S43" s="414"/>
      <c r="T43" s="415"/>
      <c r="U43" s="414"/>
      <c r="V43" s="415"/>
      <c r="W43" s="414"/>
      <c r="X43" s="415"/>
      <c r="Y43" s="414"/>
      <c r="Z43" s="415"/>
      <c r="AA43" s="414"/>
      <c r="AB43" s="416"/>
      <c r="AC43" s="413"/>
      <c r="AD43" s="417"/>
      <c r="AE43" s="415"/>
      <c r="AF43" s="414"/>
      <c r="AG43" s="415"/>
      <c r="AH43" s="414"/>
      <c r="AI43" s="416"/>
      <c r="AJ43" s="346"/>
      <c r="AK43" s="414"/>
      <c r="AL43" s="346"/>
      <c r="AM43" s="414"/>
      <c r="AN43" s="418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13"/>
      <c r="N44" s="414"/>
      <c r="O44" s="415"/>
      <c r="P44" s="414"/>
      <c r="Q44" s="416"/>
      <c r="R44" s="413"/>
      <c r="S44" s="414"/>
      <c r="T44" s="415"/>
      <c r="U44" s="414"/>
      <c r="V44" s="415"/>
      <c r="W44" s="414"/>
      <c r="X44" s="415"/>
      <c r="Y44" s="414"/>
      <c r="Z44" s="415"/>
      <c r="AA44" s="414"/>
      <c r="AB44" s="416"/>
      <c r="AC44" s="413"/>
      <c r="AD44" s="417"/>
      <c r="AE44" s="415"/>
      <c r="AF44" s="414"/>
      <c r="AG44" s="415"/>
      <c r="AH44" s="414"/>
      <c r="AI44" s="416"/>
      <c r="AJ44" s="346"/>
      <c r="AK44" s="414"/>
      <c r="AL44" s="346"/>
      <c r="AM44" s="414"/>
      <c r="AN44" s="418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13"/>
      <c r="AD45" s="417"/>
      <c r="AE45" s="415"/>
      <c r="AF45" s="414"/>
      <c r="AG45" s="415"/>
      <c r="AH45" s="414"/>
      <c r="AI45" s="416"/>
      <c r="AJ45" s="346"/>
      <c r="AK45" s="414"/>
      <c r="AL45" s="346"/>
      <c r="AM45" s="414"/>
      <c r="AN45" s="418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7" xr:uid="{00000000-0009-0000-0000-000008000000}">
    <sortState xmlns:xlrd2="http://schemas.microsoft.com/office/spreadsheetml/2017/richdata2" ref="A13:V37">
      <sortCondition ref="A9:A37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39">
    <cfRule type="expression" dxfId="1" priority="1">
      <formula>COUNTIF(C10:C1004,C10)&gt;1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A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28" width="8.796875" customWidth="1"/>
    <col min="29" max="30" width="10" customWidth="1"/>
    <col min="31" max="52" width="11.3984375" customWidth="1"/>
  </cols>
  <sheetData>
    <row r="1" spans="1:53" ht="18.75" customHeight="1" x14ac:dyDescent="0.25">
      <c r="A1" s="571"/>
      <c r="B1" s="572"/>
      <c r="C1" s="574" t="s">
        <v>869</v>
      </c>
      <c r="D1" s="575"/>
      <c r="E1" s="576" t="s">
        <v>870</v>
      </c>
      <c r="F1" s="577"/>
      <c r="G1" s="575"/>
      <c r="H1" s="578"/>
      <c r="I1" s="551"/>
      <c r="J1" s="551"/>
      <c r="K1" s="551"/>
      <c r="L1" s="552"/>
      <c r="M1" s="579" t="s">
        <v>871</v>
      </c>
      <c r="N1" s="580"/>
      <c r="O1" s="580"/>
      <c r="P1" s="580"/>
      <c r="Q1" s="560"/>
      <c r="R1" s="579" t="s">
        <v>872</v>
      </c>
      <c r="S1" s="580"/>
      <c r="T1" s="580"/>
      <c r="U1" s="580"/>
      <c r="V1" s="580"/>
      <c r="W1" s="580"/>
      <c r="X1" s="580"/>
      <c r="Y1" s="580"/>
      <c r="Z1" s="580"/>
      <c r="AA1" s="580"/>
      <c r="AB1" s="560"/>
      <c r="AC1" s="581" t="s">
        <v>873</v>
      </c>
      <c r="AD1" s="580"/>
      <c r="AE1" s="580"/>
      <c r="AF1" s="580"/>
      <c r="AG1" s="580"/>
      <c r="AH1" s="580"/>
      <c r="AI1" s="560"/>
      <c r="AJ1" s="542" t="s">
        <v>874</v>
      </c>
      <c r="AK1" s="543"/>
      <c r="AL1" s="544" t="s">
        <v>875</v>
      </c>
      <c r="AM1" s="545"/>
      <c r="AN1" s="337" t="s">
        <v>32</v>
      </c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3" ht="18.75" customHeight="1" x14ac:dyDescent="0.25">
      <c r="A2" s="573"/>
      <c r="B2" s="484"/>
      <c r="C2" s="546" t="s">
        <v>941</v>
      </c>
      <c r="D2" s="547"/>
      <c r="E2" s="548" t="s">
        <v>953</v>
      </c>
      <c r="F2" s="549"/>
      <c r="G2" s="547"/>
      <c r="H2" s="550"/>
      <c r="I2" s="551"/>
      <c r="J2" s="551"/>
      <c r="K2" s="551"/>
      <c r="L2" s="552"/>
      <c r="M2" s="553" t="s">
        <v>926</v>
      </c>
      <c r="N2" s="554"/>
      <c r="O2" s="554"/>
      <c r="P2" s="554"/>
      <c r="Q2" s="555"/>
      <c r="R2" s="553" t="s">
        <v>879</v>
      </c>
      <c r="S2" s="554"/>
      <c r="T2" s="554"/>
      <c r="U2" s="554"/>
      <c r="V2" s="554"/>
      <c r="W2" s="554"/>
      <c r="X2" s="554"/>
      <c r="Y2" s="554"/>
      <c r="Z2" s="554"/>
      <c r="AA2" s="554"/>
      <c r="AB2" s="555"/>
      <c r="AC2" s="562" t="s">
        <v>880</v>
      </c>
      <c r="AD2" s="484"/>
      <c r="AE2" s="484"/>
      <c r="AF2" s="484"/>
      <c r="AG2" s="484"/>
      <c r="AH2" s="484"/>
      <c r="AI2" s="563"/>
      <c r="AJ2" s="544" t="s">
        <v>881</v>
      </c>
      <c r="AK2" s="545"/>
      <c r="AL2" s="544" t="s">
        <v>881</v>
      </c>
      <c r="AM2" s="545"/>
      <c r="AN2" s="338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</row>
    <row r="3" spans="1:53" ht="20.25" customHeight="1" x14ac:dyDescent="0.2">
      <c r="A3" s="573"/>
      <c r="B3" s="484"/>
      <c r="C3" s="546" t="s">
        <v>882</v>
      </c>
      <c r="D3" s="547"/>
      <c r="E3" s="556" t="s">
        <v>883</v>
      </c>
      <c r="F3" s="549"/>
      <c r="G3" s="545"/>
      <c r="H3" s="557" t="s">
        <v>884</v>
      </c>
      <c r="I3" s="558"/>
      <c r="J3" s="557" t="s">
        <v>885</v>
      </c>
      <c r="K3" s="558"/>
      <c r="L3" s="340" t="s">
        <v>31</v>
      </c>
      <c r="M3" s="559" t="s">
        <v>886</v>
      </c>
      <c r="N3" s="560"/>
      <c r="O3" s="561" t="s">
        <v>886</v>
      </c>
      <c r="P3" s="558"/>
      <c r="Q3" s="341" t="s">
        <v>31</v>
      </c>
      <c r="R3" s="559" t="s">
        <v>887</v>
      </c>
      <c r="S3" s="560"/>
      <c r="T3" s="561" t="s">
        <v>887</v>
      </c>
      <c r="U3" s="558"/>
      <c r="V3" s="561" t="s">
        <v>887</v>
      </c>
      <c r="W3" s="558"/>
      <c r="X3" s="561" t="s">
        <v>887</v>
      </c>
      <c r="Y3" s="558"/>
      <c r="Z3" s="561" t="s">
        <v>887</v>
      </c>
      <c r="AA3" s="560"/>
      <c r="AB3" s="342" t="s">
        <v>31</v>
      </c>
      <c r="AC3" s="570" t="s">
        <v>873</v>
      </c>
      <c r="AD3" s="565"/>
      <c r="AE3" s="570" t="s">
        <v>873</v>
      </c>
      <c r="AF3" s="565"/>
      <c r="AG3" s="570" t="s">
        <v>873</v>
      </c>
      <c r="AH3" s="565"/>
      <c r="AI3" s="343" t="s">
        <v>31</v>
      </c>
      <c r="AJ3" s="569"/>
      <c r="AK3" s="563"/>
      <c r="AL3" s="569"/>
      <c r="AM3" s="563"/>
      <c r="AN3" s="338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</row>
    <row r="4" spans="1:53" ht="15.75" customHeight="1" x14ac:dyDescent="0.2">
      <c r="A4" s="593" t="s">
        <v>888</v>
      </c>
      <c r="B4" s="484"/>
      <c r="C4" s="484"/>
      <c r="D4" s="484"/>
      <c r="E4" s="484"/>
      <c r="F4" s="484"/>
      <c r="G4" s="563"/>
      <c r="H4" s="569" t="s">
        <v>889</v>
      </c>
      <c r="I4" s="568"/>
      <c r="J4" s="569"/>
      <c r="K4" s="568"/>
      <c r="L4" s="344"/>
      <c r="M4" s="582"/>
      <c r="N4" s="563"/>
      <c r="O4" s="583"/>
      <c r="P4" s="568"/>
      <c r="Q4" s="345"/>
      <c r="R4" s="582" t="s">
        <v>890</v>
      </c>
      <c r="S4" s="563"/>
      <c r="T4" s="583" t="s">
        <v>954</v>
      </c>
      <c r="U4" s="568"/>
      <c r="V4" s="583" t="s">
        <v>955</v>
      </c>
      <c r="W4" s="568"/>
      <c r="X4" s="583" t="s">
        <v>933</v>
      </c>
      <c r="Y4" s="568"/>
      <c r="Z4" s="584" t="s">
        <v>956</v>
      </c>
      <c r="AA4" s="563"/>
      <c r="AB4" s="346"/>
      <c r="AC4" s="582" t="s">
        <v>895</v>
      </c>
      <c r="AD4" s="568"/>
      <c r="AE4" s="583" t="s">
        <v>896</v>
      </c>
      <c r="AF4" s="568"/>
      <c r="AG4" s="585" t="s">
        <v>897</v>
      </c>
      <c r="AH4" s="586"/>
      <c r="AI4" s="345"/>
      <c r="AJ4" s="587">
        <v>2023</v>
      </c>
      <c r="AK4" s="563"/>
      <c r="AL4" s="587">
        <v>2023</v>
      </c>
      <c r="AM4" s="563"/>
      <c r="AN4" s="338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</row>
    <row r="5" spans="1:53" ht="15.75" customHeight="1" x14ac:dyDescent="0.2">
      <c r="A5" s="573"/>
      <c r="B5" s="484"/>
      <c r="C5" s="484"/>
      <c r="D5" s="484"/>
      <c r="E5" s="484"/>
      <c r="F5" s="484"/>
      <c r="G5" s="563"/>
      <c r="H5" s="569">
        <v>2022</v>
      </c>
      <c r="I5" s="568"/>
      <c r="J5" s="569"/>
      <c r="K5" s="568"/>
      <c r="L5" s="344"/>
      <c r="M5" s="567">
        <v>2022</v>
      </c>
      <c r="N5" s="563"/>
      <c r="O5" s="566">
        <v>2023</v>
      </c>
      <c r="P5" s="568"/>
      <c r="Q5" s="345"/>
      <c r="R5" s="567">
        <v>2022</v>
      </c>
      <c r="S5" s="563"/>
      <c r="T5" s="566">
        <v>2023</v>
      </c>
      <c r="U5" s="568"/>
      <c r="V5" s="566">
        <v>2023</v>
      </c>
      <c r="W5" s="568"/>
      <c r="X5" s="566">
        <v>2023</v>
      </c>
      <c r="Y5" s="568"/>
      <c r="Z5" s="566">
        <v>2023</v>
      </c>
      <c r="AA5" s="563"/>
      <c r="AB5" s="346"/>
      <c r="AC5" s="567">
        <v>2022</v>
      </c>
      <c r="AD5" s="568"/>
      <c r="AE5" s="566">
        <v>2023</v>
      </c>
      <c r="AF5" s="568"/>
      <c r="AG5" s="566">
        <v>2023</v>
      </c>
      <c r="AH5" s="563"/>
      <c r="AI5" s="345"/>
      <c r="AJ5" s="569"/>
      <c r="AK5" s="563"/>
      <c r="AL5" s="569"/>
      <c r="AM5" s="563"/>
      <c r="AN5" s="338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</row>
    <row r="6" spans="1:53" ht="13.5" customHeight="1" x14ac:dyDescent="0.2">
      <c r="A6" s="573"/>
      <c r="B6" s="484"/>
      <c r="C6" s="484"/>
      <c r="D6" s="484"/>
      <c r="E6" s="484"/>
      <c r="F6" s="484"/>
      <c r="G6" s="563"/>
      <c r="H6" s="588" t="s">
        <v>898</v>
      </c>
      <c r="I6" s="568"/>
      <c r="J6" s="588"/>
      <c r="K6" s="568"/>
      <c r="L6" s="344"/>
      <c r="M6" s="589" t="s">
        <v>898</v>
      </c>
      <c r="N6" s="563"/>
      <c r="O6" s="590" t="s">
        <v>899</v>
      </c>
      <c r="P6" s="568"/>
      <c r="Q6" s="347"/>
      <c r="R6" s="589" t="s">
        <v>900</v>
      </c>
      <c r="S6" s="563"/>
      <c r="T6" s="590" t="s">
        <v>901</v>
      </c>
      <c r="U6" s="568"/>
      <c r="V6" s="590" t="s">
        <v>902</v>
      </c>
      <c r="W6" s="568"/>
      <c r="X6" s="590" t="s">
        <v>902</v>
      </c>
      <c r="Y6" s="568"/>
      <c r="Z6" s="590" t="s">
        <v>903</v>
      </c>
      <c r="AA6" s="563"/>
      <c r="AB6" s="348"/>
      <c r="AC6" s="589" t="s">
        <v>904</v>
      </c>
      <c r="AD6" s="568"/>
      <c r="AE6" s="590" t="s">
        <v>899</v>
      </c>
      <c r="AF6" s="568"/>
      <c r="AG6" s="590" t="s">
        <v>905</v>
      </c>
      <c r="AH6" s="563"/>
      <c r="AI6" s="345"/>
      <c r="AJ6" s="569"/>
      <c r="AK6" s="563"/>
      <c r="AL6" s="569"/>
      <c r="AM6" s="563"/>
      <c r="AN6" s="338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</row>
    <row r="7" spans="1:53" ht="12.75" customHeight="1" x14ac:dyDescent="0.2">
      <c r="A7" s="573"/>
      <c r="B7" s="484"/>
      <c r="C7" s="484"/>
      <c r="D7" s="484"/>
      <c r="E7" s="484"/>
      <c r="F7" s="484"/>
      <c r="G7" s="563"/>
      <c r="H7" s="588" t="s">
        <v>906</v>
      </c>
      <c r="I7" s="568"/>
      <c r="J7" s="588"/>
      <c r="K7" s="568"/>
      <c r="L7" s="344"/>
      <c r="M7" s="595"/>
      <c r="N7" s="563"/>
      <c r="O7" s="588"/>
      <c r="P7" s="568"/>
      <c r="Q7" s="347"/>
      <c r="R7" s="595" t="s">
        <v>907</v>
      </c>
      <c r="S7" s="563"/>
      <c r="T7" s="588" t="s">
        <v>908</v>
      </c>
      <c r="U7" s="568"/>
      <c r="V7" s="588" t="s">
        <v>909</v>
      </c>
      <c r="W7" s="568"/>
      <c r="X7" s="588" t="s">
        <v>938</v>
      </c>
      <c r="Y7" s="568"/>
      <c r="Z7" s="596" t="s">
        <v>911</v>
      </c>
      <c r="AA7" s="563"/>
      <c r="AB7" s="348"/>
      <c r="AC7" s="589" t="s">
        <v>912</v>
      </c>
      <c r="AD7" s="568"/>
      <c r="AE7" s="588" t="s">
        <v>913</v>
      </c>
      <c r="AF7" s="568"/>
      <c r="AG7" s="590" t="s">
        <v>914</v>
      </c>
      <c r="AH7" s="563"/>
      <c r="AI7" s="345"/>
      <c r="AJ7" s="569"/>
      <c r="AK7" s="563"/>
      <c r="AL7" s="569"/>
      <c r="AM7" s="563"/>
      <c r="AN7" s="338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</row>
    <row r="8" spans="1:53" ht="12.75" customHeight="1" x14ac:dyDescent="0.2">
      <c r="A8" s="594"/>
      <c r="B8" s="554"/>
      <c r="C8" s="554"/>
      <c r="D8" s="554"/>
      <c r="E8" s="554"/>
      <c r="F8" s="554"/>
      <c r="G8" s="555"/>
      <c r="H8" s="603" t="s">
        <v>915</v>
      </c>
      <c r="I8" s="568"/>
      <c r="J8" s="604" t="s">
        <v>915</v>
      </c>
      <c r="K8" s="602"/>
      <c r="L8" s="422"/>
      <c r="M8" s="605" t="s">
        <v>916</v>
      </c>
      <c r="N8" s="555"/>
      <c r="O8" s="601" t="s">
        <v>916</v>
      </c>
      <c r="P8" s="602"/>
      <c r="Q8" s="446"/>
      <c r="R8" s="605" t="s">
        <v>915</v>
      </c>
      <c r="S8" s="555"/>
      <c r="T8" s="601" t="s">
        <v>915</v>
      </c>
      <c r="U8" s="602"/>
      <c r="V8" s="601" t="s">
        <v>915</v>
      </c>
      <c r="W8" s="602"/>
      <c r="X8" s="601" t="s">
        <v>915</v>
      </c>
      <c r="Y8" s="602"/>
      <c r="Z8" s="601" t="s">
        <v>915</v>
      </c>
      <c r="AA8" s="555"/>
      <c r="AB8" s="424"/>
      <c r="AC8" s="598" t="s">
        <v>915</v>
      </c>
      <c r="AD8" s="592"/>
      <c r="AE8" s="591" t="s">
        <v>915</v>
      </c>
      <c r="AF8" s="592"/>
      <c r="AG8" s="591" t="s">
        <v>915</v>
      </c>
      <c r="AH8" s="599"/>
      <c r="AI8" s="447"/>
      <c r="AJ8" s="600" t="s">
        <v>915</v>
      </c>
      <c r="AK8" s="599"/>
      <c r="AL8" s="600" t="s">
        <v>915</v>
      </c>
      <c r="AM8" s="599"/>
      <c r="AN8" s="353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</row>
    <row r="9" spans="1:53" ht="30.75" customHeight="1" x14ac:dyDescent="0.2">
      <c r="A9" s="425" t="s">
        <v>917</v>
      </c>
      <c r="B9" s="426" t="s">
        <v>918</v>
      </c>
      <c r="C9" s="426" t="s">
        <v>919</v>
      </c>
      <c r="D9" s="426" t="s">
        <v>920</v>
      </c>
      <c r="E9" s="426" t="s">
        <v>921</v>
      </c>
      <c r="F9" s="426" t="s">
        <v>27</v>
      </c>
      <c r="G9" s="427" t="s">
        <v>28</v>
      </c>
      <c r="H9" s="428" t="s">
        <v>29</v>
      </c>
      <c r="I9" s="426" t="s">
        <v>30</v>
      </c>
      <c r="J9" s="428" t="s">
        <v>29</v>
      </c>
      <c r="K9" s="426" t="s">
        <v>30</v>
      </c>
      <c r="L9" s="429"/>
      <c r="M9" s="361" t="s">
        <v>29</v>
      </c>
      <c r="N9" s="362" t="s">
        <v>30</v>
      </c>
      <c r="O9" s="362" t="s">
        <v>29</v>
      </c>
      <c r="P9" s="362" t="s">
        <v>30</v>
      </c>
      <c r="Q9" s="363"/>
      <c r="R9" s="361" t="s">
        <v>29</v>
      </c>
      <c r="S9" s="362" t="s">
        <v>30</v>
      </c>
      <c r="T9" s="362" t="s">
        <v>29</v>
      </c>
      <c r="U9" s="362" t="s">
        <v>30</v>
      </c>
      <c r="V9" s="362" t="s">
        <v>29</v>
      </c>
      <c r="W9" s="362" t="s">
        <v>30</v>
      </c>
      <c r="X9" s="362" t="s">
        <v>29</v>
      </c>
      <c r="Y9" s="362" t="s">
        <v>30</v>
      </c>
      <c r="Z9" s="362" t="s">
        <v>29</v>
      </c>
      <c r="AA9" s="364" t="s">
        <v>30</v>
      </c>
      <c r="AB9" s="363"/>
      <c r="AC9" s="362" t="s">
        <v>29</v>
      </c>
      <c r="AD9" s="362" t="s">
        <v>30</v>
      </c>
      <c r="AE9" s="362" t="s">
        <v>29</v>
      </c>
      <c r="AF9" s="362" t="s">
        <v>30</v>
      </c>
      <c r="AG9" s="365" t="s">
        <v>29</v>
      </c>
      <c r="AH9" s="364" t="s">
        <v>30</v>
      </c>
      <c r="AI9" s="363"/>
      <c r="AJ9" s="362" t="s">
        <v>29</v>
      </c>
      <c r="AK9" s="364" t="s">
        <v>30</v>
      </c>
      <c r="AL9" s="362" t="s">
        <v>29</v>
      </c>
      <c r="AM9" s="364" t="s">
        <v>30</v>
      </c>
      <c r="AN9" s="366" t="s">
        <v>32</v>
      </c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8"/>
    </row>
    <row r="10" spans="1:53" ht="15" customHeight="1" outlineLevel="1" x14ac:dyDescent="0.2">
      <c r="A10" s="32">
        <f t="shared" ref="A10:A45" si="0">RANK(AN10,$AN$10:$AN$45)</f>
        <v>1</v>
      </c>
      <c r="B10" s="385"/>
      <c r="C10" s="386"/>
      <c r="D10" s="387"/>
      <c r="E10" s="387"/>
      <c r="F10" s="33"/>
      <c r="G10" s="33"/>
      <c r="H10" s="370"/>
      <c r="I10" s="371">
        <v>0</v>
      </c>
      <c r="J10" s="370"/>
      <c r="K10" s="371">
        <v>0</v>
      </c>
      <c r="L10" s="372">
        <f t="shared" ref="L10:L45" si="1">LARGE(H10:K10,1)</f>
        <v>0</v>
      </c>
      <c r="M10" s="373"/>
      <c r="N10" s="374">
        <v>0</v>
      </c>
      <c r="O10" s="375"/>
      <c r="P10" s="374">
        <v>0</v>
      </c>
      <c r="Q10" s="376">
        <f t="shared" ref="Q10:Q45" si="2">LARGE(N10:P10,1)</f>
        <v>0</v>
      </c>
      <c r="R10" s="373"/>
      <c r="S10" s="374">
        <v>0</v>
      </c>
      <c r="T10" s="375"/>
      <c r="U10" s="374">
        <v>0</v>
      </c>
      <c r="V10" s="375"/>
      <c r="W10" s="374">
        <v>0</v>
      </c>
      <c r="X10" s="375"/>
      <c r="Y10" s="374">
        <v>0</v>
      </c>
      <c r="Z10" s="375"/>
      <c r="AA10" s="377">
        <v>0</v>
      </c>
      <c r="AB10" s="376">
        <f t="shared" ref="AB10:AB45" si="3">LARGE(S10:AA10,1)+LARGE(S10:AA10,2)+LARGE(S10:AA10,3)+LARGE(S10:AA10,4)</f>
        <v>0</v>
      </c>
      <c r="AC10" s="375"/>
      <c r="AD10" s="374">
        <v>0</v>
      </c>
      <c r="AE10" s="375"/>
      <c r="AF10" s="374">
        <v>0</v>
      </c>
      <c r="AG10" s="375"/>
      <c r="AH10" s="377">
        <v>0</v>
      </c>
      <c r="AI10" s="376">
        <f t="shared" ref="AI10:AI45" si="4">LARGE(AC10:AH10,1)</f>
        <v>0</v>
      </c>
      <c r="AJ10" s="378"/>
      <c r="AK10" s="377">
        <v>0</v>
      </c>
      <c r="AL10" s="378"/>
      <c r="AM10" s="377">
        <v>0</v>
      </c>
      <c r="AN10" s="379">
        <f t="shared" ref="AN10:AN45" si="5">AM10+AK10+AI10+AB10+Q10+L10</f>
        <v>0</v>
      </c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1"/>
    </row>
    <row r="11" spans="1:53" ht="15" customHeight="1" outlineLevel="1" x14ac:dyDescent="0.2">
      <c r="A11" s="32">
        <f t="shared" si="0"/>
        <v>1</v>
      </c>
      <c r="B11" s="385"/>
      <c r="C11" s="34"/>
      <c r="D11" s="35"/>
      <c r="E11" s="35"/>
      <c r="F11" s="33"/>
      <c r="G11" s="33"/>
      <c r="H11" s="370"/>
      <c r="I11" s="371">
        <v>0</v>
      </c>
      <c r="J11" s="370"/>
      <c r="K11" s="371">
        <v>0</v>
      </c>
      <c r="L11" s="372">
        <f t="shared" si="1"/>
        <v>0</v>
      </c>
      <c r="M11" s="373"/>
      <c r="N11" s="374">
        <v>0</v>
      </c>
      <c r="O11" s="375"/>
      <c r="P11" s="374">
        <v>0</v>
      </c>
      <c r="Q11" s="376">
        <f t="shared" si="2"/>
        <v>0</v>
      </c>
      <c r="R11" s="373"/>
      <c r="S11" s="374">
        <v>0</v>
      </c>
      <c r="T11" s="375"/>
      <c r="U11" s="374">
        <v>0</v>
      </c>
      <c r="V11" s="375"/>
      <c r="W11" s="374">
        <v>0</v>
      </c>
      <c r="X11" s="375"/>
      <c r="Y11" s="374">
        <v>0</v>
      </c>
      <c r="Z11" s="375"/>
      <c r="AA11" s="377">
        <v>0</v>
      </c>
      <c r="AB11" s="376">
        <f t="shared" si="3"/>
        <v>0</v>
      </c>
      <c r="AC11" s="375"/>
      <c r="AD11" s="374">
        <v>0</v>
      </c>
      <c r="AE11" s="375"/>
      <c r="AF11" s="374">
        <v>0</v>
      </c>
      <c r="AG11" s="375"/>
      <c r="AH11" s="377">
        <v>0</v>
      </c>
      <c r="AI11" s="376">
        <f t="shared" si="4"/>
        <v>0</v>
      </c>
      <c r="AJ11" s="378"/>
      <c r="AK11" s="377">
        <v>0</v>
      </c>
      <c r="AL11" s="378"/>
      <c r="AM11" s="377">
        <v>0</v>
      </c>
      <c r="AN11" s="379">
        <f t="shared" si="5"/>
        <v>0</v>
      </c>
      <c r="AO11" s="380"/>
      <c r="AP11" s="380"/>
      <c r="AQ11" s="380"/>
      <c r="AR11" s="380"/>
      <c r="AS11" s="380"/>
      <c r="AT11" s="380"/>
      <c r="AU11" s="380"/>
      <c r="AV11" s="380"/>
      <c r="AW11" s="380"/>
      <c r="AX11" s="380"/>
      <c r="AY11" s="380"/>
      <c r="AZ11" s="380"/>
      <c r="BA11" s="381"/>
    </row>
    <row r="12" spans="1:53" ht="15" customHeight="1" outlineLevel="1" x14ac:dyDescent="0.2">
      <c r="A12" s="32">
        <f t="shared" si="0"/>
        <v>1</v>
      </c>
      <c r="B12" s="385"/>
      <c r="C12" s="34"/>
      <c r="D12" s="35"/>
      <c r="E12" s="35"/>
      <c r="F12" s="33"/>
      <c r="G12" s="33"/>
      <c r="H12" s="370"/>
      <c r="I12" s="371">
        <v>0</v>
      </c>
      <c r="J12" s="370"/>
      <c r="K12" s="371">
        <v>0</v>
      </c>
      <c r="L12" s="372">
        <f t="shared" si="1"/>
        <v>0</v>
      </c>
      <c r="M12" s="373"/>
      <c r="N12" s="374">
        <v>0</v>
      </c>
      <c r="O12" s="375"/>
      <c r="P12" s="374">
        <v>0</v>
      </c>
      <c r="Q12" s="376">
        <f t="shared" si="2"/>
        <v>0</v>
      </c>
      <c r="R12" s="373"/>
      <c r="S12" s="374">
        <v>0</v>
      </c>
      <c r="T12" s="375"/>
      <c r="U12" s="374">
        <v>0</v>
      </c>
      <c r="V12" s="375"/>
      <c r="W12" s="374">
        <v>0</v>
      </c>
      <c r="X12" s="375"/>
      <c r="Y12" s="374">
        <v>0</v>
      </c>
      <c r="Z12" s="375"/>
      <c r="AA12" s="377">
        <v>0</v>
      </c>
      <c r="AB12" s="376">
        <f t="shared" si="3"/>
        <v>0</v>
      </c>
      <c r="AC12" s="375"/>
      <c r="AD12" s="374">
        <v>0</v>
      </c>
      <c r="AE12" s="375"/>
      <c r="AF12" s="374">
        <v>0</v>
      </c>
      <c r="AG12" s="375"/>
      <c r="AH12" s="377">
        <v>0</v>
      </c>
      <c r="AI12" s="376">
        <f t="shared" si="4"/>
        <v>0</v>
      </c>
      <c r="AJ12" s="378"/>
      <c r="AK12" s="377">
        <v>0</v>
      </c>
      <c r="AL12" s="378"/>
      <c r="AM12" s="377">
        <v>0</v>
      </c>
      <c r="AN12" s="379">
        <f t="shared" si="5"/>
        <v>0</v>
      </c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1"/>
    </row>
    <row r="13" spans="1:53" ht="15" customHeight="1" outlineLevel="1" x14ac:dyDescent="0.2">
      <c r="A13" s="32">
        <f t="shared" si="0"/>
        <v>1</v>
      </c>
      <c r="B13" s="385"/>
      <c r="C13" s="34"/>
      <c r="D13" s="35"/>
      <c r="E13" s="35"/>
      <c r="F13" s="33"/>
      <c r="G13" s="33"/>
      <c r="H13" s="370"/>
      <c r="I13" s="371">
        <v>0</v>
      </c>
      <c r="J13" s="370"/>
      <c r="K13" s="371">
        <v>0</v>
      </c>
      <c r="L13" s="372">
        <f t="shared" si="1"/>
        <v>0</v>
      </c>
      <c r="M13" s="373"/>
      <c r="N13" s="374">
        <v>0</v>
      </c>
      <c r="O13" s="375"/>
      <c r="P13" s="374">
        <v>0</v>
      </c>
      <c r="Q13" s="376">
        <f t="shared" si="2"/>
        <v>0</v>
      </c>
      <c r="R13" s="373"/>
      <c r="S13" s="374">
        <v>0</v>
      </c>
      <c r="T13" s="375"/>
      <c r="U13" s="374">
        <v>0</v>
      </c>
      <c r="V13" s="375"/>
      <c r="W13" s="374">
        <v>0</v>
      </c>
      <c r="X13" s="375"/>
      <c r="Y13" s="374">
        <v>0</v>
      </c>
      <c r="Z13" s="375"/>
      <c r="AA13" s="377">
        <v>0</v>
      </c>
      <c r="AB13" s="376">
        <f t="shared" si="3"/>
        <v>0</v>
      </c>
      <c r="AC13" s="375"/>
      <c r="AD13" s="374">
        <v>0</v>
      </c>
      <c r="AE13" s="375"/>
      <c r="AF13" s="374">
        <v>0</v>
      </c>
      <c r="AG13" s="375"/>
      <c r="AH13" s="377">
        <v>0</v>
      </c>
      <c r="AI13" s="376">
        <f t="shared" si="4"/>
        <v>0</v>
      </c>
      <c r="AJ13" s="378"/>
      <c r="AK13" s="377">
        <v>0</v>
      </c>
      <c r="AL13" s="378"/>
      <c r="AM13" s="377">
        <v>0</v>
      </c>
      <c r="AN13" s="379">
        <f t="shared" si="5"/>
        <v>0</v>
      </c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1"/>
    </row>
    <row r="14" spans="1:53" ht="15" customHeight="1" outlineLevel="1" x14ac:dyDescent="0.2">
      <c r="A14" s="32">
        <f t="shared" si="0"/>
        <v>1</v>
      </c>
      <c r="B14" s="385"/>
      <c r="C14" s="386"/>
      <c r="D14" s="387"/>
      <c r="E14" s="387"/>
      <c r="F14" s="385"/>
      <c r="G14" s="385"/>
      <c r="H14" s="371"/>
      <c r="I14" s="371">
        <v>0</v>
      </c>
      <c r="J14" s="371"/>
      <c r="K14" s="371">
        <v>0</v>
      </c>
      <c r="L14" s="372">
        <f t="shared" si="1"/>
        <v>0</v>
      </c>
      <c r="M14" s="373"/>
      <c r="N14" s="374">
        <v>0</v>
      </c>
      <c r="O14" s="375"/>
      <c r="P14" s="374">
        <v>0</v>
      </c>
      <c r="Q14" s="376">
        <f t="shared" si="2"/>
        <v>0</v>
      </c>
      <c r="R14" s="373"/>
      <c r="S14" s="374">
        <v>0</v>
      </c>
      <c r="T14" s="375"/>
      <c r="U14" s="374">
        <v>0</v>
      </c>
      <c r="V14" s="375"/>
      <c r="W14" s="374">
        <v>0</v>
      </c>
      <c r="X14" s="375"/>
      <c r="Y14" s="374">
        <v>0</v>
      </c>
      <c r="Z14" s="375"/>
      <c r="AA14" s="377">
        <v>0</v>
      </c>
      <c r="AB14" s="376">
        <f t="shared" si="3"/>
        <v>0</v>
      </c>
      <c r="AC14" s="375"/>
      <c r="AD14" s="374">
        <v>0</v>
      </c>
      <c r="AE14" s="375"/>
      <c r="AF14" s="374">
        <v>0</v>
      </c>
      <c r="AG14" s="375"/>
      <c r="AH14" s="377">
        <v>0</v>
      </c>
      <c r="AI14" s="376">
        <f t="shared" si="4"/>
        <v>0</v>
      </c>
      <c r="AJ14" s="378"/>
      <c r="AK14" s="377">
        <v>0</v>
      </c>
      <c r="AL14" s="378"/>
      <c r="AM14" s="377">
        <v>0</v>
      </c>
      <c r="AN14" s="379">
        <f t="shared" si="5"/>
        <v>0</v>
      </c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1"/>
    </row>
    <row r="15" spans="1:53" ht="15" customHeight="1" outlineLevel="1" x14ac:dyDescent="0.2">
      <c r="A15" s="32">
        <f t="shared" si="0"/>
        <v>1</v>
      </c>
      <c r="B15" s="33"/>
      <c r="C15" s="48"/>
      <c r="D15" s="35"/>
      <c r="E15" s="35"/>
      <c r="F15" s="33"/>
      <c r="G15" s="33"/>
      <c r="H15" s="370"/>
      <c r="I15" s="371">
        <v>0</v>
      </c>
      <c r="J15" s="370"/>
      <c r="K15" s="371">
        <v>0</v>
      </c>
      <c r="L15" s="372">
        <f t="shared" si="1"/>
        <v>0</v>
      </c>
      <c r="M15" s="373"/>
      <c r="N15" s="374">
        <v>0</v>
      </c>
      <c r="O15" s="375"/>
      <c r="P15" s="374">
        <v>0</v>
      </c>
      <c r="Q15" s="376">
        <f t="shared" si="2"/>
        <v>0</v>
      </c>
      <c r="R15" s="373"/>
      <c r="S15" s="374">
        <v>0</v>
      </c>
      <c r="T15" s="375"/>
      <c r="U15" s="374">
        <v>0</v>
      </c>
      <c r="V15" s="375"/>
      <c r="W15" s="374">
        <v>0</v>
      </c>
      <c r="X15" s="375"/>
      <c r="Y15" s="374">
        <v>0</v>
      </c>
      <c r="Z15" s="375"/>
      <c r="AA15" s="377">
        <v>0</v>
      </c>
      <c r="AB15" s="376">
        <f t="shared" si="3"/>
        <v>0</v>
      </c>
      <c r="AC15" s="375"/>
      <c r="AD15" s="374">
        <v>0</v>
      </c>
      <c r="AE15" s="375"/>
      <c r="AF15" s="374">
        <v>0</v>
      </c>
      <c r="AG15" s="375"/>
      <c r="AH15" s="377">
        <v>0</v>
      </c>
      <c r="AI15" s="376">
        <f t="shared" si="4"/>
        <v>0</v>
      </c>
      <c r="AJ15" s="378"/>
      <c r="AK15" s="377">
        <v>0</v>
      </c>
      <c r="AL15" s="378"/>
      <c r="AM15" s="377">
        <v>0</v>
      </c>
      <c r="AN15" s="379">
        <f t="shared" si="5"/>
        <v>0</v>
      </c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1"/>
    </row>
    <row r="16" spans="1:53" ht="15" customHeight="1" outlineLevel="1" x14ac:dyDescent="0.2">
      <c r="A16" s="32">
        <f t="shared" si="0"/>
        <v>1</v>
      </c>
      <c r="B16" s="385"/>
      <c r="C16" s="386"/>
      <c r="D16" s="387"/>
      <c r="E16" s="387"/>
      <c r="F16" s="385"/>
      <c r="G16" s="385"/>
      <c r="H16" s="371"/>
      <c r="I16" s="371">
        <v>0</v>
      </c>
      <c r="J16" s="371"/>
      <c r="K16" s="371">
        <v>0</v>
      </c>
      <c r="L16" s="372">
        <f t="shared" si="1"/>
        <v>0</v>
      </c>
      <c r="M16" s="373"/>
      <c r="N16" s="374">
        <v>0</v>
      </c>
      <c r="O16" s="375"/>
      <c r="P16" s="374">
        <v>0</v>
      </c>
      <c r="Q16" s="376">
        <f t="shared" si="2"/>
        <v>0</v>
      </c>
      <c r="R16" s="373"/>
      <c r="S16" s="374">
        <v>0</v>
      </c>
      <c r="T16" s="375"/>
      <c r="U16" s="374">
        <v>0</v>
      </c>
      <c r="V16" s="375"/>
      <c r="W16" s="374">
        <v>0</v>
      </c>
      <c r="X16" s="375"/>
      <c r="Y16" s="374">
        <v>0</v>
      </c>
      <c r="Z16" s="375"/>
      <c r="AA16" s="377">
        <v>0</v>
      </c>
      <c r="AB16" s="376">
        <f t="shared" si="3"/>
        <v>0</v>
      </c>
      <c r="AC16" s="375"/>
      <c r="AD16" s="374">
        <v>0</v>
      </c>
      <c r="AE16" s="375"/>
      <c r="AF16" s="374">
        <v>0</v>
      </c>
      <c r="AG16" s="375"/>
      <c r="AH16" s="377">
        <v>0</v>
      </c>
      <c r="AI16" s="376">
        <f t="shared" si="4"/>
        <v>0</v>
      </c>
      <c r="AJ16" s="378"/>
      <c r="AK16" s="377">
        <v>0</v>
      </c>
      <c r="AL16" s="378"/>
      <c r="AM16" s="377">
        <v>0</v>
      </c>
      <c r="AN16" s="379">
        <f t="shared" si="5"/>
        <v>0</v>
      </c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1"/>
    </row>
    <row r="17" spans="1:53" ht="15" customHeight="1" outlineLevel="1" x14ac:dyDescent="0.2">
      <c r="A17" s="32">
        <f t="shared" si="0"/>
        <v>1</v>
      </c>
      <c r="B17" s="385"/>
      <c r="C17" s="386"/>
      <c r="D17" s="387"/>
      <c r="E17" s="387"/>
      <c r="F17" s="385"/>
      <c r="G17" s="385"/>
      <c r="H17" s="371"/>
      <c r="I17" s="371">
        <v>0</v>
      </c>
      <c r="J17" s="371"/>
      <c r="K17" s="371">
        <v>0</v>
      </c>
      <c r="L17" s="372">
        <f t="shared" si="1"/>
        <v>0</v>
      </c>
      <c r="M17" s="373"/>
      <c r="N17" s="374">
        <v>0</v>
      </c>
      <c r="O17" s="375"/>
      <c r="P17" s="374">
        <v>0</v>
      </c>
      <c r="Q17" s="376">
        <f t="shared" si="2"/>
        <v>0</v>
      </c>
      <c r="R17" s="373"/>
      <c r="S17" s="374">
        <v>0</v>
      </c>
      <c r="T17" s="375"/>
      <c r="U17" s="374">
        <v>0</v>
      </c>
      <c r="V17" s="375"/>
      <c r="W17" s="374">
        <v>0</v>
      </c>
      <c r="X17" s="375"/>
      <c r="Y17" s="374">
        <v>0</v>
      </c>
      <c r="Z17" s="375"/>
      <c r="AA17" s="377">
        <v>0</v>
      </c>
      <c r="AB17" s="376">
        <f t="shared" si="3"/>
        <v>0</v>
      </c>
      <c r="AC17" s="375"/>
      <c r="AD17" s="374">
        <v>0</v>
      </c>
      <c r="AE17" s="375"/>
      <c r="AF17" s="374">
        <v>0</v>
      </c>
      <c r="AG17" s="375"/>
      <c r="AH17" s="377">
        <v>0</v>
      </c>
      <c r="AI17" s="376">
        <f t="shared" si="4"/>
        <v>0</v>
      </c>
      <c r="AJ17" s="378"/>
      <c r="AK17" s="377">
        <v>0</v>
      </c>
      <c r="AL17" s="378"/>
      <c r="AM17" s="377">
        <v>0</v>
      </c>
      <c r="AN17" s="379">
        <f t="shared" si="5"/>
        <v>0</v>
      </c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1"/>
    </row>
    <row r="18" spans="1:53" ht="15" customHeight="1" outlineLevel="1" x14ac:dyDescent="0.2">
      <c r="A18" s="32">
        <f t="shared" si="0"/>
        <v>1</v>
      </c>
      <c r="B18" s="385"/>
      <c r="C18" s="386"/>
      <c r="D18" s="387"/>
      <c r="E18" s="387"/>
      <c r="F18" s="385"/>
      <c r="G18" s="385"/>
      <c r="H18" s="370"/>
      <c r="I18" s="371">
        <v>0</v>
      </c>
      <c r="J18" s="370"/>
      <c r="K18" s="371">
        <v>0</v>
      </c>
      <c r="L18" s="372">
        <f t="shared" si="1"/>
        <v>0</v>
      </c>
      <c r="M18" s="373"/>
      <c r="N18" s="374">
        <v>0</v>
      </c>
      <c r="O18" s="375"/>
      <c r="P18" s="374">
        <v>0</v>
      </c>
      <c r="Q18" s="376">
        <f t="shared" si="2"/>
        <v>0</v>
      </c>
      <c r="R18" s="373"/>
      <c r="S18" s="374">
        <v>0</v>
      </c>
      <c r="T18" s="375"/>
      <c r="U18" s="374">
        <v>0</v>
      </c>
      <c r="V18" s="375"/>
      <c r="W18" s="374">
        <v>0</v>
      </c>
      <c r="X18" s="375"/>
      <c r="Y18" s="374">
        <v>0</v>
      </c>
      <c r="Z18" s="375"/>
      <c r="AA18" s="377">
        <v>0</v>
      </c>
      <c r="AB18" s="376">
        <f t="shared" si="3"/>
        <v>0</v>
      </c>
      <c r="AC18" s="375"/>
      <c r="AD18" s="374">
        <v>0</v>
      </c>
      <c r="AE18" s="375"/>
      <c r="AF18" s="374">
        <v>0</v>
      </c>
      <c r="AG18" s="375"/>
      <c r="AH18" s="377">
        <v>0</v>
      </c>
      <c r="AI18" s="376">
        <f t="shared" si="4"/>
        <v>0</v>
      </c>
      <c r="AJ18" s="378"/>
      <c r="AK18" s="377">
        <v>0</v>
      </c>
      <c r="AL18" s="378"/>
      <c r="AM18" s="377">
        <v>0</v>
      </c>
      <c r="AN18" s="379">
        <f t="shared" si="5"/>
        <v>0</v>
      </c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1"/>
    </row>
    <row r="19" spans="1:53" ht="15" customHeight="1" outlineLevel="1" x14ac:dyDescent="0.2">
      <c r="A19" s="32">
        <f t="shared" si="0"/>
        <v>1</v>
      </c>
      <c r="B19" s="385"/>
      <c r="C19" s="386"/>
      <c r="D19" s="387"/>
      <c r="E19" s="387"/>
      <c r="F19" s="385"/>
      <c r="G19" s="385"/>
      <c r="H19" s="370"/>
      <c r="I19" s="371">
        <v>0</v>
      </c>
      <c r="J19" s="370"/>
      <c r="K19" s="371">
        <v>0</v>
      </c>
      <c r="L19" s="372">
        <f t="shared" si="1"/>
        <v>0</v>
      </c>
      <c r="M19" s="373"/>
      <c r="N19" s="374">
        <v>0</v>
      </c>
      <c r="O19" s="375"/>
      <c r="P19" s="374">
        <v>0</v>
      </c>
      <c r="Q19" s="376">
        <f t="shared" si="2"/>
        <v>0</v>
      </c>
      <c r="R19" s="373"/>
      <c r="S19" s="374">
        <v>0</v>
      </c>
      <c r="T19" s="375"/>
      <c r="U19" s="374">
        <v>0</v>
      </c>
      <c r="V19" s="375"/>
      <c r="W19" s="374">
        <v>0</v>
      </c>
      <c r="X19" s="375"/>
      <c r="Y19" s="374">
        <v>0</v>
      </c>
      <c r="Z19" s="375"/>
      <c r="AA19" s="377">
        <v>0</v>
      </c>
      <c r="AB19" s="376">
        <f t="shared" si="3"/>
        <v>0</v>
      </c>
      <c r="AC19" s="375"/>
      <c r="AD19" s="374">
        <v>0</v>
      </c>
      <c r="AE19" s="375"/>
      <c r="AF19" s="374">
        <v>0</v>
      </c>
      <c r="AG19" s="375"/>
      <c r="AH19" s="377">
        <v>0</v>
      </c>
      <c r="AI19" s="376">
        <f t="shared" si="4"/>
        <v>0</v>
      </c>
      <c r="AJ19" s="378"/>
      <c r="AK19" s="377">
        <v>0</v>
      </c>
      <c r="AL19" s="378"/>
      <c r="AM19" s="377">
        <v>0</v>
      </c>
      <c r="AN19" s="379">
        <f t="shared" si="5"/>
        <v>0</v>
      </c>
      <c r="AO19" s="380"/>
      <c r="AP19" s="380"/>
      <c r="AQ19" s="380"/>
      <c r="AR19" s="380"/>
      <c r="AS19" s="380"/>
      <c r="AT19" s="380"/>
      <c r="AU19" s="380"/>
      <c r="AV19" s="380"/>
      <c r="AW19" s="380"/>
      <c r="AX19" s="380"/>
      <c r="AY19" s="380"/>
      <c r="AZ19" s="380"/>
      <c r="BA19" s="381"/>
    </row>
    <row r="20" spans="1:53" ht="15" customHeight="1" outlineLevel="1" x14ac:dyDescent="0.2">
      <c r="A20" s="32">
        <f t="shared" si="0"/>
        <v>1</v>
      </c>
      <c r="B20" s="385"/>
      <c r="C20" s="452"/>
      <c r="D20" s="387"/>
      <c r="E20" s="387"/>
      <c r="F20" s="385"/>
      <c r="G20" s="385"/>
      <c r="H20" s="371"/>
      <c r="I20" s="371">
        <v>0</v>
      </c>
      <c r="J20" s="371"/>
      <c r="K20" s="371">
        <v>0</v>
      </c>
      <c r="L20" s="372">
        <f t="shared" si="1"/>
        <v>0</v>
      </c>
      <c r="M20" s="373"/>
      <c r="N20" s="374">
        <v>0</v>
      </c>
      <c r="O20" s="375"/>
      <c r="P20" s="374">
        <v>0</v>
      </c>
      <c r="Q20" s="376">
        <f t="shared" si="2"/>
        <v>0</v>
      </c>
      <c r="R20" s="373"/>
      <c r="S20" s="374">
        <v>0</v>
      </c>
      <c r="T20" s="375"/>
      <c r="U20" s="374">
        <v>0</v>
      </c>
      <c r="V20" s="375"/>
      <c r="W20" s="374">
        <v>0</v>
      </c>
      <c r="X20" s="375"/>
      <c r="Y20" s="374">
        <v>0</v>
      </c>
      <c r="Z20" s="375"/>
      <c r="AA20" s="377">
        <v>0</v>
      </c>
      <c r="AB20" s="376">
        <f t="shared" si="3"/>
        <v>0</v>
      </c>
      <c r="AC20" s="375"/>
      <c r="AD20" s="374">
        <v>0</v>
      </c>
      <c r="AE20" s="375"/>
      <c r="AF20" s="374">
        <v>0</v>
      </c>
      <c r="AG20" s="375"/>
      <c r="AH20" s="377">
        <v>0</v>
      </c>
      <c r="AI20" s="376">
        <f t="shared" si="4"/>
        <v>0</v>
      </c>
      <c r="AJ20" s="378"/>
      <c r="AK20" s="377">
        <v>0</v>
      </c>
      <c r="AL20" s="378"/>
      <c r="AM20" s="377">
        <v>0</v>
      </c>
      <c r="AN20" s="379">
        <f t="shared" si="5"/>
        <v>0</v>
      </c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1"/>
    </row>
    <row r="21" spans="1:53" ht="15" customHeight="1" outlineLevel="1" x14ac:dyDescent="0.2">
      <c r="A21" s="32">
        <f t="shared" si="0"/>
        <v>1</v>
      </c>
      <c r="B21" s="385"/>
      <c r="C21" s="34"/>
      <c r="D21" s="35"/>
      <c r="E21" s="35"/>
      <c r="F21" s="33"/>
      <c r="G21" s="33"/>
      <c r="H21" s="370"/>
      <c r="I21" s="371">
        <v>0</v>
      </c>
      <c r="J21" s="370"/>
      <c r="K21" s="371">
        <v>0</v>
      </c>
      <c r="L21" s="372">
        <f t="shared" si="1"/>
        <v>0</v>
      </c>
      <c r="M21" s="373"/>
      <c r="N21" s="374">
        <v>0</v>
      </c>
      <c r="O21" s="375"/>
      <c r="P21" s="374">
        <v>0</v>
      </c>
      <c r="Q21" s="376">
        <f t="shared" si="2"/>
        <v>0</v>
      </c>
      <c r="R21" s="373"/>
      <c r="S21" s="374">
        <v>0</v>
      </c>
      <c r="T21" s="375"/>
      <c r="U21" s="374">
        <v>0</v>
      </c>
      <c r="V21" s="375"/>
      <c r="W21" s="374">
        <v>0</v>
      </c>
      <c r="X21" s="375"/>
      <c r="Y21" s="374">
        <v>0</v>
      </c>
      <c r="Z21" s="375"/>
      <c r="AA21" s="377">
        <v>0</v>
      </c>
      <c r="AB21" s="376">
        <f t="shared" si="3"/>
        <v>0</v>
      </c>
      <c r="AC21" s="375"/>
      <c r="AD21" s="374">
        <v>0</v>
      </c>
      <c r="AE21" s="375"/>
      <c r="AF21" s="374">
        <v>0</v>
      </c>
      <c r="AG21" s="375"/>
      <c r="AH21" s="377">
        <v>0</v>
      </c>
      <c r="AI21" s="376">
        <f t="shared" si="4"/>
        <v>0</v>
      </c>
      <c r="AJ21" s="378"/>
      <c r="AK21" s="377">
        <v>0</v>
      </c>
      <c r="AL21" s="378"/>
      <c r="AM21" s="377">
        <v>0</v>
      </c>
      <c r="AN21" s="379">
        <f t="shared" si="5"/>
        <v>0</v>
      </c>
      <c r="AO21" s="380"/>
      <c r="AP21" s="380"/>
      <c r="AQ21" s="380"/>
      <c r="AR21" s="380"/>
      <c r="AS21" s="380"/>
      <c r="AT21" s="380"/>
      <c r="AU21" s="380"/>
      <c r="AV21" s="380"/>
      <c r="AW21" s="380"/>
      <c r="AX21" s="380"/>
      <c r="AY21" s="380"/>
      <c r="AZ21" s="380"/>
      <c r="BA21" s="381"/>
    </row>
    <row r="22" spans="1:53" ht="15" customHeight="1" outlineLevel="1" x14ac:dyDescent="0.2">
      <c r="A22" s="32">
        <f t="shared" si="0"/>
        <v>1</v>
      </c>
      <c r="B22" s="385"/>
      <c r="C22" s="134"/>
      <c r="D22" s="35"/>
      <c r="E22" s="35"/>
      <c r="F22" s="33"/>
      <c r="G22" s="33"/>
      <c r="H22" s="35"/>
      <c r="I22" s="371">
        <v>0</v>
      </c>
      <c r="J22" s="35"/>
      <c r="K22" s="371">
        <v>0</v>
      </c>
      <c r="L22" s="372">
        <f t="shared" si="1"/>
        <v>0</v>
      </c>
      <c r="M22" s="373"/>
      <c r="N22" s="374">
        <v>0</v>
      </c>
      <c r="O22" s="375"/>
      <c r="P22" s="374">
        <v>0</v>
      </c>
      <c r="Q22" s="376">
        <f t="shared" si="2"/>
        <v>0</v>
      </c>
      <c r="R22" s="373"/>
      <c r="S22" s="374">
        <v>0</v>
      </c>
      <c r="T22" s="375"/>
      <c r="U22" s="374">
        <v>0</v>
      </c>
      <c r="V22" s="375"/>
      <c r="W22" s="374">
        <v>0</v>
      </c>
      <c r="X22" s="375"/>
      <c r="Y22" s="374">
        <v>0</v>
      </c>
      <c r="Z22" s="375"/>
      <c r="AA22" s="377">
        <v>0</v>
      </c>
      <c r="AB22" s="376">
        <f t="shared" si="3"/>
        <v>0</v>
      </c>
      <c r="AC22" s="375"/>
      <c r="AD22" s="374">
        <v>0</v>
      </c>
      <c r="AE22" s="375"/>
      <c r="AF22" s="374">
        <v>0</v>
      </c>
      <c r="AG22" s="375"/>
      <c r="AH22" s="377">
        <v>0</v>
      </c>
      <c r="AI22" s="376">
        <f t="shared" si="4"/>
        <v>0</v>
      </c>
      <c r="AJ22" s="378"/>
      <c r="AK22" s="377">
        <v>0</v>
      </c>
      <c r="AL22" s="378"/>
      <c r="AM22" s="377">
        <v>0</v>
      </c>
      <c r="AN22" s="379">
        <f t="shared" si="5"/>
        <v>0</v>
      </c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1"/>
    </row>
    <row r="23" spans="1:53" ht="15" customHeight="1" outlineLevel="1" x14ac:dyDescent="0.2">
      <c r="A23" s="32">
        <f t="shared" si="0"/>
        <v>1</v>
      </c>
      <c r="B23" s="385"/>
      <c r="C23" s="386"/>
      <c r="D23" s="387"/>
      <c r="E23" s="387"/>
      <c r="F23" s="385"/>
      <c r="G23" s="385"/>
      <c r="H23" s="371"/>
      <c r="I23" s="371">
        <v>0</v>
      </c>
      <c r="J23" s="371"/>
      <c r="K23" s="371">
        <v>0</v>
      </c>
      <c r="L23" s="372">
        <f t="shared" si="1"/>
        <v>0</v>
      </c>
      <c r="M23" s="373"/>
      <c r="N23" s="374">
        <v>0</v>
      </c>
      <c r="O23" s="375"/>
      <c r="P23" s="374">
        <v>0</v>
      </c>
      <c r="Q23" s="376">
        <f t="shared" si="2"/>
        <v>0</v>
      </c>
      <c r="R23" s="373"/>
      <c r="S23" s="374">
        <v>0</v>
      </c>
      <c r="T23" s="375"/>
      <c r="U23" s="374">
        <v>0</v>
      </c>
      <c r="V23" s="375"/>
      <c r="W23" s="374">
        <v>0</v>
      </c>
      <c r="X23" s="375"/>
      <c r="Y23" s="374">
        <v>0</v>
      </c>
      <c r="Z23" s="375"/>
      <c r="AA23" s="377">
        <v>0</v>
      </c>
      <c r="AB23" s="376">
        <f t="shared" si="3"/>
        <v>0</v>
      </c>
      <c r="AC23" s="375"/>
      <c r="AD23" s="374">
        <v>0</v>
      </c>
      <c r="AE23" s="375"/>
      <c r="AF23" s="374">
        <v>0</v>
      </c>
      <c r="AG23" s="375"/>
      <c r="AH23" s="377">
        <v>0</v>
      </c>
      <c r="AI23" s="376">
        <f t="shared" si="4"/>
        <v>0</v>
      </c>
      <c r="AJ23" s="378"/>
      <c r="AK23" s="377">
        <v>0</v>
      </c>
      <c r="AL23" s="378"/>
      <c r="AM23" s="377">
        <v>0</v>
      </c>
      <c r="AN23" s="379">
        <f t="shared" si="5"/>
        <v>0</v>
      </c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1"/>
    </row>
    <row r="24" spans="1:53" ht="15" customHeight="1" outlineLevel="1" x14ac:dyDescent="0.2">
      <c r="A24" s="32">
        <f t="shared" si="0"/>
        <v>1</v>
      </c>
      <c r="B24" s="385"/>
      <c r="C24" s="34"/>
      <c r="D24" s="35"/>
      <c r="E24" s="35"/>
      <c r="F24" s="33"/>
      <c r="G24" s="33"/>
      <c r="H24" s="371"/>
      <c r="I24" s="371">
        <v>0</v>
      </c>
      <c r="J24" s="371"/>
      <c r="K24" s="371">
        <v>0</v>
      </c>
      <c r="L24" s="372">
        <f t="shared" si="1"/>
        <v>0</v>
      </c>
      <c r="M24" s="373"/>
      <c r="N24" s="374">
        <v>0</v>
      </c>
      <c r="O24" s="375"/>
      <c r="P24" s="374">
        <v>0</v>
      </c>
      <c r="Q24" s="376">
        <f t="shared" si="2"/>
        <v>0</v>
      </c>
      <c r="R24" s="373"/>
      <c r="S24" s="374">
        <v>0</v>
      </c>
      <c r="T24" s="375"/>
      <c r="U24" s="374">
        <v>0</v>
      </c>
      <c r="V24" s="375"/>
      <c r="W24" s="374">
        <v>0</v>
      </c>
      <c r="X24" s="375"/>
      <c r="Y24" s="374">
        <v>0</v>
      </c>
      <c r="Z24" s="375"/>
      <c r="AA24" s="377">
        <v>0</v>
      </c>
      <c r="AB24" s="376">
        <f t="shared" si="3"/>
        <v>0</v>
      </c>
      <c r="AC24" s="375"/>
      <c r="AD24" s="374">
        <v>0</v>
      </c>
      <c r="AE24" s="375"/>
      <c r="AF24" s="374">
        <v>0</v>
      </c>
      <c r="AG24" s="375"/>
      <c r="AH24" s="377">
        <v>0</v>
      </c>
      <c r="AI24" s="376">
        <f t="shared" si="4"/>
        <v>0</v>
      </c>
      <c r="AJ24" s="378"/>
      <c r="AK24" s="377">
        <v>0</v>
      </c>
      <c r="AL24" s="378"/>
      <c r="AM24" s="377">
        <v>0</v>
      </c>
      <c r="AN24" s="379">
        <f t="shared" si="5"/>
        <v>0</v>
      </c>
      <c r="AO24" s="380"/>
      <c r="AP24" s="380"/>
      <c r="AQ24" s="380"/>
      <c r="AR24" s="380"/>
      <c r="AS24" s="380"/>
      <c r="AT24" s="380"/>
      <c r="AU24" s="380"/>
      <c r="AV24" s="380"/>
      <c r="AW24" s="380"/>
      <c r="AX24" s="380"/>
      <c r="AY24" s="380"/>
      <c r="AZ24" s="380"/>
      <c r="BA24" s="381"/>
    </row>
    <row r="25" spans="1:53" ht="15" customHeight="1" outlineLevel="1" x14ac:dyDescent="0.2">
      <c r="A25" s="32">
        <f t="shared" si="0"/>
        <v>1</v>
      </c>
      <c r="B25" s="385"/>
      <c r="C25" s="386"/>
      <c r="D25" s="387"/>
      <c r="E25" s="387"/>
      <c r="F25" s="385"/>
      <c r="G25" s="385"/>
      <c r="H25" s="371"/>
      <c r="I25" s="371">
        <v>0</v>
      </c>
      <c r="J25" s="371"/>
      <c r="K25" s="371">
        <v>0</v>
      </c>
      <c r="L25" s="372">
        <f t="shared" si="1"/>
        <v>0</v>
      </c>
      <c r="M25" s="373"/>
      <c r="N25" s="374">
        <v>0</v>
      </c>
      <c r="O25" s="375"/>
      <c r="P25" s="374">
        <v>0</v>
      </c>
      <c r="Q25" s="376">
        <f t="shared" si="2"/>
        <v>0</v>
      </c>
      <c r="R25" s="373"/>
      <c r="S25" s="374">
        <v>0</v>
      </c>
      <c r="T25" s="375"/>
      <c r="U25" s="374">
        <v>0</v>
      </c>
      <c r="V25" s="375"/>
      <c r="W25" s="374">
        <v>0</v>
      </c>
      <c r="X25" s="375"/>
      <c r="Y25" s="374">
        <v>0</v>
      </c>
      <c r="Z25" s="375"/>
      <c r="AA25" s="377">
        <v>0</v>
      </c>
      <c r="AB25" s="376">
        <f t="shared" si="3"/>
        <v>0</v>
      </c>
      <c r="AC25" s="375"/>
      <c r="AD25" s="374">
        <v>0</v>
      </c>
      <c r="AE25" s="375"/>
      <c r="AF25" s="374">
        <v>0</v>
      </c>
      <c r="AG25" s="375"/>
      <c r="AH25" s="377">
        <v>0</v>
      </c>
      <c r="AI25" s="376">
        <f t="shared" si="4"/>
        <v>0</v>
      </c>
      <c r="AJ25" s="378"/>
      <c r="AK25" s="377">
        <v>0</v>
      </c>
      <c r="AL25" s="378"/>
      <c r="AM25" s="377">
        <v>0</v>
      </c>
      <c r="AN25" s="379">
        <f t="shared" si="5"/>
        <v>0</v>
      </c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1"/>
    </row>
    <row r="26" spans="1:53" ht="15" customHeight="1" outlineLevel="1" x14ac:dyDescent="0.2">
      <c r="A26" s="32">
        <f t="shared" si="0"/>
        <v>1</v>
      </c>
      <c r="B26" s="385"/>
      <c r="C26" s="386"/>
      <c r="D26" s="387"/>
      <c r="E26" s="387"/>
      <c r="F26" s="385"/>
      <c r="G26" s="385"/>
      <c r="H26" s="371"/>
      <c r="I26" s="371">
        <v>0</v>
      </c>
      <c r="J26" s="371"/>
      <c r="K26" s="371">
        <v>0</v>
      </c>
      <c r="L26" s="372">
        <f t="shared" si="1"/>
        <v>0</v>
      </c>
      <c r="M26" s="390"/>
      <c r="N26" s="374">
        <v>0</v>
      </c>
      <c r="O26" s="375"/>
      <c r="P26" s="374">
        <v>0</v>
      </c>
      <c r="Q26" s="376">
        <f t="shared" si="2"/>
        <v>0</v>
      </c>
      <c r="R26" s="390"/>
      <c r="S26" s="374">
        <v>0</v>
      </c>
      <c r="T26" s="375"/>
      <c r="U26" s="374">
        <v>0</v>
      </c>
      <c r="V26" s="375"/>
      <c r="W26" s="374">
        <v>0</v>
      </c>
      <c r="X26" s="375"/>
      <c r="Y26" s="374">
        <v>0</v>
      </c>
      <c r="Z26" s="375"/>
      <c r="AA26" s="377">
        <v>0</v>
      </c>
      <c r="AB26" s="376">
        <f t="shared" si="3"/>
        <v>0</v>
      </c>
      <c r="AC26" s="378"/>
      <c r="AD26" s="374">
        <v>0</v>
      </c>
      <c r="AE26" s="375"/>
      <c r="AF26" s="374">
        <v>0</v>
      </c>
      <c r="AG26" s="375"/>
      <c r="AH26" s="377">
        <v>0</v>
      </c>
      <c r="AI26" s="376">
        <f t="shared" si="4"/>
        <v>0</v>
      </c>
      <c r="AJ26" s="391"/>
      <c r="AK26" s="377">
        <v>0</v>
      </c>
      <c r="AL26" s="391"/>
      <c r="AM26" s="377">
        <v>0</v>
      </c>
      <c r="AN26" s="379">
        <f t="shared" si="5"/>
        <v>0</v>
      </c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1"/>
    </row>
    <row r="27" spans="1:53" ht="15" customHeight="1" outlineLevel="1" x14ac:dyDescent="0.2">
      <c r="A27" s="32">
        <f t="shared" si="0"/>
        <v>1</v>
      </c>
      <c r="B27" s="385"/>
      <c r="C27" s="386"/>
      <c r="D27" s="387"/>
      <c r="E27" s="387"/>
      <c r="F27" s="385"/>
      <c r="G27" s="385"/>
      <c r="H27" s="371"/>
      <c r="I27" s="371">
        <v>0</v>
      </c>
      <c r="J27" s="371"/>
      <c r="K27" s="371">
        <v>0</v>
      </c>
      <c r="L27" s="372">
        <f t="shared" si="1"/>
        <v>0</v>
      </c>
      <c r="M27" s="390"/>
      <c r="N27" s="374">
        <v>0</v>
      </c>
      <c r="O27" s="375"/>
      <c r="P27" s="374">
        <v>0</v>
      </c>
      <c r="Q27" s="376">
        <f t="shared" si="2"/>
        <v>0</v>
      </c>
      <c r="R27" s="390"/>
      <c r="S27" s="374">
        <v>0</v>
      </c>
      <c r="T27" s="375"/>
      <c r="U27" s="374">
        <v>0</v>
      </c>
      <c r="V27" s="375"/>
      <c r="W27" s="374">
        <v>0</v>
      </c>
      <c r="X27" s="375"/>
      <c r="Y27" s="374">
        <v>0</v>
      </c>
      <c r="Z27" s="375"/>
      <c r="AA27" s="377">
        <v>0</v>
      </c>
      <c r="AB27" s="376">
        <f t="shared" si="3"/>
        <v>0</v>
      </c>
      <c r="AC27" s="378"/>
      <c r="AD27" s="374">
        <v>0</v>
      </c>
      <c r="AE27" s="375"/>
      <c r="AF27" s="374">
        <v>0</v>
      </c>
      <c r="AG27" s="375"/>
      <c r="AH27" s="377">
        <v>0</v>
      </c>
      <c r="AI27" s="376">
        <f t="shared" si="4"/>
        <v>0</v>
      </c>
      <c r="AJ27" s="391"/>
      <c r="AK27" s="377">
        <v>0</v>
      </c>
      <c r="AL27" s="391"/>
      <c r="AM27" s="377">
        <v>0</v>
      </c>
      <c r="AN27" s="379">
        <f t="shared" si="5"/>
        <v>0</v>
      </c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1"/>
    </row>
    <row r="28" spans="1:53" ht="15" customHeight="1" outlineLevel="1" x14ac:dyDescent="0.2">
      <c r="A28" s="32">
        <f t="shared" si="0"/>
        <v>1</v>
      </c>
      <c r="B28" s="385"/>
      <c r="C28" s="386"/>
      <c r="D28" s="387"/>
      <c r="E28" s="387"/>
      <c r="F28" s="33"/>
      <c r="G28" s="33"/>
      <c r="H28" s="371"/>
      <c r="I28" s="371">
        <v>0</v>
      </c>
      <c r="J28" s="371"/>
      <c r="K28" s="371">
        <v>0</v>
      </c>
      <c r="L28" s="372">
        <f t="shared" si="1"/>
        <v>0</v>
      </c>
      <c r="M28" s="373"/>
      <c r="N28" s="374">
        <v>0</v>
      </c>
      <c r="O28" s="375"/>
      <c r="P28" s="374">
        <v>0</v>
      </c>
      <c r="Q28" s="376">
        <f t="shared" si="2"/>
        <v>0</v>
      </c>
      <c r="R28" s="373"/>
      <c r="S28" s="374">
        <v>0</v>
      </c>
      <c r="T28" s="375"/>
      <c r="U28" s="374">
        <v>0</v>
      </c>
      <c r="V28" s="375"/>
      <c r="W28" s="374">
        <v>0</v>
      </c>
      <c r="X28" s="375"/>
      <c r="Y28" s="374">
        <v>0</v>
      </c>
      <c r="Z28" s="375"/>
      <c r="AA28" s="377">
        <v>0</v>
      </c>
      <c r="AB28" s="376">
        <f t="shared" si="3"/>
        <v>0</v>
      </c>
      <c r="AC28" s="378"/>
      <c r="AD28" s="374">
        <v>0</v>
      </c>
      <c r="AE28" s="375"/>
      <c r="AF28" s="374">
        <v>0</v>
      </c>
      <c r="AG28" s="375"/>
      <c r="AH28" s="377">
        <v>0</v>
      </c>
      <c r="AI28" s="376">
        <f t="shared" si="4"/>
        <v>0</v>
      </c>
      <c r="AJ28" s="391"/>
      <c r="AK28" s="377">
        <v>0</v>
      </c>
      <c r="AL28" s="391"/>
      <c r="AM28" s="377">
        <v>0</v>
      </c>
      <c r="AN28" s="379">
        <f t="shared" si="5"/>
        <v>0</v>
      </c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1"/>
    </row>
    <row r="29" spans="1:53" ht="15" customHeight="1" outlineLevel="1" x14ac:dyDescent="0.2">
      <c r="A29" s="32">
        <f t="shared" si="0"/>
        <v>1</v>
      </c>
      <c r="B29" s="385"/>
      <c r="C29" s="386"/>
      <c r="D29" s="387"/>
      <c r="E29" s="387"/>
      <c r="F29" s="385"/>
      <c r="G29" s="385"/>
      <c r="H29" s="371"/>
      <c r="I29" s="371">
        <v>0</v>
      </c>
      <c r="J29" s="371"/>
      <c r="K29" s="371">
        <v>0</v>
      </c>
      <c r="L29" s="372">
        <f t="shared" si="1"/>
        <v>0</v>
      </c>
      <c r="M29" s="390"/>
      <c r="N29" s="374">
        <v>0</v>
      </c>
      <c r="O29" s="375"/>
      <c r="P29" s="374">
        <v>0</v>
      </c>
      <c r="Q29" s="376">
        <f t="shared" si="2"/>
        <v>0</v>
      </c>
      <c r="R29" s="390"/>
      <c r="S29" s="374">
        <v>0</v>
      </c>
      <c r="T29" s="375"/>
      <c r="U29" s="374">
        <v>0</v>
      </c>
      <c r="V29" s="375"/>
      <c r="W29" s="374">
        <v>0</v>
      </c>
      <c r="X29" s="375"/>
      <c r="Y29" s="374">
        <v>0</v>
      </c>
      <c r="Z29" s="375"/>
      <c r="AA29" s="377">
        <v>0</v>
      </c>
      <c r="AB29" s="376">
        <f t="shared" si="3"/>
        <v>0</v>
      </c>
      <c r="AC29" s="378"/>
      <c r="AD29" s="374">
        <v>0</v>
      </c>
      <c r="AE29" s="375"/>
      <c r="AF29" s="374">
        <v>0</v>
      </c>
      <c r="AG29" s="375"/>
      <c r="AH29" s="377">
        <v>0</v>
      </c>
      <c r="AI29" s="376">
        <f t="shared" si="4"/>
        <v>0</v>
      </c>
      <c r="AJ29" s="391"/>
      <c r="AK29" s="377">
        <v>0</v>
      </c>
      <c r="AL29" s="391"/>
      <c r="AM29" s="377">
        <v>0</v>
      </c>
      <c r="AN29" s="379">
        <f t="shared" si="5"/>
        <v>0</v>
      </c>
      <c r="AO29" s="380"/>
      <c r="AP29" s="380"/>
      <c r="AQ29" s="380"/>
      <c r="AR29" s="380"/>
      <c r="AS29" s="380"/>
      <c r="AT29" s="380"/>
      <c r="AU29" s="380"/>
      <c r="AV29" s="380"/>
      <c r="AW29" s="380"/>
      <c r="AX29" s="380"/>
      <c r="AY29" s="380"/>
      <c r="AZ29" s="380"/>
      <c r="BA29" s="381"/>
    </row>
    <row r="30" spans="1:53" ht="15" customHeight="1" outlineLevel="1" x14ac:dyDescent="0.2">
      <c r="A30" s="32">
        <f t="shared" si="0"/>
        <v>1</v>
      </c>
      <c r="B30" s="385"/>
      <c r="C30" s="386"/>
      <c r="D30" s="387"/>
      <c r="E30" s="387"/>
      <c r="F30" s="385"/>
      <c r="G30" s="385"/>
      <c r="H30" s="35"/>
      <c r="I30" s="371">
        <v>0</v>
      </c>
      <c r="J30" s="35"/>
      <c r="K30" s="371">
        <v>0</v>
      </c>
      <c r="L30" s="372">
        <f t="shared" si="1"/>
        <v>0</v>
      </c>
      <c r="M30" s="390"/>
      <c r="N30" s="374">
        <v>0</v>
      </c>
      <c r="O30" s="375"/>
      <c r="P30" s="374">
        <v>0</v>
      </c>
      <c r="Q30" s="376">
        <f t="shared" si="2"/>
        <v>0</v>
      </c>
      <c r="R30" s="390"/>
      <c r="S30" s="374">
        <v>0</v>
      </c>
      <c r="T30" s="375"/>
      <c r="U30" s="374">
        <v>0</v>
      </c>
      <c r="V30" s="375"/>
      <c r="W30" s="374">
        <v>0</v>
      </c>
      <c r="X30" s="375"/>
      <c r="Y30" s="374">
        <v>0</v>
      </c>
      <c r="Z30" s="375"/>
      <c r="AA30" s="377">
        <v>0</v>
      </c>
      <c r="AB30" s="376">
        <f t="shared" si="3"/>
        <v>0</v>
      </c>
      <c r="AC30" s="378"/>
      <c r="AD30" s="374">
        <v>0</v>
      </c>
      <c r="AE30" s="375"/>
      <c r="AF30" s="374">
        <v>0</v>
      </c>
      <c r="AG30" s="375"/>
      <c r="AH30" s="377">
        <v>0</v>
      </c>
      <c r="AI30" s="376">
        <f t="shared" si="4"/>
        <v>0</v>
      </c>
      <c r="AJ30" s="391"/>
      <c r="AK30" s="377">
        <v>0</v>
      </c>
      <c r="AL30" s="391"/>
      <c r="AM30" s="377">
        <v>0</v>
      </c>
      <c r="AN30" s="379">
        <f t="shared" si="5"/>
        <v>0</v>
      </c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1"/>
    </row>
    <row r="31" spans="1:53" ht="15" customHeight="1" outlineLevel="1" x14ac:dyDescent="0.2">
      <c r="A31" s="32">
        <f t="shared" si="0"/>
        <v>1</v>
      </c>
      <c r="B31" s="385"/>
      <c r="C31" s="34"/>
      <c r="D31" s="35"/>
      <c r="E31" s="35"/>
      <c r="F31" s="33"/>
      <c r="G31" s="33"/>
      <c r="H31" s="371"/>
      <c r="I31" s="371">
        <v>0</v>
      </c>
      <c r="J31" s="371"/>
      <c r="K31" s="371">
        <v>0</v>
      </c>
      <c r="L31" s="372">
        <f t="shared" si="1"/>
        <v>0</v>
      </c>
      <c r="M31" s="373"/>
      <c r="N31" s="374">
        <v>0</v>
      </c>
      <c r="O31" s="375"/>
      <c r="P31" s="374">
        <v>0</v>
      </c>
      <c r="Q31" s="376">
        <f t="shared" si="2"/>
        <v>0</v>
      </c>
      <c r="R31" s="373"/>
      <c r="S31" s="374">
        <v>0</v>
      </c>
      <c r="T31" s="375"/>
      <c r="U31" s="374">
        <v>0</v>
      </c>
      <c r="V31" s="375"/>
      <c r="W31" s="374">
        <v>0</v>
      </c>
      <c r="X31" s="375"/>
      <c r="Y31" s="374">
        <v>0</v>
      </c>
      <c r="Z31" s="375"/>
      <c r="AA31" s="377">
        <v>0</v>
      </c>
      <c r="AB31" s="376">
        <f t="shared" si="3"/>
        <v>0</v>
      </c>
      <c r="AC31" s="378"/>
      <c r="AD31" s="374">
        <v>0</v>
      </c>
      <c r="AE31" s="375"/>
      <c r="AF31" s="374">
        <v>0</v>
      </c>
      <c r="AG31" s="375"/>
      <c r="AH31" s="377">
        <v>0</v>
      </c>
      <c r="AI31" s="376">
        <f t="shared" si="4"/>
        <v>0</v>
      </c>
      <c r="AJ31" s="391"/>
      <c r="AK31" s="377">
        <v>0</v>
      </c>
      <c r="AL31" s="391"/>
      <c r="AM31" s="377">
        <v>0</v>
      </c>
      <c r="AN31" s="379">
        <f t="shared" si="5"/>
        <v>0</v>
      </c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1"/>
    </row>
    <row r="32" spans="1:53" ht="15" customHeight="1" outlineLevel="1" x14ac:dyDescent="0.2">
      <c r="A32" s="32">
        <f t="shared" si="0"/>
        <v>1</v>
      </c>
      <c r="B32" s="385"/>
      <c r="C32" s="34"/>
      <c r="D32" s="35"/>
      <c r="E32" s="35"/>
      <c r="F32" s="33"/>
      <c r="G32" s="33"/>
      <c r="H32" s="371"/>
      <c r="I32" s="371">
        <v>0</v>
      </c>
      <c r="J32" s="371"/>
      <c r="K32" s="371">
        <v>0</v>
      </c>
      <c r="L32" s="372">
        <f t="shared" si="1"/>
        <v>0</v>
      </c>
      <c r="M32" s="390"/>
      <c r="N32" s="374">
        <v>0</v>
      </c>
      <c r="O32" s="375"/>
      <c r="P32" s="374">
        <v>0</v>
      </c>
      <c r="Q32" s="376">
        <f t="shared" si="2"/>
        <v>0</v>
      </c>
      <c r="R32" s="390"/>
      <c r="S32" s="374">
        <v>0</v>
      </c>
      <c r="T32" s="375"/>
      <c r="U32" s="374">
        <v>0</v>
      </c>
      <c r="V32" s="375"/>
      <c r="W32" s="374">
        <v>0</v>
      </c>
      <c r="X32" s="375"/>
      <c r="Y32" s="374">
        <v>0</v>
      </c>
      <c r="Z32" s="375"/>
      <c r="AA32" s="377">
        <v>0</v>
      </c>
      <c r="AB32" s="376">
        <f t="shared" si="3"/>
        <v>0</v>
      </c>
      <c r="AC32" s="378"/>
      <c r="AD32" s="374">
        <v>0</v>
      </c>
      <c r="AE32" s="375"/>
      <c r="AF32" s="374">
        <v>0</v>
      </c>
      <c r="AG32" s="375"/>
      <c r="AH32" s="377">
        <v>0</v>
      </c>
      <c r="AI32" s="376">
        <f t="shared" si="4"/>
        <v>0</v>
      </c>
      <c r="AJ32" s="391"/>
      <c r="AK32" s="377">
        <v>0</v>
      </c>
      <c r="AL32" s="391"/>
      <c r="AM32" s="377">
        <v>0</v>
      </c>
      <c r="AN32" s="379">
        <f t="shared" si="5"/>
        <v>0</v>
      </c>
      <c r="AO32" s="380"/>
      <c r="AP32" s="380"/>
      <c r="AQ32" s="380"/>
      <c r="AR32" s="380"/>
      <c r="AS32" s="380"/>
      <c r="AT32" s="380"/>
      <c r="AU32" s="380"/>
      <c r="AV32" s="380"/>
      <c r="AW32" s="380"/>
      <c r="AX32" s="380"/>
      <c r="AY32" s="380"/>
      <c r="AZ32" s="380"/>
      <c r="BA32" s="381"/>
    </row>
    <row r="33" spans="1:53" ht="15" customHeight="1" outlineLevel="1" x14ac:dyDescent="0.2">
      <c r="A33" s="32">
        <f t="shared" si="0"/>
        <v>1</v>
      </c>
      <c r="B33" s="33"/>
      <c r="C33" s="34"/>
      <c r="D33" s="35"/>
      <c r="E33" s="35"/>
      <c r="F33" s="33"/>
      <c r="G33" s="33"/>
      <c r="H33" s="35"/>
      <c r="I33" s="371">
        <v>0</v>
      </c>
      <c r="J33" s="35"/>
      <c r="K33" s="371">
        <v>0</v>
      </c>
      <c r="L33" s="372">
        <f t="shared" si="1"/>
        <v>0</v>
      </c>
      <c r="M33" s="390"/>
      <c r="N33" s="374">
        <v>0</v>
      </c>
      <c r="O33" s="375"/>
      <c r="P33" s="374">
        <v>0</v>
      </c>
      <c r="Q33" s="376">
        <f t="shared" si="2"/>
        <v>0</v>
      </c>
      <c r="R33" s="390"/>
      <c r="S33" s="374">
        <v>0</v>
      </c>
      <c r="T33" s="375"/>
      <c r="U33" s="374">
        <v>0</v>
      </c>
      <c r="V33" s="375"/>
      <c r="W33" s="374">
        <v>0</v>
      </c>
      <c r="X33" s="375"/>
      <c r="Y33" s="374">
        <v>0</v>
      </c>
      <c r="Z33" s="375"/>
      <c r="AA33" s="377">
        <v>0</v>
      </c>
      <c r="AB33" s="376">
        <f t="shared" si="3"/>
        <v>0</v>
      </c>
      <c r="AC33" s="378"/>
      <c r="AD33" s="374">
        <v>0</v>
      </c>
      <c r="AE33" s="375"/>
      <c r="AF33" s="374">
        <v>0</v>
      </c>
      <c r="AG33" s="375"/>
      <c r="AH33" s="377">
        <v>0</v>
      </c>
      <c r="AI33" s="376">
        <f t="shared" si="4"/>
        <v>0</v>
      </c>
      <c r="AJ33" s="391"/>
      <c r="AK33" s="377">
        <v>0</v>
      </c>
      <c r="AL33" s="391"/>
      <c r="AM33" s="377">
        <v>0</v>
      </c>
      <c r="AN33" s="379">
        <f t="shared" si="5"/>
        <v>0</v>
      </c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1"/>
    </row>
    <row r="34" spans="1:53" ht="15" customHeight="1" outlineLevel="1" x14ac:dyDescent="0.2">
      <c r="A34" s="32">
        <f t="shared" si="0"/>
        <v>1</v>
      </c>
      <c r="B34" s="385"/>
      <c r="C34" s="386"/>
      <c r="D34" s="387"/>
      <c r="E34" s="387"/>
      <c r="F34" s="385"/>
      <c r="G34" s="385"/>
      <c r="H34" s="371"/>
      <c r="I34" s="371">
        <v>0</v>
      </c>
      <c r="J34" s="371"/>
      <c r="K34" s="371">
        <v>0</v>
      </c>
      <c r="L34" s="372">
        <f t="shared" si="1"/>
        <v>0</v>
      </c>
      <c r="M34" s="390"/>
      <c r="N34" s="374">
        <v>0</v>
      </c>
      <c r="O34" s="375"/>
      <c r="P34" s="374">
        <v>0</v>
      </c>
      <c r="Q34" s="376">
        <f t="shared" si="2"/>
        <v>0</v>
      </c>
      <c r="R34" s="390"/>
      <c r="S34" s="374">
        <v>0</v>
      </c>
      <c r="T34" s="375"/>
      <c r="U34" s="374">
        <v>0</v>
      </c>
      <c r="V34" s="375"/>
      <c r="W34" s="374">
        <v>0</v>
      </c>
      <c r="X34" s="375"/>
      <c r="Y34" s="374">
        <v>0</v>
      </c>
      <c r="Z34" s="375"/>
      <c r="AA34" s="377">
        <v>0</v>
      </c>
      <c r="AB34" s="376">
        <f t="shared" si="3"/>
        <v>0</v>
      </c>
      <c r="AC34" s="378"/>
      <c r="AD34" s="374">
        <v>0</v>
      </c>
      <c r="AE34" s="375"/>
      <c r="AF34" s="374">
        <v>0</v>
      </c>
      <c r="AG34" s="375"/>
      <c r="AH34" s="377">
        <v>0</v>
      </c>
      <c r="AI34" s="376">
        <f t="shared" si="4"/>
        <v>0</v>
      </c>
      <c r="AJ34" s="391"/>
      <c r="AK34" s="377">
        <v>0</v>
      </c>
      <c r="AL34" s="391"/>
      <c r="AM34" s="377">
        <v>0</v>
      </c>
      <c r="AN34" s="379">
        <f t="shared" si="5"/>
        <v>0</v>
      </c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1"/>
    </row>
    <row r="35" spans="1:53" ht="15" customHeight="1" outlineLevel="1" x14ac:dyDescent="0.2">
      <c r="A35" s="32">
        <f t="shared" si="0"/>
        <v>1</v>
      </c>
      <c r="B35" s="385"/>
      <c r="C35" s="386"/>
      <c r="D35" s="387"/>
      <c r="E35" s="387"/>
      <c r="F35" s="385"/>
      <c r="G35" s="385"/>
      <c r="H35" s="371"/>
      <c r="I35" s="371">
        <v>0</v>
      </c>
      <c r="J35" s="371"/>
      <c r="K35" s="371">
        <v>0</v>
      </c>
      <c r="L35" s="372">
        <f t="shared" si="1"/>
        <v>0</v>
      </c>
      <c r="M35" s="390"/>
      <c r="N35" s="374">
        <v>0</v>
      </c>
      <c r="O35" s="375"/>
      <c r="P35" s="374">
        <v>0</v>
      </c>
      <c r="Q35" s="376">
        <f t="shared" si="2"/>
        <v>0</v>
      </c>
      <c r="R35" s="390"/>
      <c r="S35" s="374">
        <v>0</v>
      </c>
      <c r="T35" s="375"/>
      <c r="U35" s="374">
        <v>0</v>
      </c>
      <c r="V35" s="375"/>
      <c r="W35" s="374">
        <v>0</v>
      </c>
      <c r="X35" s="375"/>
      <c r="Y35" s="374">
        <v>0</v>
      </c>
      <c r="Z35" s="375"/>
      <c r="AA35" s="377">
        <v>0</v>
      </c>
      <c r="AB35" s="376">
        <f t="shared" si="3"/>
        <v>0</v>
      </c>
      <c r="AC35" s="378"/>
      <c r="AD35" s="374">
        <v>0</v>
      </c>
      <c r="AE35" s="375"/>
      <c r="AF35" s="374">
        <v>0</v>
      </c>
      <c r="AG35" s="375"/>
      <c r="AH35" s="377">
        <v>0</v>
      </c>
      <c r="AI35" s="376">
        <f t="shared" si="4"/>
        <v>0</v>
      </c>
      <c r="AJ35" s="391"/>
      <c r="AK35" s="377">
        <v>0</v>
      </c>
      <c r="AL35" s="391"/>
      <c r="AM35" s="377">
        <v>0</v>
      </c>
      <c r="AN35" s="379">
        <f t="shared" si="5"/>
        <v>0</v>
      </c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1"/>
    </row>
    <row r="36" spans="1:53" ht="15" customHeight="1" outlineLevel="1" x14ac:dyDescent="0.2">
      <c r="A36" s="32">
        <f t="shared" si="0"/>
        <v>1</v>
      </c>
      <c r="B36" s="385"/>
      <c r="C36" s="386"/>
      <c r="D36" s="387"/>
      <c r="E36" s="387"/>
      <c r="F36" s="385"/>
      <c r="G36" s="385"/>
      <c r="H36" s="371"/>
      <c r="I36" s="371">
        <v>0</v>
      </c>
      <c r="J36" s="371"/>
      <c r="K36" s="371">
        <v>0</v>
      </c>
      <c r="L36" s="372">
        <f t="shared" si="1"/>
        <v>0</v>
      </c>
      <c r="M36" s="390"/>
      <c r="N36" s="374">
        <v>0</v>
      </c>
      <c r="O36" s="375"/>
      <c r="P36" s="374">
        <v>0</v>
      </c>
      <c r="Q36" s="376">
        <f t="shared" si="2"/>
        <v>0</v>
      </c>
      <c r="R36" s="390"/>
      <c r="S36" s="374">
        <v>0</v>
      </c>
      <c r="T36" s="375"/>
      <c r="U36" s="374">
        <v>0</v>
      </c>
      <c r="V36" s="375"/>
      <c r="W36" s="374">
        <v>0</v>
      </c>
      <c r="X36" s="375"/>
      <c r="Y36" s="374">
        <v>0</v>
      </c>
      <c r="Z36" s="375"/>
      <c r="AA36" s="377">
        <v>0</v>
      </c>
      <c r="AB36" s="376">
        <f t="shared" si="3"/>
        <v>0</v>
      </c>
      <c r="AC36" s="378"/>
      <c r="AD36" s="374">
        <v>0</v>
      </c>
      <c r="AE36" s="375"/>
      <c r="AF36" s="374">
        <v>0</v>
      </c>
      <c r="AG36" s="375"/>
      <c r="AH36" s="377">
        <v>0</v>
      </c>
      <c r="AI36" s="376">
        <f t="shared" si="4"/>
        <v>0</v>
      </c>
      <c r="AJ36" s="391"/>
      <c r="AK36" s="377">
        <v>0</v>
      </c>
      <c r="AL36" s="391"/>
      <c r="AM36" s="377">
        <v>0</v>
      </c>
      <c r="AN36" s="379">
        <f t="shared" si="5"/>
        <v>0</v>
      </c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1"/>
    </row>
    <row r="37" spans="1:53" ht="15" customHeight="1" outlineLevel="1" x14ac:dyDescent="0.2">
      <c r="A37" s="32">
        <f t="shared" si="0"/>
        <v>1</v>
      </c>
      <c r="B37" s="385"/>
      <c r="C37" s="386"/>
      <c r="D37" s="387"/>
      <c r="E37" s="387"/>
      <c r="F37" s="385"/>
      <c r="G37" s="385"/>
      <c r="H37" s="371"/>
      <c r="I37" s="371">
        <v>0</v>
      </c>
      <c r="J37" s="371"/>
      <c r="K37" s="371">
        <v>0</v>
      </c>
      <c r="L37" s="372">
        <f t="shared" si="1"/>
        <v>0</v>
      </c>
      <c r="M37" s="390"/>
      <c r="N37" s="374">
        <v>0</v>
      </c>
      <c r="O37" s="375"/>
      <c r="P37" s="374">
        <v>0</v>
      </c>
      <c r="Q37" s="376">
        <f t="shared" si="2"/>
        <v>0</v>
      </c>
      <c r="R37" s="390"/>
      <c r="S37" s="374">
        <v>0</v>
      </c>
      <c r="T37" s="375"/>
      <c r="U37" s="374">
        <v>0</v>
      </c>
      <c r="V37" s="375"/>
      <c r="W37" s="374">
        <v>0</v>
      </c>
      <c r="X37" s="375"/>
      <c r="Y37" s="374">
        <v>0</v>
      </c>
      <c r="Z37" s="375"/>
      <c r="AA37" s="377">
        <v>0</v>
      </c>
      <c r="AB37" s="376">
        <f t="shared" si="3"/>
        <v>0</v>
      </c>
      <c r="AC37" s="378"/>
      <c r="AD37" s="374">
        <v>0</v>
      </c>
      <c r="AE37" s="375"/>
      <c r="AF37" s="374">
        <v>0</v>
      </c>
      <c r="AG37" s="375"/>
      <c r="AH37" s="377">
        <v>0</v>
      </c>
      <c r="AI37" s="376">
        <f t="shared" si="4"/>
        <v>0</v>
      </c>
      <c r="AJ37" s="391"/>
      <c r="AK37" s="377">
        <v>0</v>
      </c>
      <c r="AL37" s="391"/>
      <c r="AM37" s="377">
        <v>0</v>
      </c>
      <c r="AN37" s="379">
        <f t="shared" si="5"/>
        <v>0</v>
      </c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1"/>
    </row>
    <row r="38" spans="1:53" ht="15" customHeight="1" outlineLevel="1" x14ac:dyDescent="0.2">
      <c r="A38" s="32">
        <f t="shared" si="0"/>
        <v>1</v>
      </c>
      <c r="B38" s="385"/>
      <c r="C38" s="386"/>
      <c r="D38" s="387"/>
      <c r="E38" s="387"/>
      <c r="F38" s="385"/>
      <c r="G38" s="385"/>
      <c r="H38" s="371"/>
      <c r="I38" s="371">
        <v>0</v>
      </c>
      <c r="J38" s="371"/>
      <c r="K38" s="371">
        <v>0</v>
      </c>
      <c r="L38" s="372">
        <f t="shared" si="1"/>
        <v>0</v>
      </c>
      <c r="M38" s="390"/>
      <c r="N38" s="374">
        <v>0</v>
      </c>
      <c r="O38" s="375"/>
      <c r="P38" s="374">
        <v>0</v>
      </c>
      <c r="Q38" s="376">
        <f t="shared" si="2"/>
        <v>0</v>
      </c>
      <c r="R38" s="390"/>
      <c r="S38" s="374">
        <v>0</v>
      </c>
      <c r="T38" s="375"/>
      <c r="U38" s="374">
        <v>0</v>
      </c>
      <c r="V38" s="375"/>
      <c r="W38" s="374">
        <v>0</v>
      </c>
      <c r="X38" s="375"/>
      <c r="Y38" s="374">
        <v>0</v>
      </c>
      <c r="Z38" s="375"/>
      <c r="AA38" s="377">
        <v>0</v>
      </c>
      <c r="AB38" s="376">
        <f t="shared" si="3"/>
        <v>0</v>
      </c>
      <c r="AC38" s="378"/>
      <c r="AD38" s="374">
        <v>0</v>
      </c>
      <c r="AE38" s="375"/>
      <c r="AF38" s="374">
        <v>0</v>
      </c>
      <c r="AG38" s="375"/>
      <c r="AH38" s="377">
        <v>0</v>
      </c>
      <c r="AI38" s="376">
        <f t="shared" si="4"/>
        <v>0</v>
      </c>
      <c r="AJ38" s="391"/>
      <c r="AK38" s="377">
        <v>0</v>
      </c>
      <c r="AL38" s="391"/>
      <c r="AM38" s="377">
        <v>0</v>
      </c>
      <c r="AN38" s="379">
        <f t="shared" si="5"/>
        <v>0</v>
      </c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380"/>
      <c r="AZ38" s="380"/>
      <c r="BA38" s="381"/>
    </row>
    <row r="39" spans="1:53" ht="15" customHeight="1" outlineLevel="1" x14ac:dyDescent="0.2">
      <c r="A39" s="32">
        <f t="shared" si="0"/>
        <v>1</v>
      </c>
      <c r="B39" s="385"/>
      <c r="C39" s="386"/>
      <c r="D39" s="387"/>
      <c r="E39" s="387"/>
      <c r="F39" s="385"/>
      <c r="G39" s="385"/>
      <c r="H39" s="371"/>
      <c r="I39" s="371">
        <v>0</v>
      </c>
      <c r="J39" s="371"/>
      <c r="K39" s="371">
        <v>0</v>
      </c>
      <c r="L39" s="372">
        <f t="shared" si="1"/>
        <v>0</v>
      </c>
      <c r="M39" s="373"/>
      <c r="N39" s="374">
        <v>0</v>
      </c>
      <c r="O39" s="375"/>
      <c r="P39" s="374">
        <v>0</v>
      </c>
      <c r="Q39" s="376">
        <f t="shared" si="2"/>
        <v>0</v>
      </c>
      <c r="R39" s="373"/>
      <c r="S39" s="374">
        <v>0</v>
      </c>
      <c r="T39" s="375"/>
      <c r="U39" s="374">
        <v>0</v>
      </c>
      <c r="V39" s="375"/>
      <c r="W39" s="374">
        <v>0</v>
      </c>
      <c r="X39" s="375"/>
      <c r="Y39" s="374">
        <v>0</v>
      </c>
      <c r="Z39" s="375"/>
      <c r="AA39" s="377">
        <v>0</v>
      </c>
      <c r="AB39" s="376">
        <f t="shared" si="3"/>
        <v>0</v>
      </c>
      <c r="AC39" s="378"/>
      <c r="AD39" s="374">
        <v>0</v>
      </c>
      <c r="AE39" s="375"/>
      <c r="AF39" s="374">
        <v>0</v>
      </c>
      <c r="AG39" s="375"/>
      <c r="AH39" s="377">
        <v>0</v>
      </c>
      <c r="AI39" s="376">
        <f t="shared" si="4"/>
        <v>0</v>
      </c>
      <c r="AJ39" s="391"/>
      <c r="AK39" s="377">
        <v>0</v>
      </c>
      <c r="AL39" s="391"/>
      <c r="AM39" s="377">
        <v>0</v>
      </c>
      <c r="AN39" s="379">
        <f t="shared" si="5"/>
        <v>0</v>
      </c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1"/>
    </row>
    <row r="40" spans="1:53" ht="15" customHeight="1" outlineLevel="1" x14ac:dyDescent="0.2">
      <c r="A40" s="32">
        <f t="shared" si="0"/>
        <v>1</v>
      </c>
      <c r="B40" s="385"/>
      <c r="C40" s="386"/>
      <c r="D40" s="387"/>
      <c r="E40" s="387"/>
      <c r="F40" s="385"/>
      <c r="G40" s="385"/>
      <c r="H40" s="371"/>
      <c r="I40" s="371">
        <v>0</v>
      </c>
      <c r="J40" s="371"/>
      <c r="K40" s="371">
        <v>0</v>
      </c>
      <c r="L40" s="372">
        <f t="shared" si="1"/>
        <v>0</v>
      </c>
      <c r="M40" s="390"/>
      <c r="N40" s="374">
        <v>0</v>
      </c>
      <c r="O40" s="375"/>
      <c r="P40" s="374">
        <v>0</v>
      </c>
      <c r="Q40" s="376">
        <f t="shared" si="2"/>
        <v>0</v>
      </c>
      <c r="R40" s="390"/>
      <c r="S40" s="374">
        <v>0</v>
      </c>
      <c r="T40" s="375"/>
      <c r="U40" s="374">
        <v>0</v>
      </c>
      <c r="V40" s="375"/>
      <c r="W40" s="374">
        <v>0</v>
      </c>
      <c r="X40" s="375"/>
      <c r="Y40" s="374">
        <v>0</v>
      </c>
      <c r="Z40" s="375"/>
      <c r="AA40" s="377">
        <v>0</v>
      </c>
      <c r="AB40" s="376">
        <f t="shared" si="3"/>
        <v>0</v>
      </c>
      <c r="AC40" s="378"/>
      <c r="AD40" s="374">
        <v>0</v>
      </c>
      <c r="AE40" s="375"/>
      <c r="AF40" s="374">
        <v>0</v>
      </c>
      <c r="AG40" s="375"/>
      <c r="AH40" s="377">
        <v>0</v>
      </c>
      <c r="AI40" s="376">
        <f t="shared" si="4"/>
        <v>0</v>
      </c>
      <c r="AJ40" s="391"/>
      <c r="AK40" s="377">
        <v>0</v>
      </c>
      <c r="AL40" s="391"/>
      <c r="AM40" s="377">
        <v>0</v>
      </c>
      <c r="AN40" s="379">
        <f t="shared" si="5"/>
        <v>0</v>
      </c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1"/>
    </row>
    <row r="41" spans="1:53" ht="15" customHeight="1" outlineLevel="1" x14ac:dyDescent="0.2">
      <c r="A41" s="32">
        <f t="shared" si="0"/>
        <v>1</v>
      </c>
      <c r="B41" s="385"/>
      <c r="C41" s="386"/>
      <c r="D41" s="387"/>
      <c r="E41" s="387"/>
      <c r="F41" s="385"/>
      <c r="G41" s="385"/>
      <c r="H41" s="371"/>
      <c r="I41" s="371">
        <v>0</v>
      </c>
      <c r="J41" s="371"/>
      <c r="K41" s="371">
        <v>0</v>
      </c>
      <c r="L41" s="372">
        <f t="shared" si="1"/>
        <v>0</v>
      </c>
      <c r="M41" s="390"/>
      <c r="N41" s="374">
        <v>0</v>
      </c>
      <c r="O41" s="375"/>
      <c r="P41" s="374">
        <v>0</v>
      </c>
      <c r="Q41" s="376">
        <f t="shared" si="2"/>
        <v>0</v>
      </c>
      <c r="R41" s="390"/>
      <c r="S41" s="374">
        <v>0</v>
      </c>
      <c r="T41" s="375"/>
      <c r="U41" s="374">
        <v>0</v>
      </c>
      <c r="V41" s="375"/>
      <c r="W41" s="374">
        <v>0</v>
      </c>
      <c r="X41" s="375"/>
      <c r="Y41" s="374">
        <v>0</v>
      </c>
      <c r="Z41" s="375"/>
      <c r="AA41" s="377">
        <v>0</v>
      </c>
      <c r="AB41" s="376">
        <f t="shared" si="3"/>
        <v>0</v>
      </c>
      <c r="AC41" s="436"/>
      <c r="AD41" s="374">
        <v>0</v>
      </c>
      <c r="AE41" s="375"/>
      <c r="AF41" s="374">
        <v>0</v>
      </c>
      <c r="AG41" s="438"/>
      <c r="AH41" s="439">
        <v>0</v>
      </c>
      <c r="AI41" s="376">
        <f t="shared" si="4"/>
        <v>0</v>
      </c>
      <c r="AJ41" s="440"/>
      <c r="AK41" s="439">
        <v>0</v>
      </c>
      <c r="AL41" s="440"/>
      <c r="AM41" s="439">
        <v>0</v>
      </c>
      <c r="AN41" s="379">
        <f t="shared" si="5"/>
        <v>0</v>
      </c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1"/>
    </row>
    <row r="42" spans="1:53" ht="15" customHeight="1" outlineLevel="1" x14ac:dyDescent="0.2">
      <c r="A42" s="32">
        <f t="shared" si="0"/>
        <v>1</v>
      </c>
      <c r="B42" s="385"/>
      <c r="C42" s="386"/>
      <c r="D42" s="387"/>
      <c r="E42" s="387"/>
      <c r="F42" s="385"/>
      <c r="G42" s="385"/>
      <c r="H42" s="371"/>
      <c r="I42" s="371">
        <v>0</v>
      </c>
      <c r="J42" s="371"/>
      <c r="K42" s="371">
        <v>0</v>
      </c>
      <c r="L42" s="372">
        <f t="shared" si="1"/>
        <v>0</v>
      </c>
      <c r="M42" s="390"/>
      <c r="N42" s="374">
        <v>0</v>
      </c>
      <c r="O42" s="375"/>
      <c r="P42" s="374">
        <v>0</v>
      </c>
      <c r="Q42" s="376">
        <f t="shared" si="2"/>
        <v>0</v>
      </c>
      <c r="R42" s="390"/>
      <c r="S42" s="374">
        <v>0</v>
      </c>
      <c r="T42" s="375"/>
      <c r="U42" s="374">
        <v>0</v>
      </c>
      <c r="V42" s="375"/>
      <c r="W42" s="374">
        <v>0</v>
      </c>
      <c r="X42" s="375"/>
      <c r="Y42" s="374">
        <v>0</v>
      </c>
      <c r="Z42" s="375"/>
      <c r="AA42" s="377">
        <v>0</v>
      </c>
      <c r="AB42" s="376">
        <f t="shared" si="3"/>
        <v>0</v>
      </c>
      <c r="AC42" s="390"/>
      <c r="AD42" s="374">
        <v>0</v>
      </c>
      <c r="AE42" s="375"/>
      <c r="AF42" s="374">
        <v>0</v>
      </c>
      <c r="AG42" s="375"/>
      <c r="AH42" s="377">
        <v>0</v>
      </c>
      <c r="AI42" s="376">
        <f t="shared" si="4"/>
        <v>0</v>
      </c>
      <c r="AJ42" s="391"/>
      <c r="AK42" s="377">
        <v>0</v>
      </c>
      <c r="AL42" s="391"/>
      <c r="AM42" s="377">
        <v>0</v>
      </c>
      <c r="AN42" s="379">
        <f t="shared" si="5"/>
        <v>0</v>
      </c>
      <c r="AO42" s="380"/>
      <c r="AP42" s="380"/>
      <c r="AQ42" s="380"/>
      <c r="AR42" s="380"/>
      <c r="AS42" s="380"/>
      <c r="AT42" s="380"/>
      <c r="AU42" s="380"/>
      <c r="AV42" s="380"/>
      <c r="AW42" s="380"/>
      <c r="AX42" s="380"/>
      <c r="AY42" s="380"/>
      <c r="AZ42" s="380"/>
      <c r="BA42" s="381"/>
    </row>
    <row r="43" spans="1:53" ht="15" customHeight="1" outlineLevel="1" x14ac:dyDescent="0.2">
      <c r="A43" s="32">
        <f t="shared" si="0"/>
        <v>1</v>
      </c>
      <c r="B43" s="385"/>
      <c r="C43" s="386"/>
      <c r="D43" s="387"/>
      <c r="E43" s="387"/>
      <c r="F43" s="385"/>
      <c r="G43" s="385"/>
      <c r="H43" s="371"/>
      <c r="I43" s="371">
        <v>0</v>
      </c>
      <c r="J43" s="371"/>
      <c r="K43" s="371">
        <v>0</v>
      </c>
      <c r="L43" s="372">
        <f t="shared" si="1"/>
        <v>0</v>
      </c>
      <c r="M43" s="390"/>
      <c r="N43" s="374">
        <v>0</v>
      </c>
      <c r="O43" s="375"/>
      <c r="P43" s="374">
        <v>0</v>
      </c>
      <c r="Q43" s="376">
        <f t="shared" si="2"/>
        <v>0</v>
      </c>
      <c r="R43" s="390"/>
      <c r="S43" s="374">
        <v>0</v>
      </c>
      <c r="T43" s="375"/>
      <c r="U43" s="374">
        <v>0</v>
      </c>
      <c r="V43" s="375"/>
      <c r="W43" s="374">
        <v>0</v>
      </c>
      <c r="X43" s="375"/>
      <c r="Y43" s="374">
        <v>0</v>
      </c>
      <c r="Z43" s="375"/>
      <c r="AA43" s="377">
        <v>0</v>
      </c>
      <c r="AB43" s="376">
        <f t="shared" si="3"/>
        <v>0</v>
      </c>
      <c r="AC43" s="390"/>
      <c r="AD43" s="374">
        <v>0</v>
      </c>
      <c r="AE43" s="375"/>
      <c r="AF43" s="374">
        <v>0</v>
      </c>
      <c r="AG43" s="375"/>
      <c r="AH43" s="377">
        <v>0</v>
      </c>
      <c r="AI43" s="376">
        <f t="shared" si="4"/>
        <v>0</v>
      </c>
      <c r="AJ43" s="391"/>
      <c r="AK43" s="377">
        <v>0</v>
      </c>
      <c r="AL43" s="391"/>
      <c r="AM43" s="377">
        <v>0</v>
      </c>
      <c r="AN43" s="379">
        <f t="shared" si="5"/>
        <v>0</v>
      </c>
      <c r="AO43" s="380"/>
      <c r="AP43" s="380"/>
      <c r="AQ43" s="380"/>
      <c r="AR43" s="380"/>
      <c r="AS43" s="380"/>
      <c r="AT43" s="380"/>
      <c r="AU43" s="380"/>
      <c r="AV43" s="380"/>
      <c r="AW43" s="380"/>
      <c r="AX43" s="380"/>
      <c r="AY43" s="380"/>
      <c r="AZ43" s="380"/>
      <c r="BA43" s="381"/>
    </row>
    <row r="44" spans="1:53" ht="15" customHeight="1" outlineLevel="1" x14ac:dyDescent="0.2">
      <c r="A44" s="32">
        <f t="shared" si="0"/>
        <v>1</v>
      </c>
      <c r="B44" s="385"/>
      <c r="C44" s="386"/>
      <c r="D44" s="387"/>
      <c r="E44" s="387"/>
      <c r="F44" s="385"/>
      <c r="G44" s="385"/>
      <c r="H44" s="371"/>
      <c r="I44" s="371">
        <v>0</v>
      </c>
      <c r="J44" s="371"/>
      <c r="K44" s="371">
        <v>0</v>
      </c>
      <c r="L44" s="372">
        <f t="shared" si="1"/>
        <v>0</v>
      </c>
      <c r="M44" s="390"/>
      <c r="N44" s="374">
        <v>0</v>
      </c>
      <c r="O44" s="375"/>
      <c r="P44" s="374">
        <v>0</v>
      </c>
      <c r="Q44" s="376">
        <f t="shared" si="2"/>
        <v>0</v>
      </c>
      <c r="R44" s="390"/>
      <c r="S44" s="374">
        <v>0</v>
      </c>
      <c r="T44" s="375"/>
      <c r="U44" s="374">
        <v>0</v>
      </c>
      <c r="V44" s="375"/>
      <c r="W44" s="374">
        <v>0</v>
      </c>
      <c r="X44" s="375"/>
      <c r="Y44" s="374">
        <v>0</v>
      </c>
      <c r="Z44" s="375"/>
      <c r="AA44" s="377">
        <v>0</v>
      </c>
      <c r="AB44" s="376">
        <f t="shared" si="3"/>
        <v>0</v>
      </c>
      <c r="AC44" s="390"/>
      <c r="AD44" s="374">
        <v>0</v>
      </c>
      <c r="AE44" s="375"/>
      <c r="AF44" s="374">
        <v>0</v>
      </c>
      <c r="AG44" s="375"/>
      <c r="AH44" s="377">
        <v>0</v>
      </c>
      <c r="AI44" s="376">
        <f t="shared" si="4"/>
        <v>0</v>
      </c>
      <c r="AJ44" s="391"/>
      <c r="AK44" s="377">
        <v>0</v>
      </c>
      <c r="AL44" s="391"/>
      <c r="AM44" s="377">
        <v>0</v>
      </c>
      <c r="AN44" s="379">
        <f t="shared" si="5"/>
        <v>0</v>
      </c>
      <c r="AO44" s="380"/>
      <c r="AP44" s="380"/>
      <c r="AQ44" s="380"/>
      <c r="AR44" s="380"/>
      <c r="AS44" s="380"/>
      <c r="AT44" s="380"/>
      <c r="AU44" s="380"/>
      <c r="AV44" s="380"/>
      <c r="AW44" s="380"/>
      <c r="AX44" s="380"/>
      <c r="AY44" s="380"/>
      <c r="AZ44" s="380"/>
      <c r="BA44" s="381"/>
    </row>
    <row r="45" spans="1:53" ht="15" customHeight="1" outlineLevel="1" x14ac:dyDescent="0.2">
      <c r="A45" s="32">
        <f t="shared" si="0"/>
        <v>1</v>
      </c>
      <c r="B45" s="385"/>
      <c r="C45" s="386"/>
      <c r="D45" s="387"/>
      <c r="E45" s="387"/>
      <c r="F45" s="385"/>
      <c r="G45" s="385"/>
      <c r="H45" s="371"/>
      <c r="I45" s="371">
        <v>0</v>
      </c>
      <c r="J45" s="371"/>
      <c r="K45" s="371">
        <v>0</v>
      </c>
      <c r="L45" s="372">
        <f t="shared" si="1"/>
        <v>0</v>
      </c>
      <c r="M45" s="392"/>
      <c r="N45" s="393">
        <v>0</v>
      </c>
      <c r="O45" s="394"/>
      <c r="P45" s="393">
        <v>0</v>
      </c>
      <c r="Q45" s="376">
        <f t="shared" si="2"/>
        <v>0</v>
      </c>
      <c r="R45" s="392"/>
      <c r="S45" s="393">
        <v>0</v>
      </c>
      <c r="T45" s="394"/>
      <c r="U45" s="393">
        <v>0</v>
      </c>
      <c r="V45" s="394"/>
      <c r="W45" s="393">
        <v>0</v>
      </c>
      <c r="X45" s="394"/>
      <c r="Y45" s="393">
        <v>0</v>
      </c>
      <c r="Z45" s="394"/>
      <c r="AA45" s="396">
        <v>0</v>
      </c>
      <c r="AB45" s="376">
        <f t="shared" si="3"/>
        <v>0</v>
      </c>
      <c r="AC45" s="392"/>
      <c r="AD45" s="393">
        <v>0</v>
      </c>
      <c r="AE45" s="394"/>
      <c r="AF45" s="393">
        <v>0</v>
      </c>
      <c r="AG45" s="394"/>
      <c r="AH45" s="396">
        <v>0</v>
      </c>
      <c r="AI45" s="376">
        <f t="shared" si="4"/>
        <v>0</v>
      </c>
      <c r="AJ45" s="443"/>
      <c r="AK45" s="396">
        <v>0</v>
      </c>
      <c r="AL45" s="443"/>
      <c r="AM45" s="396">
        <v>0</v>
      </c>
      <c r="AN45" s="379">
        <f t="shared" si="5"/>
        <v>0</v>
      </c>
      <c r="AO45" s="380"/>
      <c r="AP45" s="380"/>
      <c r="AQ45" s="380"/>
      <c r="AR45" s="380"/>
      <c r="AS45" s="380"/>
      <c r="AT45" s="380"/>
      <c r="AU45" s="380"/>
      <c r="AV45" s="380"/>
      <c r="AW45" s="380"/>
      <c r="AX45" s="380"/>
      <c r="AY45" s="380"/>
      <c r="AZ45" s="380"/>
      <c r="BA45" s="381"/>
    </row>
    <row r="46" spans="1:53" ht="15" customHeight="1" x14ac:dyDescent="0.2">
      <c r="A46" s="404" t="s">
        <v>922</v>
      </c>
      <c r="B46" s="404"/>
      <c r="C46" s="404"/>
      <c r="D46" s="404"/>
      <c r="E46" s="404"/>
      <c r="F46" s="404"/>
      <c r="G46" s="404"/>
      <c r="H46" s="405"/>
      <c r="I46" s="405"/>
      <c r="J46" s="405"/>
      <c r="K46" s="405"/>
      <c r="L46" s="405"/>
      <c r="M46" s="405"/>
      <c r="N46" s="405"/>
      <c r="O46" s="4"/>
      <c r="P46" s="4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"/>
      <c r="AD46" s="4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</row>
    <row r="47" spans="1:53" ht="15" customHeight="1" x14ac:dyDescent="0.2">
      <c r="A47" s="404" t="s">
        <v>923</v>
      </c>
      <c r="B47" s="404"/>
      <c r="C47" s="404"/>
      <c r="D47" s="404"/>
      <c r="E47" s="404"/>
      <c r="F47" s="404"/>
      <c r="G47" s="404"/>
      <c r="H47" s="405"/>
      <c r="I47" s="405"/>
      <c r="J47" s="405"/>
      <c r="K47" s="405"/>
      <c r="L47" s="405"/>
      <c r="M47" s="405"/>
      <c r="N47" s="405"/>
      <c r="O47" s="4"/>
      <c r="P47" s="4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"/>
      <c r="AD47" s="4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405"/>
      <c r="AY47" s="405"/>
      <c r="AZ47" s="405"/>
    </row>
    <row r="48" spans="1:53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  <c r="AB49" s="453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 x14ac:dyDescent="0.2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 x14ac:dyDescent="0.2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 x14ac:dyDescent="0.2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 x14ac:dyDescent="0.2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 x14ac:dyDescent="0.2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 x14ac:dyDescent="0.2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 x14ac:dyDescent="0.2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 x14ac:dyDescent="0.2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 x14ac:dyDescent="0.2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 x14ac:dyDescent="0.2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.75" customHeight="1" x14ac:dyDescent="0.2"/>
    <row r="249" spans="1:52" ht="15.75" customHeight="1" x14ac:dyDescent="0.2"/>
    <row r="250" spans="1:52" ht="15.75" customHeight="1" x14ac:dyDescent="0.2"/>
    <row r="251" spans="1:52" ht="15.75" customHeight="1" x14ac:dyDescent="0.2"/>
    <row r="252" spans="1:52" ht="15.75" customHeight="1" x14ac:dyDescent="0.2"/>
    <row r="253" spans="1:52" ht="15.75" customHeight="1" x14ac:dyDescent="0.2"/>
    <row r="254" spans="1:52" ht="15.75" customHeight="1" x14ac:dyDescent="0.2"/>
    <row r="255" spans="1:52" ht="15.75" customHeight="1" x14ac:dyDescent="0.2"/>
    <row r="256" spans="1:5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AD45" xr:uid="{00000000-0009-0000-0000-000009000000}">
    <sortState xmlns:xlrd2="http://schemas.microsoft.com/office/spreadsheetml/2017/richdata2" ref="A13:AD45">
      <sortCondition ref="B9:B45"/>
      <sortCondition ref="A9:A45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47">
    <cfRule type="expression" dxfId="0" priority="1">
      <formula>COUNTIF(C10:C1013,C10)&gt;1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EHME</vt:lpstr>
      <vt:lpstr>FHMF</vt:lpstr>
      <vt:lpstr>SHMS</vt:lpstr>
      <vt:lpstr>EFWE</vt:lpstr>
      <vt:lpstr>FFWF</vt:lpstr>
      <vt:lpstr>SFWS</vt:lpstr>
      <vt:lpstr>SWS</vt:lpstr>
      <vt:lpstr>SME</vt:lpstr>
      <vt:lpstr>SMF</vt:lpstr>
      <vt:lpstr>SMS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2025-01-19T02:16:29Z</dcterms:created>
  <dcterms:modified xsi:type="dcterms:W3CDTF">2025-01-19T02:16:42Z</dcterms:modified>
</cp:coreProperties>
</file>