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Maureen/Downloads/"/>
    </mc:Choice>
  </mc:AlternateContent>
  <xr:revisionPtr revIDLastSave="0" documentId="13_ncr:1_{22D1F476-008D-B945-AA77-3F48C60A1934}" xr6:coauthVersionLast="47" xr6:coauthVersionMax="47" xr10:uidLastSave="{00000000-0000-0000-0000-000000000000}"/>
  <bookViews>
    <workbookView xWindow="0" yWindow="500" windowWidth="26880" windowHeight="16300" activeTab="5" xr2:uid="{00000000-000D-0000-FFFF-FFFF00000000}"/>
  </bookViews>
  <sheets>
    <sheet name="EHME" sheetId="1" r:id="rId1"/>
    <sheet name="FHMF" sheetId="2" r:id="rId2"/>
    <sheet name="SHMS" sheetId="3" r:id="rId3"/>
    <sheet name="EFWE" sheetId="4" r:id="rId4"/>
    <sheet name="FFWF" sheetId="7" r:id="rId5"/>
    <sheet name="SFWS" sheetId="8" r:id="rId6"/>
    <sheet name="SWS" sheetId="9" state="hidden" r:id="rId7"/>
    <sheet name="SME" sheetId="10" state="hidden" r:id="rId8"/>
    <sheet name="SMF" sheetId="11" state="hidden" r:id="rId9"/>
    <sheet name="SMS" sheetId="12" state="hidden" r:id="rId10"/>
  </sheets>
  <definedNames>
    <definedName name="_xlnm._FilterDatabase" localSheetId="0" hidden="1">EHME!$A$9:$AL$49</definedName>
    <definedName name="_xlnm._FilterDatabase" localSheetId="1" hidden="1">FHMF!$A$9:$AL$36</definedName>
    <definedName name="_xlnm._FilterDatabase" localSheetId="2" hidden="1">SHMS!$A$9:$AL$55</definedName>
    <definedName name="_xlnm._FilterDatabase" localSheetId="7" hidden="1">SME!$A$9:$V$52</definedName>
    <definedName name="_xlnm._FilterDatabase" localSheetId="8" hidden="1">SMF!$A$9:$V$37</definedName>
    <definedName name="_xlnm._FilterDatabase" localSheetId="9" hidden="1">SMS!$A$9:$AD$45</definedName>
    <definedName name="_xlnm._FilterDatabase" localSheetId="6" hidden="1">SWS!$A$9:$V$38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8" l="1"/>
  <c r="A26" i="8"/>
  <c r="AI45" i="12"/>
  <c r="AN45" i="12" s="1"/>
  <c r="AB45" i="12"/>
  <c r="Q45" i="12"/>
  <c r="L45" i="12"/>
  <c r="AI44" i="12"/>
  <c r="AN44" i="12" s="1"/>
  <c r="AB44" i="12"/>
  <c r="Q44" i="12"/>
  <c r="L44" i="12"/>
  <c r="AI43" i="12"/>
  <c r="AN43" i="12" s="1"/>
  <c r="AB43" i="12"/>
  <c r="Q43" i="12"/>
  <c r="L43" i="12"/>
  <c r="AI42" i="12"/>
  <c r="AB42" i="12"/>
  <c r="AN42" i="12" s="1"/>
  <c r="Q42" i="12"/>
  <c r="L42" i="12"/>
  <c r="AI41" i="12"/>
  <c r="AN41" i="12" s="1"/>
  <c r="AB41" i="12"/>
  <c r="Q41" i="12"/>
  <c r="L41" i="12"/>
  <c r="AI40" i="12"/>
  <c r="AB40" i="12"/>
  <c r="AN40" i="12" s="1"/>
  <c r="Q40" i="12"/>
  <c r="L40" i="12"/>
  <c r="AN39" i="12"/>
  <c r="AI39" i="12"/>
  <c r="AB39" i="12"/>
  <c r="Q39" i="12"/>
  <c r="L39" i="12"/>
  <c r="AI38" i="12"/>
  <c r="AN38" i="12" s="1"/>
  <c r="AB38" i="12"/>
  <c r="Q38" i="12"/>
  <c r="L38" i="12"/>
  <c r="AI37" i="12"/>
  <c r="AB37" i="12"/>
  <c r="Q37" i="12"/>
  <c r="AN37" i="12" s="1"/>
  <c r="L37" i="12"/>
  <c r="AI36" i="12"/>
  <c r="AB36" i="12"/>
  <c r="Q36" i="12"/>
  <c r="AN36" i="12" s="1"/>
  <c r="L36" i="12"/>
  <c r="AI35" i="12"/>
  <c r="AN35" i="12" s="1"/>
  <c r="AB35" i="12"/>
  <c r="Q35" i="12"/>
  <c r="L35" i="12"/>
  <c r="AI34" i="12"/>
  <c r="AN34" i="12" s="1"/>
  <c r="AB34" i="12"/>
  <c r="Q34" i="12"/>
  <c r="L34" i="12"/>
  <c r="AI33" i="12"/>
  <c r="AN33" i="12" s="1"/>
  <c r="AB33" i="12"/>
  <c r="Q33" i="12"/>
  <c r="L33" i="12"/>
  <c r="AN32" i="12"/>
  <c r="AI32" i="12"/>
  <c r="AB32" i="12"/>
  <c r="Q32" i="12"/>
  <c r="L32" i="12"/>
  <c r="AN31" i="12"/>
  <c r="AI31" i="12"/>
  <c r="AB31" i="12"/>
  <c r="Q31" i="12"/>
  <c r="L31" i="12"/>
  <c r="AI30" i="12"/>
  <c r="AN30" i="12" s="1"/>
  <c r="AB30" i="12"/>
  <c r="Q30" i="12"/>
  <c r="L30" i="12"/>
  <c r="AI29" i="12"/>
  <c r="AB29" i="12"/>
  <c r="Q29" i="12"/>
  <c r="AN29" i="12" s="1"/>
  <c r="L29" i="12"/>
  <c r="AI28" i="12"/>
  <c r="AB28" i="12"/>
  <c r="Q28" i="12"/>
  <c r="AN28" i="12" s="1"/>
  <c r="L28" i="12"/>
  <c r="AI27" i="12"/>
  <c r="AN27" i="12" s="1"/>
  <c r="AB27" i="12"/>
  <c r="Q27" i="12"/>
  <c r="L27" i="12"/>
  <c r="AI26" i="12"/>
  <c r="AN26" i="12" s="1"/>
  <c r="AB26" i="12"/>
  <c r="Q26" i="12"/>
  <c r="L26" i="12"/>
  <c r="AI25" i="12"/>
  <c r="AN25" i="12" s="1"/>
  <c r="AB25" i="12"/>
  <c r="Q25" i="12"/>
  <c r="L25" i="12"/>
  <c r="AN24" i="12"/>
  <c r="AI24" i="12"/>
  <c r="AB24" i="12"/>
  <c r="Q24" i="12"/>
  <c r="L24" i="12"/>
  <c r="AN23" i="12"/>
  <c r="AI23" i="12"/>
  <c r="AB23" i="12"/>
  <c r="Q23" i="12"/>
  <c r="L23" i="12"/>
  <c r="AI22" i="12"/>
  <c r="AN22" i="12" s="1"/>
  <c r="AB22" i="12"/>
  <c r="Q22" i="12"/>
  <c r="L22" i="12"/>
  <c r="AI21" i="12"/>
  <c r="AB21" i="12"/>
  <c r="Q21" i="12"/>
  <c r="AN21" i="12" s="1"/>
  <c r="L21" i="12"/>
  <c r="AI20" i="12"/>
  <c r="AB20" i="12"/>
  <c r="Q20" i="12"/>
  <c r="AN20" i="12" s="1"/>
  <c r="A20" i="12" s="1"/>
  <c r="L20" i="12"/>
  <c r="AI19" i="12"/>
  <c r="AN19" i="12" s="1"/>
  <c r="AB19" i="12"/>
  <c r="Q19" i="12"/>
  <c r="L19" i="12"/>
  <c r="AI18" i="12"/>
  <c r="AN18" i="12" s="1"/>
  <c r="AB18" i="12"/>
  <c r="Q18" i="12"/>
  <c r="L18" i="12"/>
  <c r="AI17" i="12"/>
  <c r="AN17" i="12" s="1"/>
  <c r="AB17" i="12"/>
  <c r="Q17" i="12"/>
  <c r="L17" i="12"/>
  <c r="AN16" i="12"/>
  <c r="AI16" i="12"/>
  <c r="AB16" i="12"/>
  <c r="Q16" i="12"/>
  <c r="L16" i="12"/>
  <c r="AN15" i="12"/>
  <c r="AI15" i="12"/>
  <c r="AB15" i="12"/>
  <c r="Q15" i="12"/>
  <c r="L15" i="12"/>
  <c r="AI14" i="12"/>
  <c r="AN14" i="12" s="1"/>
  <c r="AB14" i="12"/>
  <c r="Q14" i="12"/>
  <c r="L14" i="12"/>
  <c r="AI13" i="12"/>
  <c r="AB13" i="12"/>
  <c r="Q13" i="12"/>
  <c r="AN13" i="12" s="1"/>
  <c r="L13" i="12"/>
  <c r="AI12" i="12"/>
  <c r="AB12" i="12"/>
  <c r="Q12" i="12"/>
  <c r="AN12" i="12" s="1"/>
  <c r="L12" i="12"/>
  <c r="AI11" i="12"/>
  <c r="AN11" i="12" s="1"/>
  <c r="AB11" i="12"/>
  <c r="Q11" i="12"/>
  <c r="L11" i="12"/>
  <c r="AI10" i="12"/>
  <c r="AN10" i="12" s="1"/>
  <c r="AB10" i="12"/>
  <c r="Q10" i="12"/>
  <c r="L10" i="12"/>
  <c r="AI37" i="11"/>
  <c r="AN37" i="11" s="1"/>
  <c r="AB37" i="11"/>
  <c r="Q37" i="11"/>
  <c r="L37" i="11"/>
  <c r="AN36" i="11"/>
  <c r="AI36" i="11"/>
  <c r="AB36" i="11"/>
  <c r="Q36" i="11"/>
  <c r="L36" i="11"/>
  <c r="AN35" i="11"/>
  <c r="AI35" i="11"/>
  <c r="AB35" i="11"/>
  <c r="Q35" i="11"/>
  <c r="L35" i="11"/>
  <c r="AI34" i="11"/>
  <c r="AN34" i="11" s="1"/>
  <c r="AB34" i="11"/>
  <c r="Q34" i="11"/>
  <c r="L34" i="11"/>
  <c r="AI33" i="11"/>
  <c r="AB33" i="11"/>
  <c r="Q33" i="11"/>
  <c r="AN33" i="11" s="1"/>
  <c r="L33" i="11"/>
  <c r="AN32" i="11"/>
  <c r="AI32" i="11"/>
  <c r="AB32" i="11"/>
  <c r="Q32" i="11"/>
  <c r="L32" i="11"/>
  <c r="AI31" i="11"/>
  <c r="AN31" i="11" s="1"/>
  <c r="AB31" i="11"/>
  <c r="Q31" i="11"/>
  <c r="L31" i="11"/>
  <c r="AI30" i="11"/>
  <c r="AN30" i="11" s="1"/>
  <c r="AB30" i="11"/>
  <c r="Q30" i="11"/>
  <c r="L30" i="11"/>
  <c r="AI29" i="11"/>
  <c r="AN29" i="11" s="1"/>
  <c r="AB29" i="11"/>
  <c r="Q29" i="11"/>
  <c r="L29" i="11"/>
  <c r="AN28" i="11"/>
  <c r="AI28" i="11"/>
  <c r="AB28" i="11"/>
  <c r="Q28" i="11"/>
  <c r="L28" i="11"/>
  <c r="AN27" i="11"/>
  <c r="AI27" i="11"/>
  <c r="AB27" i="11"/>
  <c r="Q27" i="11"/>
  <c r="L27" i="11"/>
  <c r="AI26" i="11"/>
  <c r="AN26" i="11" s="1"/>
  <c r="AB26" i="11"/>
  <c r="Q26" i="11"/>
  <c r="L26" i="11"/>
  <c r="AI25" i="11"/>
  <c r="AB25" i="11"/>
  <c r="Q25" i="11"/>
  <c r="AN25" i="11" s="1"/>
  <c r="L25" i="11"/>
  <c r="AN24" i="11"/>
  <c r="AI24" i="11"/>
  <c r="AB24" i="11"/>
  <c r="Q24" i="11"/>
  <c r="L24" i="11"/>
  <c r="AI23" i="11"/>
  <c r="AN23" i="11" s="1"/>
  <c r="AB23" i="11"/>
  <c r="Q23" i="11"/>
  <c r="L23" i="11"/>
  <c r="AI22" i="11"/>
  <c r="AN22" i="11" s="1"/>
  <c r="AB22" i="11"/>
  <c r="Q22" i="11"/>
  <c r="L22" i="11"/>
  <c r="AI21" i="11"/>
  <c r="AN21" i="11" s="1"/>
  <c r="AB21" i="11"/>
  <c r="Q21" i="11"/>
  <c r="L21" i="11"/>
  <c r="AN20" i="11"/>
  <c r="AI20" i="11"/>
  <c r="AB20" i="11"/>
  <c r="Q20" i="11"/>
  <c r="L20" i="11"/>
  <c r="AN19" i="11"/>
  <c r="AI19" i="11"/>
  <c r="AB19" i="11"/>
  <c r="Q19" i="11"/>
  <c r="L19" i="11"/>
  <c r="AI18" i="11"/>
  <c r="AN18" i="11" s="1"/>
  <c r="A18" i="11" s="1"/>
  <c r="AB18" i="11"/>
  <c r="Q18" i="11"/>
  <c r="L18" i="11"/>
  <c r="AI17" i="11"/>
  <c r="AB17" i="11"/>
  <c r="Q17" i="11"/>
  <c r="AN17" i="11" s="1"/>
  <c r="L17" i="11"/>
  <c r="AN16" i="11"/>
  <c r="AI16" i="11"/>
  <c r="AB16" i="11"/>
  <c r="Q16" i="11"/>
  <c r="L16" i="11"/>
  <c r="AI15" i="11"/>
  <c r="AN15" i="11" s="1"/>
  <c r="AB15" i="11"/>
  <c r="Q15" i="11"/>
  <c r="L15" i="11"/>
  <c r="AI14" i="11"/>
  <c r="AN14" i="11" s="1"/>
  <c r="AB14" i="11"/>
  <c r="Q14" i="11"/>
  <c r="L14" i="11"/>
  <c r="AI13" i="11"/>
  <c r="AN13" i="11" s="1"/>
  <c r="AB13" i="11"/>
  <c r="Q13" i="11"/>
  <c r="L13" i="11"/>
  <c r="AN12" i="11"/>
  <c r="AI12" i="11"/>
  <c r="AB12" i="11"/>
  <c r="Q12" i="11"/>
  <c r="L12" i="11"/>
  <c r="AN11" i="11"/>
  <c r="AI11" i="11"/>
  <c r="AB11" i="11"/>
  <c r="Q11" i="11"/>
  <c r="L11" i="11"/>
  <c r="AI10" i="11"/>
  <c r="AN10" i="11" s="1"/>
  <c r="AB10" i="11"/>
  <c r="Q10" i="11"/>
  <c r="L10" i="11"/>
  <c r="AI52" i="10"/>
  <c r="AB52" i="10"/>
  <c r="Q52" i="10"/>
  <c r="AN52" i="10" s="1"/>
  <c r="L52" i="10"/>
  <c r="AN51" i="10"/>
  <c r="AI51" i="10"/>
  <c r="AB51" i="10"/>
  <c r="Q51" i="10"/>
  <c r="L51" i="10"/>
  <c r="AI50" i="10"/>
  <c r="AN50" i="10" s="1"/>
  <c r="AB50" i="10"/>
  <c r="Q50" i="10"/>
  <c r="L50" i="10"/>
  <c r="AI49" i="10"/>
  <c r="AN49" i="10" s="1"/>
  <c r="AB49" i="10"/>
  <c r="Q49" i="10"/>
  <c r="L49" i="10"/>
  <c r="AI48" i="10"/>
  <c r="AN48" i="10" s="1"/>
  <c r="AB48" i="10"/>
  <c r="Q48" i="10"/>
  <c r="L48" i="10"/>
  <c r="AN47" i="10"/>
  <c r="AI47" i="10"/>
  <c r="AB47" i="10"/>
  <c r="Q47" i="10"/>
  <c r="L47" i="10"/>
  <c r="AN46" i="10"/>
  <c r="AI46" i="10"/>
  <c r="AB46" i="10"/>
  <c r="Q46" i="10"/>
  <c r="L46" i="10"/>
  <c r="AI45" i="10"/>
  <c r="AB45" i="10"/>
  <c r="Q45" i="10"/>
  <c r="AN45" i="10" s="1"/>
  <c r="L45" i="10"/>
  <c r="AI44" i="10"/>
  <c r="AB44" i="10"/>
  <c r="Q44" i="10"/>
  <c r="AN44" i="10" s="1"/>
  <c r="L44" i="10"/>
  <c r="AN43" i="10"/>
  <c r="AI43" i="10"/>
  <c r="AB43" i="10"/>
  <c r="Q43" i="10"/>
  <c r="L43" i="10"/>
  <c r="AI42" i="10"/>
  <c r="AN42" i="10" s="1"/>
  <c r="AB42" i="10"/>
  <c r="Q42" i="10"/>
  <c r="L42" i="10"/>
  <c r="AI41" i="10"/>
  <c r="AN41" i="10" s="1"/>
  <c r="AB41" i="10"/>
  <c r="Q41" i="10"/>
  <c r="L41" i="10"/>
  <c r="AI40" i="10"/>
  <c r="AN40" i="10" s="1"/>
  <c r="AB40" i="10"/>
  <c r="Q40" i="10"/>
  <c r="L40" i="10"/>
  <c r="AN39" i="10"/>
  <c r="AI39" i="10"/>
  <c r="AB39" i="10"/>
  <c r="Q39" i="10"/>
  <c r="L39" i="10"/>
  <c r="AN38" i="10"/>
  <c r="AI38" i="10"/>
  <c r="AB38" i="10"/>
  <c r="Q38" i="10"/>
  <c r="L38" i="10"/>
  <c r="AI37" i="10"/>
  <c r="AB37" i="10"/>
  <c r="Q37" i="10"/>
  <c r="AN37" i="10" s="1"/>
  <c r="L37" i="10"/>
  <c r="AI36" i="10"/>
  <c r="AB36" i="10"/>
  <c r="Q36" i="10"/>
  <c r="AN36" i="10" s="1"/>
  <c r="L36" i="10"/>
  <c r="AN35" i="10"/>
  <c r="AI35" i="10"/>
  <c r="AB35" i="10"/>
  <c r="Q35" i="10"/>
  <c r="L35" i="10"/>
  <c r="AI34" i="10"/>
  <c r="AN34" i="10" s="1"/>
  <c r="AB34" i="10"/>
  <c r="Q34" i="10"/>
  <c r="L34" i="10"/>
  <c r="AI33" i="10"/>
  <c r="AN33" i="10" s="1"/>
  <c r="AB33" i="10"/>
  <c r="Q33" i="10"/>
  <c r="L33" i="10"/>
  <c r="AI32" i="10"/>
  <c r="AN32" i="10" s="1"/>
  <c r="AB32" i="10"/>
  <c r="Q32" i="10"/>
  <c r="L32" i="10"/>
  <c r="AN31" i="10"/>
  <c r="AI31" i="10"/>
  <c r="AB31" i="10"/>
  <c r="Q31" i="10"/>
  <c r="L31" i="10"/>
  <c r="AN30" i="10"/>
  <c r="AI30" i="10"/>
  <c r="AB30" i="10"/>
  <c r="Q30" i="10"/>
  <c r="L30" i="10"/>
  <c r="AI29" i="10"/>
  <c r="AB29" i="10"/>
  <c r="Q29" i="10"/>
  <c r="AN29" i="10" s="1"/>
  <c r="L29" i="10"/>
  <c r="AI28" i="10"/>
  <c r="AB28" i="10"/>
  <c r="Q28" i="10"/>
  <c r="AN28" i="10" s="1"/>
  <c r="L28" i="10"/>
  <c r="AN27" i="10"/>
  <c r="AI27" i="10"/>
  <c r="AB27" i="10"/>
  <c r="Q27" i="10"/>
  <c r="L27" i="10"/>
  <c r="AI26" i="10"/>
  <c r="AN26" i="10" s="1"/>
  <c r="AB26" i="10"/>
  <c r="Q26" i="10"/>
  <c r="L26" i="10"/>
  <c r="AI25" i="10"/>
  <c r="AN25" i="10" s="1"/>
  <c r="AB25" i="10"/>
  <c r="Q25" i="10"/>
  <c r="L25" i="10"/>
  <c r="AI24" i="10"/>
  <c r="AN24" i="10" s="1"/>
  <c r="AB24" i="10"/>
  <c r="Q24" i="10"/>
  <c r="L24" i="10"/>
  <c r="AN23" i="10"/>
  <c r="AI23" i="10"/>
  <c r="AB23" i="10"/>
  <c r="Q23" i="10"/>
  <c r="L23" i="10"/>
  <c r="AN22" i="10"/>
  <c r="AI22" i="10"/>
  <c r="AB22" i="10"/>
  <c r="Q22" i="10"/>
  <c r="L22" i="10"/>
  <c r="AI21" i="10"/>
  <c r="AB21" i="10"/>
  <c r="Q21" i="10"/>
  <c r="AN21" i="10" s="1"/>
  <c r="L21" i="10"/>
  <c r="AI20" i="10"/>
  <c r="AB20" i="10"/>
  <c r="Q20" i="10"/>
  <c r="AN20" i="10" s="1"/>
  <c r="L20" i="10"/>
  <c r="AN19" i="10"/>
  <c r="AI19" i="10"/>
  <c r="AB19" i="10"/>
  <c r="Q19" i="10"/>
  <c r="L19" i="10"/>
  <c r="AI18" i="10"/>
  <c r="AN18" i="10" s="1"/>
  <c r="AB18" i="10"/>
  <c r="Q18" i="10"/>
  <c r="L18" i="10"/>
  <c r="AI17" i="10"/>
  <c r="AN17" i="10" s="1"/>
  <c r="A17" i="10" s="1"/>
  <c r="AB17" i="10"/>
  <c r="Q17" i="10"/>
  <c r="L17" i="10"/>
  <c r="AI16" i="10"/>
  <c r="AN16" i="10" s="1"/>
  <c r="AB16" i="10"/>
  <c r="Q16" i="10"/>
  <c r="L16" i="10"/>
  <c r="AN15" i="10"/>
  <c r="AI15" i="10"/>
  <c r="AB15" i="10"/>
  <c r="Q15" i="10"/>
  <c r="L15" i="10"/>
  <c r="AN14" i="10"/>
  <c r="AI14" i="10"/>
  <c r="AB14" i="10"/>
  <c r="Q14" i="10"/>
  <c r="L14" i="10"/>
  <c r="AI13" i="10"/>
  <c r="AB13" i="10"/>
  <c r="Q13" i="10"/>
  <c r="AN13" i="10" s="1"/>
  <c r="L13" i="10"/>
  <c r="AI12" i="10"/>
  <c r="AB12" i="10"/>
  <c r="Q12" i="10"/>
  <c r="AN12" i="10" s="1"/>
  <c r="L12" i="10"/>
  <c r="AN11" i="10"/>
  <c r="AI11" i="10"/>
  <c r="AB11" i="10"/>
  <c r="Q11" i="10"/>
  <c r="L11" i="10"/>
  <c r="AI10" i="10"/>
  <c r="AN10" i="10" s="1"/>
  <c r="AB10" i="10"/>
  <c r="Q10" i="10"/>
  <c r="L10" i="10"/>
  <c r="AI38" i="9"/>
  <c r="AN38" i="9" s="1"/>
  <c r="AB38" i="9"/>
  <c r="Q38" i="9"/>
  <c r="L38" i="9"/>
  <c r="AI37" i="9"/>
  <c r="AN37" i="9" s="1"/>
  <c r="AB37" i="9"/>
  <c r="Q37" i="9"/>
  <c r="L37" i="9"/>
  <c r="AN36" i="9"/>
  <c r="AI36" i="9"/>
  <c r="AB36" i="9"/>
  <c r="Q36" i="9"/>
  <c r="L36" i="9"/>
  <c r="AN35" i="9"/>
  <c r="AI35" i="9"/>
  <c r="AB35" i="9"/>
  <c r="Q35" i="9"/>
  <c r="L35" i="9"/>
  <c r="AI34" i="9"/>
  <c r="AB34" i="9"/>
  <c r="Q34" i="9"/>
  <c r="AN34" i="9" s="1"/>
  <c r="L34" i="9"/>
  <c r="AI33" i="9"/>
  <c r="AB33" i="9"/>
  <c r="Q33" i="9"/>
  <c r="AN33" i="9" s="1"/>
  <c r="L33" i="9"/>
  <c r="AN32" i="9"/>
  <c r="AI32" i="9"/>
  <c r="AB32" i="9"/>
  <c r="Q32" i="9"/>
  <c r="L32" i="9"/>
  <c r="AI31" i="9"/>
  <c r="AN31" i="9" s="1"/>
  <c r="AB31" i="9"/>
  <c r="Q31" i="9"/>
  <c r="L31" i="9"/>
  <c r="AI30" i="9"/>
  <c r="AN30" i="9" s="1"/>
  <c r="AB30" i="9"/>
  <c r="Q30" i="9"/>
  <c r="L30" i="9"/>
  <c r="AI29" i="9"/>
  <c r="AN29" i="9" s="1"/>
  <c r="AB29" i="9"/>
  <c r="Q29" i="9"/>
  <c r="L29" i="9"/>
  <c r="AN28" i="9"/>
  <c r="AI28" i="9"/>
  <c r="AB28" i="9"/>
  <c r="Q28" i="9"/>
  <c r="L28" i="9"/>
  <c r="AN27" i="9"/>
  <c r="AI27" i="9"/>
  <c r="AB27" i="9"/>
  <c r="Q27" i="9"/>
  <c r="L27" i="9"/>
  <c r="AI26" i="9"/>
  <c r="AB26" i="9"/>
  <c r="Q26" i="9"/>
  <c r="AN26" i="9" s="1"/>
  <c r="L26" i="9"/>
  <c r="AI25" i="9"/>
  <c r="AB25" i="9"/>
  <c r="Q25" i="9"/>
  <c r="AN25" i="9" s="1"/>
  <c r="L25" i="9"/>
  <c r="AN24" i="9"/>
  <c r="AI24" i="9"/>
  <c r="AB24" i="9"/>
  <c r="Q24" i="9"/>
  <c r="L24" i="9"/>
  <c r="AI23" i="9"/>
  <c r="AN23" i="9" s="1"/>
  <c r="AB23" i="9"/>
  <c r="Q23" i="9"/>
  <c r="L23" i="9"/>
  <c r="AI22" i="9"/>
  <c r="AN22" i="9" s="1"/>
  <c r="AB22" i="9"/>
  <c r="Q22" i="9"/>
  <c r="L22" i="9"/>
  <c r="AI21" i="9"/>
  <c r="AN21" i="9" s="1"/>
  <c r="AB21" i="9"/>
  <c r="Q21" i="9"/>
  <c r="L21" i="9"/>
  <c r="AN20" i="9"/>
  <c r="AI20" i="9"/>
  <c r="AB20" i="9"/>
  <c r="Q20" i="9"/>
  <c r="L20" i="9"/>
  <c r="AN19" i="9"/>
  <c r="AI19" i="9"/>
  <c r="AB19" i="9"/>
  <c r="Q19" i="9"/>
  <c r="L19" i="9"/>
  <c r="AI18" i="9"/>
  <c r="AB18" i="9"/>
  <c r="Q18" i="9"/>
  <c r="AN18" i="9" s="1"/>
  <c r="L18" i="9"/>
  <c r="AI17" i="9"/>
  <c r="AB17" i="9"/>
  <c r="Q17" i="9"/>
  <c r="AN17" i="9" s="1"/>
  <c r="L17" i="9"/>
  <c r="AN16" i="9"/>
  <c r="AI16" i="9"/>
  <c r="AB16" i="9"/>
  <c r="Q16" i="9"/>
  <c r="L16" i="9"/>
  <c r="AI15" i="9"/>
  <c r="AN15" i="9" s="1"/>
  <c r="AB15" i="9"/>
  <c r="Q15" i="9"/>
  <c r="L15" i="9"/>
  <c r="AI14" i="9"/>
  <c r="AN14" i="9" s="1"/>
  <c r="AB14" i="9"/>
  <c r="Q14" i="9"/>
  <c r="L14" i="9"/>
  <c r="AI13" i="9"/>
  <c r="AN13" i="9" s="1"/>
  <c r="AB13" i="9"/>
  <c r="Q13" i="9"/>
  <c r="L13" i="9"/>
  <c r="AN12" i="9"/>
  <c r="AI12" i="9"/>
  <c r="AB12" i="9"/>
  <c r="Q12" i="9"/>
  <c r="L12" i="9"/>
  <c r="AN11" i="9"/>
  <c r="AI11" i="9"/>
  <c r="AB11" i="9"/>
  <c r="Q11" i="9"/>
  <c r="L11" i="9"/>
  <c r="AI10" i="9"/>
  <c r="AB10" i="9"/>
  <c r="Q10" i="9"/>
  <c r="AN10" i="9" s="1"/>
  <c r="A10" i="9" s="1"/>
  <c r="L10" i="9"/>
  <c r="AL41" i="8"/>
  <c r="AG40" i="8"/>
  <c r="AL40" i="8" s="1"/>
  <c r="Z40" i="8"/>
  <c r="O40" i="8"/>
  <c r="J40" i="8"/>
  <c r="AG39" i="8"/>
  <c r="AL39" i="8" s="1"/>
  <c r="Z39" i="8"/>
  <c r="O39" i="8"/>
  <c r="J39" i="8"/>
  <c r="AG38" i="8"/>
  <c r="AL38" i="8" s="1"/>
  <c r="Z38" i="8"/>
  <c r="O38" i="8"/>
  <c r="J38" i="8"/>
  <c r="AG37" i="8"/>
  <c r="AL37" i="8" s="1"/>
  <c r="Z37" i="8"/>
  <c r="O37" i="8"/>
  <c r="J37" i="8"/>
  <c r="AG36" i="8"/>
  <c r="AL36" i="8" s="1"/>
  <c r="Z36" i="8"/>
  <c r="O36" i="8"/>
  <c r="J36" i="8"/>
  <c r="AG35" i="8"/>
  <c r="Z35" i="8"/>
  <c r="O35" i="8"/>
  <c r="J35" i="8"/>
  <c r="AL35" i="8" s="1"/>
  <c r="AG34" i="8"/>
  <c r="AL34" i="8" s="1"/>
  <c r="Z34" i="8"/>
  <c r="O34" i="8"/>
  <c r="J34" i="8"/>
  <c r="AL33" i="8"/>
  <c r="J33" i="8"/>
  <c r="AG32" i="8"/>
  <c r="AL32" i="8" s="1"/>
  <c r="Z32" i="8"/>
  <c r="O32" i="8"/>
  <c r="J32" i="8"/>
  <c r="AL31" i="8"/>
  <c r="AG31" i="8"/>
  <c r="Z31" i="8"/>
  <c r="O31" i="8"/>
  <c r="J31" i="8"/>
  <c r="AL30" i="8"/>
  <c r="AG30" i="8"/>
  <c r="Z30" i="8"/>
  <c r="O30" i="8"/>
  <c r="J30" i="8"/>
  <c r="AG29" i="8"/>
  <c r="AL29" i="8" s="1"/>
  <c r="Z29" i="8"/>
  <c r="O29" i="8"/>
  <c r="J29" i="8"/>
  <c r="AL28" i="8"/>
  <c r="AG28" i="8"/>
  <c r="Z28" i="8"/>
  <c r="O28" i="8"/>
  <c r="J28" i="8"/>
  <c r="AG27" i="8"/>
  <c r="AL27" i="8" s="1"/>
  <c r="Z27" i="8"/>
  <c r="O27" i="8"/>
  <c r="J27" i="8"/>
  <c r="J26" i="8"/>
  <c r="AL26" i="8" s="1"/>
  <c r="AG25" i="8"/>
  <c r="AL25" i="8" s="1"/>
  <c r="Z25" i="8"/>
  <c r="O25" i="8"/>
  <c r="J25" i="8"/>
  <c r="AG24" i="8"/>
  <c r="AL24" i="8" s="1"/>
  <c r="Z24" i="8"/>
  <c r="O24" i="8"/>
  <c r="J24" i="8"/>
  <c r="AG23" i="8"/>
  <c r="AL23" i="8" s="1"/>
  <c r="Z23" i="8"/>
  <c r="O23" i="8"/>
  <c r="J23" i="8"/>
  <c r="AG22" i="8"/>
  <c r="AL22" i="8" s="1"/>
  <c r="Z22" i="8"/>
  <c r="O22" i="8"/>
  <c r="J22" i="8"/>
  <c r="AG21" i="8"/>
  <c r="Z21" i="8"/>
  <c r="AL21" i="8" s="1"/>
  <c r="O21" i="8"/>
  <c r="J21" i="8"/>
  <c r="AG20" i="8"/>
  <c r="AL20" i="8" s="1"/>
  <c r="Z20" i="8"/>
  <c r="O20" i="8"/>
  <c r="J20" i="8"/>
  <c r="AG19" i="8"/>
  <c r="AL19" i="8" s="1"/>
  <c r="Z19" i="8"/>
  <c r="O19" i="8"/>
  <c r="J19" i="8"/>
  <c r="AL18" i="8"/>
  <c r="AG18" i="8"/>
  <c r="Z18" i="8"/>
  <c r="O18" i="8"/>
  <c r="J18" i="8"/>
  <c r="AG17" i="8"/>
  <c r="AL17" i="8" s="1"/>
  <c r="Z17" i="8"/>
  <c r="O17" i="8"/>
  <c r="J17" i="8"/>
  <c r="J16" i="8"/>
  <c r="AL16" i="8" s="1"/>
  <c r="AG15" i="8"/>
  <c r="AL15" i="8" s="1"/>
  <c r="Z15" i="8"/>
  <c r="O15" i="8"/>
  <c r="J15" i="8"/>
  <c r="AL14" i="8"/>
  <c r="AG14" i="8"/>
  <c r="Z14" i="8"/>
  <c r="O14" i="8"/>
  <c r="J14" i="8"/>
  <c r="AG13" i="8"/>
  <c r="Z13" i="8"/>
  <c r="O13" i="8"/>
  <c r="AL13" i="8" s="1"/>
  <c r="J13" i="8"/>
  <c r="AG12" i="8"/>
  <c r="AL12" i="8" s="1"/>
  <c r="A12" i="8" s="1"/>
  <c r="Z12" i="8"/>
  <c r="O12" i="8"/>
  <c r="J12" i="8"/>
  <c r="AL11" i="8"/>
  <c r="AG11" i="8"/>
  <c r="Z11" i="8"/>
  <c r="O11" i="8"/>
  <c r="J11" i="8"/>
  <c r="AG10" i="8"/>
  <c r="AL10" i="8" s="1"/>
  <c r="Z10" i="8"/>
  <c r="O10" i="8"/>
  <c r="J10" i="8"/>
  <c r="AL32" i="7"/>
  <c r="AG32" i="7"/>
  <c r="Z32" i="7"/>
  <c r="O32" i="7"/>
  <c r="J32" i="7"/>
  <c r="AG31" i="7"/>
  <c r="AL31" i="7" s="1"/>
  <c r="Z31" i="7"/>
  <c r="O31" i="7"/>
  <c r="J31" i="7"/>
  <c r="AG30" i="7"/>
  <c r="Z30" i="7"/>
  <c r="AL30" i="7" s="1"/>
  <c r="A30" i="7" s="1"/>
  <c r="O30" i="7"/>
  <c r="J30" i="7"/>
  <c r="AG29" i="7"/>
  <c r="AL29" i="7" s="1"/>
  <c r="Z29" i="7"/>
  <c r="O29" i="7"/>
  <c r="J29" i="7"/>
  <c r="AG28" i="7"/>
  <c r="AL28" i="7" s="1"/>
  <c r="Z28" i="7"/>
  <c r="O28" i="7"/>
  <c r="J28" i="7"/>
  <c r="AG27" i="7"/>
  <c r="Z27" i="7"/>
  <c r="O27" i="7"/>
  <c r="AL27" i="7" s="1"/>
  <c r="J27" i="7"/>
  <c r="AG26" i="7"/>
  <c r="AL26" i="7" s="1"/>
  <c r="Z26" i="7"/>
  <c r="O26" i="7"/>
  <c r="J26" i="7"/>
  <c r="AG25" i="7"/>
  <c r="AL25" i="7" s="1"/>
  <c r="Z25" i="7"/>
  <c r="O25" i="7"/>
  <c r="J25" i="7"/>
  <c r="AG24" i="7"/>
  <c r="AL24" i="7" s="1"/>
  <c r="Z24" i="7"/>
  <c r="O24" i="7"/>
  <c r="J24" i="7"/>
  <c r="AG23" i="7"/>
  <c r="AL23" i="7" s="1"/>
  <c r="Z23" i="7"/>
  <c r="O23" i="7"/>
  <c r="J23" i="7"/>
  <c r="AL22" i="7"/>
  <c r="AG22" i="7"/>
  <c r="Z22" i="7"/>
  <c r="O22" i="7"/>
  <c r="J22" i="7"/>
  <c r="AG21" i="7"/>
  <c r="AL21" i="7" s="1"/>
  <c r="Z21" i="7"/>
  <c r="O21" i="7"/>
  <c r="J21" i="7"/>
  <c r="AG20" i="7"/>
  <c r="AL20" i="7" s="1"/>
  <c r="Z20" i="7"/>
  <c r="O20" i="7"/>
  <c r="J20" i="7"/>
  <c r="AG19" i="7"/>
  <c r="Z19" i="7"/>
  <c r="O19" i="7"/>
  <c r="AL19" i="7" s="1"/>
  <c r="J19" i="7"/>
  <c r="AG18" i="7"/>
  <c r="AL18" i="7" s="1"/>
  <c r="Z18" i="7"/>
  <c r="O18" i="7"/>
  <c r="J18" i="7"/>
  <c r="AG17" i="7"/>
  <c r="AL17" i="7" s="1"/>
  <c r="Z17" i="7"/>
  <c r="O17" i="7"/>
  <c r="J17" i="7"/>
  <c r="AG16" i="7"/>
  <c r="AL16" i="7" s="1"/>
  <c r="Z16" i="7"/>
  <c r="O16" i="7"/>
  <c r="J16" i="7"/>
  <c r="AG15" i="7"/>
  <c r="AL15" i="7" s="1"/>
  <c r="Z15" i="7"/>
  <c r="O15" i="7"/>
  <c r="J15" i="7"/>
  <c r="AG14" i="7"/>
  <c r="Z14" i="7"/>
  <c r="AL14" i="7" s="1"/>
  <c r="O14" i="7"/>
  <c r="J14" i="7"/>
  <c r="AG13" i="7"/>
  <c r="AL13" i="7" s="1"/>
  <c r="Z13" i="7"/>
  <c r="O13" i="7"/>
  <c r="J13" i="7"/>
  <c r="AG12" i="7"/>
  <c r="AL12" i="7" s="1"/>
  <c r="Z12" i="7"/>
  <c r="O12" i="7"/>
  <c r="J12" i="7"/>
  <c r="AG11" i="7"/>
  <c r="Z11" i="7"/>
  <c r="O11" i="7"/>
  <c r="AL11" i="7" s="1"/>
  <c r="J11" i="7"/>
  <c r="AG10" i="7"/>
  <c r="AL10" i="7" s="1"/>
  <c r="Z10" i="7"/>
  <c r="O10" i="7"/>
  <c r="J10" i="7"/>
  <c r="AL48" i="4"/>
  <c r="AG48" i="4"/>
  <c r="Z48" i="4"/>
  <c r="O48" i="4"/>
  <c r="J48" i="4"/>
  <c r="AG47" i="4"/>
  <c r="AL47" i="4" s="1"/>
  <c r="Z47" i="4"/>
  <c r="O47" i="4"/>
  <c r="J47" i="4"/>
  <c r="AL46" i="4"/>
  <c r="AG46" i="4"/>
  <c r="Z46" i="4"/>
  <c r="O46" i="4"/>
  <c r="J46" i="4"/>
  <c r="AL45" i="4"/>
  <c r="AG45" i="4"/>
  <c r="Z45" i="4"/>
  <c r="O45" i="4"/>
  <c r="J45" i="4"/>
  <c r="AG44" i="4"/>
  <c r="AL44" i="4" s="1"/>
  <c r="Z44" i="4"/>
  <c r="O44" i="4"/>
  <c r="J44" i="4"/>
  <c r="AL43" i="4"/>
  <c r="AG43" i="4"/>
  <c r="Z43" i="4"/>
  <c r="O43" i="4"/>
  <c r="J43" i="4"/>
  <c r="AG42" i="4"/>
  <c r="Z42" i="4"/>
  <c r="O42" i="4"/>
  <c r="AL42" i="4" s="1"/>
  <c r="J42" i="4"/>
  <c r="AG41" i="4"/>
  <c r="AL41" i="4" s="1"/>
  <c r="Z41" i="4"/>
  <c r="O41" i="4"/>
  <c r="J41" i="4"/>
  <c r="AL40" i="4"/>
  <c r="AG40" i="4"/>
  <c r="Z40" i="4"/>
  <c r="O40" i="4"/>
  <c r="J40" i="4"/>
  <c r="AG39" i="4"/>
  <c r="AL39" i="4" s="1"/>
  <c r="Z39" i="4"/>
  <c r="O39" i="4"/>
  <c r="J39" i="4"/>
  <c r="AL38" i="4"/>
  <c r="AG38" i="4"/>
  <c r="Z38" i="4"/>
  <c r="O38" i="4"/>
  <c r="J38" i="4"/>
  <c r="AL37" i="4"/>
  <c r="AG37" i="4"/>
  <c r="Z37" i="4"/>
  <c r="O37" i="4"/>
  <c r="J37" i="4"/>
  <c r="AG36" i="4"/>
  <c r="AL36" i="4" s="1"/>
  <c r="Z36" i="4"/>
  <c r="O36" i="4"/>
  <c r="J36" i="4"/>
  <c r="AL35" i="4"/>
  <c r="AG35" i="4"/>
  <c r="Z35" i="4"/>
  <c r="O35" i="4"/>
  <c r="J35" i="4"/>
  <c r="AG34" i="4"/>
  <c r="Z34" i="4"/>
  <c r="O34" i="4"/>
  <c r="AL34" i="4" s="1"/>
  <c r="J34" i="4"/>
  <c r="AG33" i="4"/>
  <c r="AL33" i="4" s="1"/>
  <c r="Z33" i="4"/>
  <c r="O33" i="4"/>
  <c r="J33" i="4"/>
  <c r="AL32" i="4"/>
  <c r="AG32" i="4"/>
  <c r="Z32" i="4"/>
  <c r="O32" i="4"/>
  <c r="J32" i="4"/>
  <c r="AG31" i="4"/>
  <c r="AL31" i="4" s="1"/>
  <c r="Z31" i="4"/>
  <c r="O31" i="4"/>
  <c r="J31" i="4"/>
  <c r="AL30" i="4"/>
  <c r="A30" i="4" s="1"/>
  <c r="AG30" i="4"/>
  <c r="Z30" i="4"/>
  <c r="O30" i="4"/>
  <c r="J30" i="4"/>
  <c r="AL29" i="4"/>
  <c r="AG29" i="4"/>
  <c r="Z29" i="4"/>
  <c r="O29" i="4"/>
  <c r="J29" i="4"/>
  <c r="AG28" i="4"/>
  <c r="AL28" i="4" s="1"/>
  <c r="Z28" i="4"/>
  <c r="O28" i="4"/>
  <c r="J28" i="4"/>
  <c r="AL27" i="4"/>
  <c r="AG27" i="4"/>
  <c r="Z27" i="4"/>
  <c r="O27" i="4"/>
  <c r="J27" i="4"/>
  <c r="AG26" i="4"/>
  <c r="Z26" i="4"/>
  <c r="O26" i="4"/>
  <c r="AL26" i="4" s="1"/>
  <c r="J26" i="4"/>
  <c r="AG25" i="4"/>
  <c r="AL25" i="4" s="1"/>
  <c r="Z25" i="4"/>
  <c r="O25" i="4"/>
  <c r="J25" i="4"/>
  <c r="AL24" i="4"/>
  <c r="AG24" i="4"/>
  <c r="Z24" i="4"/>
  <c r="O24" i="4"/>
  <c r="J24" i="4"/>
  <c r="AG23" i="4"/>
  <c r="AL23" i="4" s="1"/>
  <c r="A23" i="4" s="1"/>
  <c r="Z23" i="4"/>
  <c r="O23" i="4"/>
  <c r="J23" i="4"/>
  <c r="AL22" i="4"/>
  <c r="AG22" i="4"/>
  <c r="Z22" i="4"/>
  <c r="O22" i="4"/>
  <c r="J22" i="4"/>
  <c r="AL21" i="4"/>
  <c r="AG21" i="4"/>
  <c r="Z21" i="4"/>
  <c r="O21" i="4"/>
  <c r="J21" i="4"/>
  <c r="AG20" i="4"/>
  <c r="AL20" i="4" s="1"/>
  <c r="Z20" i="4"/>
  <c r="O20" i="4"/>
  <c r="J20" i="4"/>
  <c r="AL19" i="4"/>
  <c r="AG19" i="4"/>
  <c r="Z19" i="4"/>
  <c r="O19" i="4"/>
  <c r="J19" i="4"/>
  <c r="AG18" i="4"/>
  <c r="Z18" i="4"/>
  <c r="O18" i="4"/>
  <c r="AL18" i="4" s="1"/>
  <c r="J18" i="4"/>
  <c r="AG17" i="4"/>
  <c r="AL17" i="4" s="1"/>
  <c r="Z17" i="4"/>
  <c r="O17" i="4"/>
  <c r="J17" i="4"/>
  <c r="AL16" i="4"/>
  <c r="AG16" i="4"/>
  <c r="Z16" i="4"/>
  <c r="O16" i="4"/>
  <c r="J16" i="4"/>
  <c r="AG15" i="4"/>
  <c r="AL15" i="4" s="1"/>
  <c r="Z15" i="4"/>
  <c r="O15" i="4"/>
  <c r="J15" i="4"/>
  <c r="AL14" i="4"/>
  <c r="AG14" i="4"/>
  <c r="Z14" i="4"/>
  <c r="O14" i="4"/>
  <c r="J14" i="4"/>
  <c r="AL13" i="4"/>
  <c r="AG13" i="4"/>
  <c r="Z13" i="4"/>
  <c r="O13" i="4"/>
  <c r="J13" i="4"/>
  <c r="AG12" i="4"/>
  <c r="AL12" i="4" s="1"/>
  <c r="Z12" i="4"/>
  <c r="O12" i="4"/>
  <c r="J12" i="4"/>
  <c r="AL11" i="4"/>
  <c r="AG11" i="4"/>
  <c r="Z11" i="4"/>
  <c r="O11" i="4"/>
  <c r="J11" i="4"/>
  <c r="AG10" i="4"/>
  <c r="Z10" i="4"/>
  <c r="O10" i="4"/>
  <c r="AL10" i="4" s="1"/>
  <c r="J10" i="4"/>
  <c r="AG54" i="3"/>
  <c r="AL54" i="3" s="1"/>
  <c r="Z54" i="3"/>
  <c r="O54" i="3"/>
  <c r="J54" i="3"/>
  <c r="AL53" i="3"/>
  <c r="AG53" i="3"/>
  <c r="Z53" i="3"/>
  <c r="O53" i="3"/>
  <c r="J53" i="3"/>
  <c r="AG52" i="3"/>
  <c r="AL52" i="3" s="1"/>
  <c r="Z52" i="3"/>
  <c r="O52" i="3"/>
  <c r="J52" i="3"/>
  <c r="AL51" i="3"/>
  <c r="AG51" i="3"/>
  <c r="Z51" i="3"/>
  <c r="O51" i="3"/>
  <c r="J51" i="3"/>
  <c r="AL50" i="3"/>
  <c r="AG50" i="3"/>
  <c r="Z50" i="3"/>
  <c r="O50" i="3"/>
  <c r="J50" i="3"/>
  <c r="AG49" i="3"/>
  <c r="AL49" i="3" s="1"/>
  <c r="Z49" i="3"/>
  <c r="O49" i="3"/>
  <c r="J49" i="3"/>
  <c r="AL48" i="3"/>
  <c r="AG48" i="3"/>
  <c r="Z48" i="3"/>
  <c r="O48" i="3"/>
  <c r="J48" i="3"/>
  <c r="AG47" i="3"/>
  <c r="Z47" i="3"/>
  <c r="O47" i="3"/>
  <c r="AL47" i="3" s="1"/>
  <c r="J47" i="3"/>
  <c r="AG46" i="3"/>
  <c r="AL46" i="3" s="1"/>
  <c r="Z46" i="3"/>
  <c r="O46" i="3"/>
  <c r="J46" i="3"/>
  <c r="AL45" i="3"/>
  <c r="AG45" i="3"/>
  <c r="Z45" i="3"/>
  <c r="O45" i="3"/>
  <c r="J45" i="3"/>
  <c r="AG44" i="3"/>
  <c r="AL44" i="3" s="1"/>
  <c r="Z44" i="3"/>
  <c r="O44" i="3"/>
  <c r="J44" i="3"/>
  <c r="AL43" i="3"/>
  <c r="AG43" i="3"/>
  <c r="Z43" i="3"/>
  <c r="O43" i="3"/>
  <c r="J43" i="3"/>
  <c r="AL42" i="3"/>
  <c r="AG42" i="3"/>
  <c r="Z42" i="3"/>
  <c r="O42" i="3"/>
  <c r="J42" i="3"/>
  <c r="AG41" i="3"/>
  <c r="AL41" i="3" s="1"/>
  <c r="Z41" i="3"/>
  <c r="O41" i="3"/>
  <c r="J41" i="3"/>
  <c r="AL40" i="3"/>
  <c r="AG40" i="3"/>
  <c r="Z40" i="3"/>
  <c r="O40" i="3"/>
  <c r="J40" i="3"/>
  <c r="AG39" i="3"/>
  <c r="Z39" i="3"/>
  <c r="O39" i="3"/>
  <c r="AL39" i="3" s="1"/>
  <c r="J39" i="3"/>
  <c r="AG38" i="3"/>
  <c r="AL38" i="3" s="1"/>
  <c r="Z38" i="3"/>
  <c r="O38" i="3"/>
  <c r="J38" i="3"/>
  <c r="AL37" i="3"/>
  <c r="AG37" i="3"/>
  <c r="Z37" i="3"/>
  <c r="O37" i="3"/>
  <c r="J37" i="3"/>
  <c r="AG36" i="3"/>
  <c r="AL36" i="3" s="1"/>
  <c r="A36" i="3" s="1"/>
  <c r="Z36" i="3"/>
  <c r="O36" i="3"/>
  <c r="J36" i="3"/>
  <c r="AL35" i="3"/>
  <c r="AG35" i="3"/>
  <c r="Z35" i="3"/>
  <c r="O35" i="3"/>
  <c r="J35" i="3"/>
  <c r="AL34" i="3"/>
  <c r="AG34" i="3"/>
  <c r="Z34" i="3"/>
  <c r="O34" i="3"/>
  <c r="J34" i="3"/>
  <c r="AG33" i="3"/>
  <c r="AL33" i="3" s="1"/>
  <c r="Z33" i="3"/>
  <c r="O33" i="3"/>
  <c r="J33" i="3"/>
  <c r="AL32" i="3"/>
  <c r="AG32" i="3"/>
  <c r="Z32" i="3"/>
  <c r="O32" i="3"/>
  <c r="J32" i="3"/>
  <c r="AG31" i="3"/>
  <c r="Z31" i="3"/>
  <c r="O31" i="3"/>
  <c r="AL31" i="3" s="1"/>
  <c r="J31" i="3"/>
  <c r="AG30" i="3"/>
  <c r="AL30" i="3" s="1"/>
  <c r="Z30" i="3"/>
  <c r="O30" i="3"/>
  <c r="J30" i="3"/>
  <c r="AL29" i="3"/>
  <c r="AG29" i="3"/>
  <c r="Z29" i="3"/>
  <c r="O29" i="3"/>
  <c r="J29" i="3"/>
  <c r="AG28" i="3"/>
  <c r="AL28" i="3" s="1"/>
  <c r="Z28" i="3"/>
  <c r="O28" i="3"/>
  <c r="J28" i="3"/>
  <c r="AL27" i="3"/>
  <c r="AG27" i="3"/>
  <c r="Z27" i="3"/>
  <c r="O27" i="3"/>
  <c r="J27" i="3"/>
  <c r="AL26" i="3"/>
  <c r="AG26" i="3"/>
  <c r="Z26" i="3"/>
  <c r="O26" i="3"/>
  <c r="J26" i="3"/>
  <c r="AG25" i="3"/>
  <c r="AL25" i="3" s="1"/>
  <c r="Z25" i="3"/>
  <c r="O25" i="3"/>
  <c r="J25" i="3"/>
  <c r="AL24" i="3"/>
  <c r="AG24" i="3"/>
  <c r="Z24" i="3"/>
  <c r="O24" i="3"/>
  <c r="J24" i="3"/>
  <c r="AG23" i="3"/>
  <c r="Z23" i="3"/>
  <c r="O23" i="3"/>
  <c r="AL23" i="3" s="1"/>
  <c r="J23" i="3"/>
  <c r="AG22" i="3"/>
  <c r="AL22" i="3" s="1"/>
  <c r="Z22" i="3"/>
  <c r="O22" i="3"/>
  <c r="J22" i="3"/>
  <c r="AL21" i="3"/>
  <c r="AG21" i="3"/>
  <c r="Z21" i="3"/>
  <c r="O21" i="3"/>
  <c r="J21" i="3"/>
  <c r="AG20" i="3"/>
  <c r="AL20" i="3" s="1"/>
  <c r="Z20" i="3"/>
  <c r="O20" i="3"/>
  <c r="J20" i="3"/>
  <c r="AL19" i="3"/>
  <c r="AG19" i="3"/>
  <c r="Z19" i="3"/>
  <c r="O19" i="3"/>
  <c r="J19" i="3"/>
  <c r="AL18" i="3"/>
  <c r="AG18" i="3"/>
  <c r="Z18" i="3"/>
  <c r="O18" i="3"/>
  <c r="J18" i="3"/>
  <c r="AG17" i="3"/>
  <c r="AL17" i="3" s="1"/>
  <c r="Z17" i="3"/>
  <c r="O17" i="3"/>
  <c r="J17" i="3"/>
  <c r="AL16" i="3"/>
  <c r="AG16" i="3"/>
  <c r="Z16" i="3"/>
  <c r="O16" i="3"/>
  <c r="J16" i="3"/>
  <c r="AG15" i="3"/>
  <c r="Z15" i="3"/>
  <c r="O15" i="3"/>
  <c r="AL15" i="3" s="1"/>
  <c r="J15" i="3"/>
  <c r="AG14" i="3"/>
  <c r="AL14" i="3" s="1"/>
  <c r="Z14" i="3"/>
  <c r="O14" i="3"/>
  <c r="J14" i="3"/>
  <c r="AL13" i="3"/>
  <c r="AG13" i="3"/>
  <c r="Z13" i="3"/>
  <c r="O13" i="3"/>
  <c r="J13" i="3"/>
  <c r="AG12" i="3"/>
  <c r="AL12" i="3" s="1"/>
  <c r="Z12" i="3"/>
  <c r="O12" i="3"/>
  <c r="J12" i="3"/>
  <c r="AL11" i="3"/>
  <c r="AG11" i="3"/>
  <c r="Z11" i="3"/>
  <c r="O11" i="3"/>
  <c r="J11" i="3"/>
  <c r="AL10" i="3"/>
  <c r="AG10" i="3"/>
  <c r="Z10" i="3"/>
  <c r="O10" i="3"/>
  <c r="J10" i="3"/>
  <c r="AG35" i="2"/>
  <c r="AL35" i="2" s="1"/>
  <c r="Z35" i="2"/>
  <c r="O35" i="2"/>
  <c r="J35" i="2"/>
  <c r="AL34" i="2"/>
  <c r="AG34" i="2"/>
  <c r="Z34" i="2"/>
  <c r="O34" i="2"/>
  <c r="J34" i="2"/>
  <c r="AG33" i="2"/>
  <c r="Z33" i="2"/>
  <c r="O33" i="2"/>
  <c r="AL33" i="2" s="1"/>
  <c r="A33" i="2" s="1"/>
  <c r="J33" i="2"/>
  <c r="AG32" i="2"/>
  <c r="AL32" i="2" s="1"/>
  <c r="Z32" i="2"/>
  <c r="O32" i="2"/>
  <c r="J32" i="2"/>
  <c r="AL31" i="2"/>
  <c r="AG31" i="2"/>
  <c r="Z31" i="2"/>
  <c r="O31" i="2"/>
  <c r="AG30" i="2"/>
  <c r="AL30" i="2" s="1"/>
  <c r="Z30" i="2"/>
  <c r="O30" i="2"/>
  <c r="J30" i="2"/>
  <c r="AG29" i="2"/>
  <c r="AL29" i="2" s="1"/>
  <c r="Z29" i="2"/>
  <c r="O29" i="2"/>
  <c r="J29" i="2"/>
  <c r="AG28" i="2"/>
  <c r="AL28" i="2" s="1"/>
  <c r="Z28" i="2"/>
  <c r="O28" i="2"/>
  <c r="J28" i="2"/>
  <c r="AG27" i="2"/>
  <c r="Z27" i="2"/>
  <c r="AL27" i="2" s="1"/>
  <c r="O27" i="2"/>
  <c r="J27" i="2"/>
  <c r="AG26" i="2"/>
  <c r="AL26" i="2" s="1"/>
  <c r="Z26" i="2"/>
  <c r="O26" i="2"/>
  <c r="J26" i="2"/>
  <c r="AG25" i="2"/>
  <c r="AL25" i="2" s="1"/>
  <c r="Z25" i="2"/>
  <c r="O25" i="2"/>
  <c r="J25" i="2"/>
  <c r="AG24" i="2"/>
  <c r="Z24" i="2"/>
  <c r="O24" i="2"/>
  <c r="AL24" i="2" s="1"/>
  <c r="J24" i="2"/>
  <c r="AG23" i="2"/>
  <c r="AL23" i="2" s="1"/>
  <c r="Z23" i="2"/>
  <c r="O23" i="2"/>
  <c r="J23" i="2"/>
  <c r="AG22" i="2"/>
  <c r="AL22" i="2" s="1"/>
  <c r="Z22" i="2"/>
  <c r="O22" i="2"/>
  <c r="J22" i="2"/>
  <c r="AG21" i="2"/>
  <c r="AL21" i="2" s="1"/>
  <c r="Z21" i="2"/>
  <c r="O21" i="2"/>
  <c r="J21" i="2"/>
  <c r="AG20" i="2"/>
  <c r="AL20" i="2" s="1"/>
  <c r="Z20" i="2"/>
  <c r="O20" i="2"/>
  <c r="J20" i="2"/>
  <c r="AG19" i="2"/>
  <c r="Z19" i="2"/>
  <c r="AL19" i="2" s="1"/>
  <c r="O19" i="2"/>
  <c r="J19" i="2"/>
  <c r="AG18" i="2"/>
  <c r="AL18" i="2" s="1"/>
  <c r="Z18" i="2"/>
  <c r="O18" i="2"/>
  <c r="J18" i="2"/>
  <c r="AG17" i="2"/>
  <c r="AL17" i="2" s="1"/>
  <c r="Z17" i="2"/>
  <c r="O17" i="2"/>
  <c r="J17" i="2"/>
  <c r="AG16" i="2"/>
  <c r="Z16" i="2"/>
  <c r="O16" i="2"/>
  <c r="AL16" i="2" s="1"/>
  <c r="J16" i="2"/>
  <c r="AG15" i="2"/>
  <c r="AL15" i="2" s="1"/>
  <c r="Z15" i="2"/>
  <c r="O15" i="2"/>
  <c r="J15" i="2"/>
  <c r="AG14" i="2"/>
  <c r="AL14" i="2" s="1"/>
  <c r="Z14" i="2"/>
  <c r="O14" i="2"/>
  <c r="J14" i="2"/>
  <c r="AG13" i="2"/>
  <c r="AL13" i="2" s="1"/>
  <c r="Z13" i="2"/>
  <c r="O13" i="2"/>
  <c r="J13" i="2"/>
  <c r="AG12" i="2"/>
  <c r="AL12" i="2" s="1"/>
  <c r="Z12" i="2"/>
  <c r="O12" i="2"/>
  <c r="J12" i="2"/>
  <c r="AG11" i="2"/>
  <c r="Z11" i="2"/>
  <c r="AL11" i="2" s="1"/>
  <c r="O11" i="2"/>
  <c r="J11" i="2"/>
  <c r="AG10" i="2"/>
  <c r="AL10" i="2" s="1"/>
  <c r="Z10" i="2"/>
  <c r="O10" i="2"/>
  <c r="J10" i="2"/>
  <c r="AG48" i="1"/>
  <c r="AL48" i="1" s="1"/>
  <c r="Z48" i="1"/>
  <c r="O48" i="1"/>
  <c r="J48" i="1"/>
  <c r="AG47" i="1"/>
  <c r="Z47" i="1"/>
  <c r="O47" i="1"/>
  <c r="AL47" i="1" s="1"/>
  <c r="J47" i="1"/>
  <c r="AG46" i="1"/>
  <c r="AL46" i="1" s="1"/>
  <c r="Z46" i="1"/>
  <c r="O46" i="1"/>
  <c r="J46" i="1"/>
  <c r="AG45" i="1"/>
  <c r="Z45" i="1"/>
  <c r="AL45" i="1" s="1"/>
  <c r="O45" i="1"/>
  <c r="J45" i="1"/>
  <c r="AG44" i="1"/>
  <c r="AL44" i="1" s="1"/>
  <c r="Z44" i="1"/>
  <c r="O44" i="1"/>
  <c r="J44" i="1"/>
  <c r="AG43" i="1"/>
  <c r="Z43" i="1"/>
  <c r="AL43" i="1" s="1"/>
  <c r="O43" i="1"/>
  <c r="J43" i="1"/>
  <c r="AG42" i="1"/>
  <c r="Z42" i="1"/>
  <c r="AL42" i="1" s="1"/>
  <c r="O42" i="1"/>
  <c r="AL41" i="1"/>
  <c r="AG41" i="1"/>
  <c r="Z41" i="1"/>
  <c r="O41" i="1"/>
  <c r="J41" i="1"/>
  <c r="AG40" i="1"/>
  <c r="AL40" i="1" s="1"/>
  <c r="Z40" i="1"/>
  <c r="O40" i="1"/>
  <c r="J40" i="1"/>
  <c r="AG39" i="1"/>
  <c r="AL39" i="1" s="1"/>
  <c r="Z39" i="1"/>
  <c r="O39" i="1"/>
  <c r="J39" i="1"/>
  <c r="AL38" i="1"/>
  <c r="AG38" i="1"/>
  <c r="Z38" i="1"/>
  <c r="O38" i="1"/>
  <c r="J38" i="1"/>
  <c r="AG37" i="1"/>
  <c r="Z37" i="1"/>
  <c r="O37" i="1"/>
  <c r="AL37" i="1" s="1"/>
  <c r="J37" i="1"/>
  <c r="AG36" i="1"/>
  <c r="Z36" i="1"/>
  <c r="AL36" i="1" s="1"/>
  <c r="O36" i="1"/>
  <c r="J36" i="1"/>
  <c r="AL35" i="1"/>
  <c r="AG35" i="1"/>
  <c r="Z35" i="1"/>
  <c r="O35" i="1"/>
  <c r="J35" i="1"/>
  <c r="AG34" i="1"/>
  <c r="AL34" i="1" s="1"/>
  <c r="Z34" i="1"/>
  <c r="O34" i="1"/>
  <c r="J34" i="1"/>
  <c r="AL33" i="1"/>
  <c r="AG33" i="1"/>
  <c r="Z33" i="1"/>
  <c r="O33" i="1"/>
  <c r="J33" i="1"/>
  <c r="AG32" i="1"/>
  <c r="AL32" i="1" s="1"/>
  <c r="Z32" i="1"/>
  <c r="O32" i="1"/>
  <c r="J32" i="1"/>
  <c r="AG31" i="1"/>
  <c r="AL31" i="1" s="1"/>
  <c r="Z31" i="1"/>
  <c r="O31" i="1"/>
  <c r="J31" i="1"/>
  <c r="AL30" i="1"/>
  <c r="AG30" i="1"/>
  <c r="Z30" i="1"/>
  <c r="O30" i="1"/>
  <c r="AG29" i="1"/>
  <c r="AL29" i="1" s="1"/>
  <c r="Z29" i="1"/>
  <c r="O29" i="1"/>
  <c r="J29" i="1"/>
  <c r="AG28" i="1"/>
  <c r="Z28" i="1"/>
  <c r="O28" i="1"/>
  <c r="AL28" i="1" s="1"/>
  <c r="J28" i="1"/>
  <c r="AG27" i="1"/>
  <c r="AL27" i="1" s="1"/>
  <c r="Z27" i="1"/>
  <c r="O27" i="1"/>
  <c r="J27" i="1"/>
  <c r="AG26" i="1"/>
  <c r="Z26" i="1"/>
  <c r="AL26" i="1" s="1"/>
  <c r="O26" i="1"/>
  <c r="J26" i="1"/>
  <c r="AG25" i="1"/>
  <c r="AL25" i="1" s="1"/>
  <c r="Z25" i="1"/>
  <c r="O25" i="1"/>
  <c r="J25" i="1"/>
  <c r="AL24" i="1"/>
  <c r="AG24" i="1"/>
  <c r="Z24" i="1"/>
  <c r="O24" i="1"/>
  <c r="J24" i="1"/>
  <c r="AG23" i="1"/>
  <c r="Z23" i="1"/>
  <c r="AL23" i="1" s="1"/>
  <c r="O23" i="1"/>
  <c r="J23" i="1"/>
  <c r="AG22" i="1"/>
  <c r="AL22" i="1" s="1"/>
  <c r="Z22" i="1"/>
  <c r="O22" i="1"/>
  <c r="J22" i="1"/>
  <c r="AG21" i="1"/>
  <c r="AL21" i="1" s="1"/>
  <c r="Z21" i="1"/>
  <c r="O21" i="1"/>
  <c r="J21" i="1"/>
  <c r="AG20" i="1"/>
  <c r="Z20" i="1"/>
  <c r="O20" i="1"/>
  <c r="AL20" i="1" s="1"/>
  <c r="J20" i="1"/>
  <c r="AG19" i="1"/>
  <c r="AL19" i="1" s="1"/>
  <c r="Z19" i="1"/>
  <c r="O19" i="1"/>
  <c r="J19" i="1"/>
  <c r="AG18" i="1"/>
  <c r="Z18" i="1"/>
  <c r="AL18" i="1" s="1"/>
  <c r="O18" i="1"/>
  <c r="J18" i="1"/>
  <c r="AG17" i="1"/>
  <c r="AL17" i="1" s="1"/>
  <c r="Z17" i="1"/>
  <c r="O17" i="1"/>
  <c r="J17" i="1"/>
  <c r="AL16" i="1"/>
  <c r="AG16" i="1"/>
  <c r="Z16" i="1"/>
  <c r="O16" i="1"/>
  <c r="J16" i="1"/>
  <c r="AG15" i="1"/>
  <c r="Z15" i="1"/>
  <c r="AL15" i="1" s="1"/>
  <c r="O15" i="1"/>
  <c r="J15" i="1"/>
  <c r="AG14" i="1"/>
  <c r="AL14" i="1" s="1"/>
  <c r="A14" i="1" s="1"/>
  <c r="Z14" i="1"/>
  <c r="O14" i="1"/>
  <c r="J14" i="1"/>
  <c r="AG13" i="1"/>
  <c r="AL13" i="1" s="1"/>
  <c r="Z13" i="1"/>
  <c r="O13" i="1"/>
  <c r="J13" i="1"/>
  <c r="AG12" i="1"/>
  <c r="Z12" i="1"/>
  <c r="O12" i="1"/>
  <c r="AL12" i="1" s="1"/>
  <c r="J12" i="1"/>
  <c r="AG11" i="1"/>
  <c r="AL11" i="1" s="1"/>
  <c r="Z11" i="1"/>
  <c r="O11" i="1"/>
  <c r="J11" i="1"/>
  <c r="AG10" i="1"/>
  <c r="Z10" i="1"/>
  <c r="AL10" i="1" s="1"/>
  <c r="O10" i="1"/>
  <c r="J10" i="1"/>
  <c r="A25" i="1" l="1"/>
  <c r="A29" i="1"/>
  <c r="A37" i="1"/>
  <c r="A25" i="3"/>
  <c r="A32" i="3"/>
  <c r="A12" i="4"/>
  <c r="A19" i="4"/>
  <c r="A44" i="4"/>
  <c r="A27" i="7"/>
  <c r="A11" i="8"/>
  <c r="A12" i="9"/>
  <c r="A13" i="10"/>
  <c r="A16" i="10"/>
  <c r="A27" i="10"/>
  <c r="A38" i="10"/>
  <c r="A49" i="10"/>
  <c r="A11" i="12"/>
  <c r="A26" i="12"/>
  <c r="A30" i="12"/>
  <c r="A33" i="1"/>
  <c r="A15" i="3"/>
  <c r="A47" i="3"/>
  <c r="A34" i="4"/>
  <c r="A15" i="7"/>
  <c r="A15" i="8"/>
  <c r="A28" i="8"/>
  <c r="A36" i="8"/>
  <c r="A16" i="9"/>
  <c r="A27" i="9"/>
  <c r="A38" i="9"/>
  <c r="A42" i="10"/>
  <c r="A10" i="11"/>
  <c r="A25" i="11"/>
  <c r="A28" i="11"/>
  <c r="A23" i="7"/>
  <c r="A31" i="7"/>
  <c r="A31" i="9"/>
  <c r="A28" i="10"/>
  <c r="A31" i="10"/>
  <c r="A21" i="11"/>
  <c r="A32" i="11"/>
  <c r="A12" i="12"/>
  <c r="A19" i="12"/>
  <c r="A34" i="12"/>
  <c r="A38" i="12"/>
  <c r="A42" i="12"/>
  <c r="A26" i="1"/>
  <c r="A10" i="2"/>
  <c r="A14" i="2"/>
  <c r="A18" i="2"/>
  <c r="A22" i="2"/>
  <c r="A26" i="2"/>
  <c r="A30" i="2"/>
  <c r="A22" i="3"/>
  <c r="A29" i="3"/>
  <c r="A54" i="3"/>
  <c r="A16" i="4"/>
  <c r="A41" i="4"/>
  <c r="A48" i="4"/>
  <c r="A20" i="8"/>
  <c r="A24" i="8"/>
  <c r="A32" i="8"/>
  <c r="A17" i="9"/>
  <c r="A20" i="9"/>
  <c r="A21" i="10"/>
  <c r="A24" i="10"/>
  <c r="A35" i="10"/>
  <c r="A46" i="10"/>
  <c r="A14" i="11"/>
  <c r="A34" i="2"/>
  <c r="A33" i="3"/>
  <c r="A40" i="3"/>
  <c r="A20" i="4"/>
  <c r="A27" i="4"/>
  <c r="A13" i="9"/>
  <c r="A24" i="9"/>
  <c r="A35" i="9"/>
  <c r="A50" i="10"/>
  <c r="A33" i="11"/>
  <c r="A36" i="11"/>
  <c r="A27" i="12"/>
  <c r="A34" i="1"/>
  <c r="A23" i="3"/>
  <c r="A37" i="4"/>
  <c r="A45" i="4"/>
  <c r="A13" i="4"/>
  <c r="A21" i="4"/>
  <c r="A10" i="4"/>
  <c r="A29" i="4"/>
  <c r="A42" i="4"/>
  <c r="A12" i="7"/>
  <c r="A16" i="7"/>
  <c r="A20" i="7"/>
  <c r="A29" i="8"/>
  <c r="A33" i="8"/>
  <c r="A37" i="8"/>
  <c r="A10" i="10"/>
  <c r="A36" i="10"/>
  <c r="A39" i="10"/>
  <c r="A29" i="11"/>
  <c r="A22" i="1"/>
  <c r="A30" i="1"/>
  <c r="A11" i="1"/>
  <c r="A42" i="1"/>
  <c r="A38" i="4"/>
  <c r="A24" i="7"/>
  <c r="A28" i="7"/>
  <c r="A13" i="8"/>
  <c r="A17" i="8"/>
  <c r="A21" i="8"/>
  <c r="A25" i="9"/>
  <c r="A28" i="9"/>
  <c r="A29" i="10"/>
  <c r="A32" i="10"/>
  <c r="A43" i="10"/>
  <c r="A11" i="11"/>
  <c r="A22" i="11"/>
  <c r="A13" i="12"/>
  <c r="A16" i="12"/>
  <c r="A28" i="12"/>
  <c r="A35" i="12"/>
  <c r="A45" i="1"/>
  <c r="A19" i="2"/>
  <c r="A31" i="4"/>
  <c r="A19" i="1"/>
  <c r="A38" i="1"/>
  <c r="A46" i="1"/>
  <c r="A15" i="2"/>
  <c r="A23" i="2"/>
  <c r="A31" i="2"/>
  <c r="A30" i="3"/>
  <c r="A37" i="3"/>
  <c r="A17" i="4"/>
  <c r="A24" i="4"/>
  <c r="A25" i="8"/>
  <c r="A18" i="9"/>
  <c r="A21" i="9"/>
  <c r="A32" i="9"/>
  <c r="A14" i="10"/>
  <c r="A25" i="10"/>
  <c r="A15" i="11"/>
  <c r="A26" i="11"/>
  <c r="A39" i="12"/>
  <c r="A43" i="12"/>
  <c r="A43" i="3"/>
  <c r="A27" i="2"/>
  <c r="A12" i="3"/>
  <c r="A19" i="3"/>
  <c r="A44" i="3"/>
  <c r="A31" i="1"/>
  <c r="A35" i="2"/>
  <c r="A16" i="3"/>
  <c r="A41" i="3"/>
  <c r="A48" i="3"/>
  <c r="A28" i="4"/>
  <c r="A35" i="4"/>
  <c r="A14" i="9"/>
  <c r="A18" i="10"/>
  <c r="A44" i="10"/>
  <c r="A47" i="10"/>
  <c r="A37" i="11"/>
  <c r="A21" i="12"/>
  <c r="A24" i="12"/>
  <c r="A36" i="12"/>
  <c r="A18" i="1"/>
  <c r="A41" i="1"/>
  <c r="A23" i="1"/>
  <c r="A51" i="3"/>
  <c r="A12" i="1"/>
  <c r="A27" i="1"/>
  <c r="A20" i="1"/>
  <c r="A47" i="1"/>
  <c r="A16" i="2"/>
  <c r="A24" i="2"/>
  <c r="A31" i="3"/>
  <c r="A18" i="4"/>
  <c r="A13" i="7"/>
  <c r="A17" i="7"/>
  <c r="A21" i="7"/>
  <c r="A34" i="8"/>
  <c r="A38" i="8"/>
  <c r="A33" i="9"/>
  <c r="A36" i="9"/>
  <c r="A37" i="10"/>
  <c r="A40" i="10"/>
  <c r="A51" i="10"/>
  <c r="A19" i="11"/>
  <c r="A30" i="11"/>
  <c r="A15" i="1"/>
  <c r="A52" i="3"/>
  <c r="A14" i="4"/>
  <c r="A39" i="4"/>
  <c r="A46" i="4"/>
  <c r="A25" i="7"/>
  <c r="A29" i="7"/>
  <c r="A35" i="8"/>
  <c r="A26" i="9"/>
  <c r="A29" i="9"/>
  <c r="A11" i="10"/>
  <c r="A22" i="10"/>
  <c r="A33" i="10"/>
  <c r="A23" i="11"/>
  <c r="A34" i="11"/>
  <c r="A17" i="12"/>
  <c r="A29" i="12"/>
  <c r="A32" i="12"/>
  <c r="A40" i="12"/>
  <c r="A11" i="2"/>
  <c r="A28" i="1"/>
  <c r="A35" i="1"/>
  <c r="A43" i="1"/>
  <c r="A20" i="3"/>
  <c r="A27" i="3"/>
  <c r="A16" i="1"/>
  <c r="A39" i="1"/>
  <c r="A12" i="2"/>
  <c r="A20" i="2"/>
  <c r="A28" i="2"/>
  <c r="A32" i="2"/>
  <c r="A13" i="3"/>
  <c r="A38" i="3"/>
  <c r="A45" i="3"/>
  <c r="A25" i="4"/>
  <c r="A32" i="4"/>
  <c r="A10" i="8"/>
  <c r="A18" i="8"/>
  <c r="A30" i="8"/>
  <c r="A22" i="8"/>
  <c r="A11" i="9"/>
  <c r="A22" i="9"/>
  <c r="A26" i="10"/>
  <c r="A52" i="10"/>
  <c r="A12" i="11"/>
  <c r="A44" i="12"/>
  <c r="A49" i="3"/>
  <c r="A43" i="4"/>
  <c r="A14" i="7"/>
  <c r="A27" i="8"/>
  <c r="A15" i="9"/>
  <c r="A12" i="10"/>
  <c r="A15" i="10"/>
  <c r="A45" i="10"/>
  <c r="A48" i="10"/>
  <c r="A16" i="11"/>
  <c r="A27" i="11"/>
  <c r="A10" i="12"/>
  <c r="A31" i="12"/>
  <c r="A23" i="12"/>
  <c r="A15" i="12"/>
  <c r="A14" i="12"/>
  <c r="A25" i="12"/>
  <c r="A37" i="12"/>
  <c r="A10" i="3"/>
  <c r="A32" i="1"/>
  <c r="A17" i="3"/>
  <c r="A24" i="3"/>
  <c r="A36" i="4"/>
  <c r="A10" i="7"/>
  <c r="A22" i="7"/>
  <c r="A39" i="8"/>
  <c r="A34" i="9"/>
  <c r="A37" i="9"/>
  <c r="A19" i="10"/>
  <c r="A30" i="10"/>
  <c r="A41" i="10"/>
  <c r="A31" i="11"/>
  <c r="A10" i="1"/>
  <c r="A24" i="1"/>
  <c r="A11" i="4"/>
  <c r="A36" i="1"/>
  <c r="A13" i="1"/>
  <c r="A28" i="3"/>
  <c r="A47" i="4"/>
  <c r="A26" i="7"/>
  <c r="A19" i="9"/>
  <c r="A30" i="9"/>
  <c r="A34" i="10"/>
  <c r="A17" i="11"/>
  <c r="A20" i="11"/>
  <c r="A18" i="12"/>
  <c r="A22" i="12"/>
  <c r="A33" i="12"/>
  <c r="A39" i="3"/>
  <c r="A26" i="4"/>
  <c r="A18" i="7"/>
  <c r="A14" i="8"/>
  <c r="A35" i="3"/>
  <c r="A15" i="4"/>
  <c r="A22" i="4"/>
  <c r="A17" i="1"/>
  <c r="A21" i="1"/>
  <c r="A40" i="1"/>
  <c r="A44" i="1"/>
  <c r="A48" i="1"/>
  <c r="A13" i="2"/>
  <c r="A17" i="2"/>
  <c r="A21" i="2"/>
  <c r="A25" i="2"/>
  <c r="A29" i="2"/>
  <c r="A14" i="3"/>
  <c r="A21" i="3"/>
  <c r="A46" i="3"/>
  <c r="A53" i="3"/>
  <c r="A33" i="4"/>
  <c r="A40" i="4"/>
  <c r="A11" i="7"/>
  <c r="A19" i="7"/>
  <c r="A19" i="8"/>
  <c r="A23" i="8"/>
  <c r="A31" i="8"/>
  <c r="A23" i="9"/>
  <c r="A20" i="10"/>
  <c r="A23" i="10"/>
  <c r="A13" i="11"/>
  <c r="A24" i="11"/>
  <c r="A35" i="11"/>
  <c r="A41" i="12"/>
  <c r="A45" i="12"/>
  <c r="A50" i="3"/>
  <c r="A42" i="3"/>
  <c r="A18" i="3"/>
  <c r="A34" i="3"/>
  <c r="A11" i="3"/>
  <c r="A26" i="3"/>
</calcChain>
</file>

<file path=xl/sharedStrings.xml><?xml version="1.0" encoding="utf-8"?>
<sst xmlns="http://schemas.openxmlformats.org/spreadsheetml/2006/main" count="2111" uniqueCount="867">
  <si>
    <t>COUPES DU CANADA/CANADA CUP
2024 Senior Nationals</t>
  </si>
  <si>
    <t>COUPES NORD-AMÉRICAINES/NORTH AMERICAN CUPS
Meilleur résultat / Best 1 result</t>
  </si>
  <si>
    <t xml:space="preserve">COUPES DU MONDE SÉNIOR/SENIOR WORLD CUPS
4 meilleurs résultats  / Best 4 results </t>
  </si>
  <si>
    <t>GRAND PRIX 
Meilleur résultat sur 3/Best 1 result of 3</t>
  </si>
  <si>
    <t>CHAMPIONNATS DU MONDE/WORLD CHAMPIONSHIPS
TBILISI, GEO
2025
July/Juillet</t>
  </si>
  <si>
    <t xml:space="preserve">CHAMPIONNATS
PANAMÉRICAINS/
PAN AMERICAN
CHAMPIONSHIPS
2025
juin/June
</t>
  </si>
  <si>
    <t xml:space="preserve">
TOTAL
SAISON/SEASON
2024-2025</t>
  </si>
  <si>
    <t xml:space="preserve">CLASSEMENT DE SÉLECTION 
ÉPÉE HOMME </t>
  </si>
  <si>
    <t>SENIOR</t>
  </si>
  <si>
    <t>#1 Coupe du Canada
Canada Cup
2024
Montréal
Oct/Oct
18-20
Senior Nationals (108)</t>
  </si>
  <si>
    <t>#1 CNA/NAC
Atlantic City, NJ
2024
Oct/Oct
DIV-1                                (429)</t>
  </si>
  <si>
    <t>#2 CNA/NAC
Kansas City, MO
2025
Jan/Jan
DIV-1</t>
  </si>
  <si>
    <t xml:space="preserve">#1 Coupe du monde
World Cup
Berne, SUI
2024
Nov/novembre
Senior (321)
</t>
  </si>
  <si>
    <t xml:space="preserve">#2 Coupe du monde
World Cup
Vancouver
2024
Nov/novembre
Senior
</t>
  </si>
  <si>
    <t xml:space="preserve">#3 Coupe du monde
World Cup
Heidenheim, GER
2025
Feb/février
Senior
</t>
  </si>
  <si>
    <t>#4 Coupe du monde
World Cup
Marrakesh, MAR
2025
Mar/mars
Senior</t>
  </si>
  <si>
    <t>#5 Coupe du monde
World Cup
Buenos Aires, ARG
2025
May/mai 
Senior</t>
  </si>
  <si>
    <t xml:space="preserve">#1 Grand Prix
Doha, QAT
2025
Jan/janvier
Senior </t>
  </si>
  <si>
    <t>#2 Grand Prix
Budapest, HUN
2025
Mar/mars
Senior</t>
  </si>
  <si>
    <t>#3 Grand Prix
Cali, COL
2025
May/mai
Senior</t>
  </si>
  <si>
    <t xml:space="preserve">SELECTION RANKINGS 
MEN' S EPEE 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</si>
  <si>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</si>
  <si>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</si>
  <si>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</si>
  <si>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</si>
  <si>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</si>
  <si>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</si>
  <si>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</si>
  <si>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</si>
  <si>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</si>
  <si>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</si>
  <si>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</si>
  <si>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</si>
  <si>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C22-5944</t>
  </si>
  <si>
    <t>Junzhe (Simon)</t>
  </si>
  <si>
    <t>Shan</t>
  </si>
  <si>
    <t xml:space="preserve">DYN  </t>
  </si>
  <si>
    <t>BC</t>
  </si>
  <si>
    <t>3e/rd</t>
  </si>
  <si>
    <t>10e/th</t>
  </si>
  <si>
    <t>C11-0078</t>
  </si>
  <si>
    <t>David</t>
  </si>
  <si>
    <t>Gornovsky</t>
  </si>
  <si>
    <t>SWP</t>
  </si>
  <si>
    <t>ON</t>
  </si>
  <si>
    <t>31e/st</t>
  </si>
  <si>
    <t>233e/rd</t>
  </si>
  <si>
    <t>C22-6068</t>
  </si>
  <si>
    <t>Fynn</t>
  </si>
  <si>
    <t>Fafard</t>
  </si>
  <si>
    <t>1e/st</t>
  </si>
  <si>
    <t>197e/th</t>
  </si>
  <si>
    <t>C19-0528</t>
  </si>
  <si>
    <t>Dylan</t>
  </si>
  <si>
    <t>French</t>
  </si>
  <si>
    <t xml:space="preserve">DYN             </t>
  </si>
  <si>
    <t>2e/nd</t>
  </si>
  <si>
    <t>121e/st</t>
  </si>
  <si>
    <t>C15-1622</t>
  </si>
  <si>
    <t>Ruibo (Leon)</t>
  </si>
  <si>
    <t>Xiao</t>
  </si>
  <si>
    <t>VGO</t>
  </si>
  <si>
    <t>6e/th</t>
  </si>
  <si>
    <t>19e/th</t>
  </si>
  <si>
    <t>125e/th</t>
  </si>
  <si>
    <t>C15-1319</t>
  </si>
  <si>
    <t>Nicholas</t>
  </si>
  <si>
    <t>Zhang</t>
  </si>
  <si>
    <t>DNF</t>
  </si>
  <si>
    <t>28e/th</t>
  </si>
  <si>
    <t>C12-1888</t>
  </si>
  <si>
    <t>Seraphim</t>
  </si>
  <si>
    <t>Hseih Jarov</t>
  </si>
  <si>
    <t>DYN</t>
  </si>
  <si>
    <t>7e/th</t>
  </si>
  <si>
    <t>C23-10103</t>
  </si>
  <si>
    <t>Nicolas</t>
  </si>
  <si>
    <t>Hensal</t>
  </si>
  <si>
    <t>UNA</t>
  </si>
  <si>
    <t>17e/th</t>
  </si>
  <si>
    <t>39e/th</t>
  </si>
  <si>
    <t>C18-1032</t>
  </si>
  <si>
    <t>Eliot</t>
  </si>
  <si>
    <t>Cauchy</t>
  </si>
  <si>
    <t>CEE</t>
  </si>
  <si>
    <t>QC</t>
  </si>
  <si>
    <t>15e/th</t>
  </si>
  <si>
    <t>65e/th</t>
  </si>
  <si>
    <t>C17-1821</t>
  </si>
  <si>
    <t>Ethan</t>
  </si>
  <si>
    <t>Chung</t>
  </si>
  <si>
    <t>14e/th</t>
  </si>
  <si>
    <t>C16-0915</t>
  </si>
  <si>
    <t>William</t>
  </si>
  <si>
    <t>Doyon-Verdon</t>
  </si>
  <si>
    <t>12e/th</t>
  </si>
  <si>
    <t>166e/th</t>
  </si>
  <si>
    <t>C16-0252</t>
  </si>
  <si>
    <t>Lucas</t>
  </si>
  <si>
    <t>Hu</t>
  </si>
  <si>
    <t>TFC</t>
  </si>
  <si>
    <t>11e/th</t>
  </si>
  <si>
    <t>270e/th</t>
  </si>
  <si>
    <t>C21-3604</t>
  </si>
  <si>
    <t>Hongrui</t>
  </si>
  <si>
    <t>Yue</t>
  </si>
  <si>
    <t>70e/th</t>
  </si>
  <si>
    <t>C17-0014</t>
  </si>
  <si>
    <t>Peter</t>
  </si>
  <si>
    <t>Arkhipov</t>
  </si>
  <si>
    <t>58e/th</t>
  </si>
  <si>
    <t>174e/th</t>
  </si>
  <si>
    <t>C19-1287</t>
  </si>
  <si>
    <t>Christian</t>
  </si>
  <si>
    <t>Badea</t>
  </si>
  <si>
    <t>BRE</t>
  </si>
  <si>
    <t>46e/th</t>
  </si>
  <si>
    <t>304e/th</t>
  </si>
  <si>
    <t>C22-6852</t>
  </si>
  <si>
    <t>Arnaud</t>
  </si>
  <si>
    <t>Barthelemy</t>
  </si>
  <si>
    <t>225e/th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</si>
  <si>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</si>
  <si>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</si>
  <si>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</si>
  <si>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</si>
  <si>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</si>
  <si>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</si>
  <si>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</si>
  <si>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</si>
  <si>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</si>
  <si>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</si>
  <si>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C16-0916</t>
  </si>
  <si>
    <t>Gabriel</t>
  </si>
  <si>
    <t>27e/th</t>
  </si>
  <si>
    <t>324e/th</t>
  </si>
  <si>
    <t>C21-4300</t>
  </si>
  <si>
    <t>Phillip</t>
  </si>
  <si>
    <t>Duko</t>
  </si>
  <si>
    <t>BBF</t>
  </si>
  <si>
    <t>48e/th</t>
  </si>
  <si>
    <t>Erdman</t>
  </si>
  <si>
    <t>67e/th</t>
  </si>
  <si>
    <t>C15-1894</t>
  </si>
  <si>
    <t>Jackson</t>
  </si>
  <si>
    <t>Fan</t>
  </si>
  <si>
    <t>21e/st</t>
  </si>
  <si>
    <t>167e/th</t>
  </si>
  <si>
    <t>C21-2915</t>
  </si>
  <si>
    <t>Sebastien</t>
  </si>
  <si>
    <t>Fournet</t>
  </si>
  <si>
    <t>DAM</t>
  </si>
  <si>
    <t>NB</t>
  </si>
  <si>
    <t>75e/th</t>
  </si>
  <si>
    <t>C17-1599</t>
  </si>
  <si>
    <t>Graham</t>
  </si>
  <si>
    <t>Goodwin</t>
  </si>
  <si>
    <t>73e/rd</t>
  </si>
  <si>
    <t>Jason</t>
  </si>
  <si>
    <t>Harel</t>
  </si>
  <si>
    <t>EMR</t>
  </si>
  <si>
    <t>51e/st</t>
  </si>
  <si>
    <t>C17-1143</t>
  </si>
  <si>
    <t>Floryan</t>
  </si>
  <si>
    <t>Lacroix</t>
  </si>
  <si>
    <t>52e/nd</t>
  </si>
  <si>
    <t>C21-3639</t>
  </si>
  <si>
    <t>Zachary</t>
  </si>
  <si>
    <t>Li</t>
  </si>
  <si>
    <t>349e/th</t>
  </si>
  <si>
    <t>C16-1259</t>
  </si>
  <si>
    <t>Timothy</t>
  </si>
  <si>
    <t>Lim</t>
  </si>
  <si>
    <t>SGP</t>
  </si>
  <si>
    <t>82e/nd</t>
  </si>
  <si>
    <t>315e/th</t>
  </si>
  <si>
    <t>C22-5455</t>
  </si>
  <si>
    <t>Jake</t>
  </si>
  <si>
    <t>Lippman</t>
  </si>
  <si>
    <t>55e/th</t>
  </si>
  <si>
    <t>208e/th</t>
  </si>
  <si>
    <t>C17-0227</t>
  </si>
  <si>
    <t>Tristan</t>
  </si>
  <si>
    <t>Pan</t>
  </si>
  <si>
    <t>C19-1343</t>
  </si>
  <si>
    <t>Pang</t>
  </si>
  <si>
    <t>25e/th</t>
  </si>
  <si>
    <t>85e/th</t>
  </si>
  <si>
    <t>C14-1567</t>
  </si>
  <si>
    <t>Pouliquen</t>
  </si>
  <si>
    <t>165e/th</t>
  </si>
  <si>
    <t>265e/th</t>
  </si>
  <si>
    <t>C21-4892</t>
  </si>
  <si>
    <t>Daniel</t>
  </si>
  <si>
    <t>Rubin</t>
  </si>
  <si>
    <t>8e/th</t>
  </si>
  <si>
    <t>93e/rd</t>
  </si>
  <si>
    <t>C23-8436</t>
  </si>
  <si>
    <t>Rowan</t>
  </si>
  <si>
    <t>Singh</t>
  </si>
  <si>
    <t>APC</t>
  </si>
  <si>
    <t>AB</t>
  </si>
  <si>
    <t>60e/th</t>
  </si>
  <si>
    <t>331e/st</t>
  </si>
  <si>
    <t>C16-1451</t>
  </si>
  <si>
    <t>Zhixing</t>
  </si>
  <si>
    <t>Wang</t>
  </si>
  <si>
    <t>MTF</t>
  </si>
  <si>
    <t>26e/th</t>
  </si>
  <si>
    <t>C23-10439</t>
  </si>
  <si>
    <t>Evan HaoXuan</t>
  </si>
  <si>
    <t>18e/th</t>
  </si>
  <si>
    <t>224e/th</t>
  </si>
  <si>
    <t>Kevin</t>
  </si>
  <si>
    <t>Kevin De-tai</t>
  </si>
  <si>
    <t>37e/th</t>
  </si>
  <si>
    <t>231e/st</t>
  </si>
  <si>
    <t>C18-0617</t>
  </si>
  <si>
    <t>Jingqi (Steven)</t>
  </si>
  <si>
    <t>Xie</t>
  </si>
  <si>
    <t>137e/th</t>
  </si>
  <si>
    <t>Hunter</t>
  </si>
  <si>
    <t>Wei</t>
  </si>
  <si>
    <t>Compétitions qui ont précédé l'inscription de l'athléte au PHP/Competitions held before athlete joined HPP</t>
  </si>
  <si>
    <t xml:space="preserve">COUPES NORD-AMÉRICAINES/NORTH AMERICAN CUPS
Meilleur résultat  / Best result </t>
  </si>
  <si>
    <t xml:space="preserve">COUPES DU MONDE SÉNIOR/SENIOR WORLD CUPS
4 meilleurs résultats / Best 4 results </t>
  </si>
  <si>
    <t>GRAND PRIX 
Meilleur résultat sur 3 /Best 1 result of 3</t>
  </si>
  <si>
    <t>CHAMPIONNATS DU MONDE/WORLD CHAMPIONSHIPS
TBILISI, GEO
2025
Jul/juillet</t>
  </si>
  <si>
    <t>CHAMPIONNATS
PANAMÉRICAINS/
PAN AMERICAN
CHAMPIONSHIPS
2025
June/juin
TBD</t>
  </si>
  <si>
    <t xml:space="preserve">
SAISON/SEASON
2024-2025</t>
  </si>
  <si>
    <t xml:space="preserve">CLASSEMENT DE SÉLECTION 
FLEURET HOMME </t>
  </si>
  <si>
    <t>#1 Coupe du Canada
Canada Cup/Nationals
2025
Montréal, QC
Oct/octobre
Senior Nationals (73)</t>
  </si>
  <si>
    <t>#1 CNA/NAC
Atlantic City, NJ
2024
Oct/octobre
DIV-1                                      (303)</t>
  </si>
  <si>
    <t>#2 CNA/NAC
Kansas City, MO
2025
Jan/janvier
DIV-1</t>
  </si>
  <si>
    <t xml:space="preserve">#1 Coupe du monde
World Cup
Hammanet, TUN
2024
Nov/novembre
Senior </t>
  </si>
  <si>
    <t xml:space="preserve">#2 Coupe du monde
World Cup
Takasaki, JAP
2024
Dec/décembre
Senior </t>
  </si>
  <si>
    <t xml:space="preserve">#3 Coupe du monde
World Cup
Paris
2025
Jan/janvier
Senior </t>
  </si>
  <si>
    <t>#4 Coupe du monde
World Cup
Cairo, EGY
2025
Mar/mars
Senior</t>
  </si>
  <si>
    <t xml:space="preserve">#5 Coupe du monde
World Cup
Acapulco, MEX
2025
May/mai
Senior </t>
  </si>
  <si>
    <t>#1 Grand Prix
Turin, ITA
2025
Feb/février
Senior</t>
  </si>
  <si>
    <t xml:space="preserve">#2 Grand Prix
Lima, PER
2025
Mar/mars
Senior </t>
  </si>
  <si>
    <t>#3 Grand Prix
Shanghai, CHN
2025
May/mai
Senior</t>
  </si>
  <si>
    <t xml:space="preserve">SELECTION RANKINGS 
MEN'S FOIL </t>
  </si>
  <si>
    <t>DDN/
DOB</t>
  </si>
  <si>
    <t>C06-0019</t>
  </si>
  <si>
    <t>Maximilien</t>
  </si>
  <si>
    <t>Van Haaster</t>
  </si>
  <si>
    <t>CRA</t>
  </si>
  <si>
    <t>C17-1217</t>
  </si>
  <si>
    <t xml:space="preserve">Jason </t>
  </si>
  <si>
    <t>Yu</t>
  </si>
  <si>
    <t>124e/th</t>
  </si>
  <si>
    <t>C16-0985</t>
  </si>
  <si>
    <t>Edward</t>
  </si>
  <si>
    <t>C18-0085</t>
  </si>
  <si>
    <t>Jia Bao (Bowen)</t>
  </si>
  <si>
    <t>Xu</t>
  </si>
  <si>
    <t>99e/th</t>
  </si>
  <si>
    <t>C17-1112</t>
  </si>
  <si>
    <t>Toby</t>
  </si>
  <si>
    <t>EFC</t>
  </si>
  <si>
    <t>7e/th (T)</t>
  </si>
  <si>
    <t>49e/th</t>
  </si>
  <si>
    <t>Boris</t>
  </si>
  <si>
    <t>Budovskyi</t>
  </si>
  <si>
    <t>5e/th</t>
  </si>
  <si>
    <t>158e/th</t>
  </si>
  <si>
    <t>Adrian</t>
  </si>
  <si>
    <t xml:space="preserve">Wong </t>
  </si>
  <si>
    <t>Adam</t>
  </si>
  <si>
    <t>Jonathan</t>
  </si>
  <si>
    <t>Huang</t>
  </si>
  <si>
    <t>157e/th</t>
  </si>
  <si>
    <t>C15-2077</t>
  </si>
  <si>
    <t>Jason B</t>
  </si>
  <si>
    <t>Park</t>
  </si>
  <si>
    <t>9e/th</t>
  </si>
  <si>
    <t>117e/th</t>
  </si>
  <si>
    <t>Leon</t>
  </si>
  <si>
    <t>Wujastyk</t>
  </si>
  <si>
    <t>128e/th</t>
  </si>
  <si>
    <t xml:space="preserve">Cohen </t>
  </si>
  <si>
    <t>Bernard</t>
  </si>
  <si>
    <t>SFO</t>
  </si>
  <si>
    <t>Charlie</t>
  </si>
  <si>
    <t>Chen Tian-You</t>
  </si>
  <si>
    <t>Fengyi (James)</t>
  </si>
  <si>
    <t>Chen</t>
  </si>
  <si>
    <t>Chong</t>
  </si>
  <si>
    <t>S-Class</t>
  </si>
  <si>
    <t>Blake</t>
  </si>
  <si>
    <t>DeGroot</t>
  </si>
  <si>
    <t>Gelinas</t>
  </si>
  <si>
    <t>SRN</t>
  </si>
  <si>
    <t>20e/th</t>
  </si>
  <si>
    <t xml:space="preserve">C21-4937            </t>
  </si>
  <si>
    <t>Gu</t>
  </si>
  <si>
    <t xml:space="preserve">EFC              </t>
  </si>
  <si>
    <t>Zixian (Aaron)</t>
  </si>
  <si>
    <t>Liu</t>
  </si>
  <si>
    <t>32e/nd</t>
  </si>
  <si>
    <t>Quintin</t>
  </si>
  <si>
    <t>Vollmer</t>
  </si>
  <si>
    <t>30e/th</t>
  </si>
  <si>
    <t>276e/th</t>
  </si>
  <si>
    <t>Yu Heng Isaac</t>
  </si>
  <si>
    <t>C13-0039</t>
  </si>
  <si>
    <t>Wu</t>
  </si>
  <si>
    <t>13e/th</t>
  </si>
  <si>
    <t>81e/st</t>
  </si>
  <si>
    <t>C16-0441</t>
  </si>
  <si>
    <t>Xinhao (Sonny)</t>
  </si>
  <si>
    <t>176e/th</t>
  </si>
  <si>
    <t>Zi Xin (Gavin)</t>
  </si>
  <si>
    <t>Yin</t>
  </si>
  <si>
    <t>CFA</t>
  </si>
  <si>
    <t>261e/st</t>
  </si>
  <si>
    <t>Jiajin</t>
  </si>
  <si>
    <t>Matthew</t>
  </si>
  <si>
    <t>33e/rd</t>
  </si>
  <si>
    <t>COUPE DU CANADA/CANADA CUP
CANADIAN NATIONALS</t>
  </si>
  <si>
    <t>COUPES DU MONDE SÉNIOR/SENIOR WORLD CUPS
4 meilleurs résultats / Best 4 results</t>
  </si>
  <si>
    <t>GRAND PRIX
Meilleur résultat sur 3/Best 1 result of 3</t>
  </si>
  <si>
    <t>CHAMPIONNATS
PANAMÉRICAINS/
PAN AMERICAN
CHAMPIONSHIPS                                                                                   
                                                         TBD, TBD
2025
Jun/juin</t>
  </si>
  <si>
    <t xml:space="preserve">CLASSEMENT DE SÉLECTION 
SABRE HOMME </t>
  </si>
  <si>
    <t>#1 Coupe du Canada
Canada Cup
2024
Montréal
Oct/Oct
18-20
Senior Nationals (61)</t>
  </si>
  <si>
    <t>#1 CNA/NAC
Atlantic City, NJ
2024
Oct/octobre
DIV-1                                       (255)</t>
  </si>
  <si>
    <t>#1 Coupe du monde
World Cup
Algiers, ALG
2024
Nov/novembre
Senior (158)</t>
  </si>
  <si>
    <t xml:space="preserve">#2 Coupe du monde
World Cup
Plovdiv, BUL
2025
Jan/janvier
Senior
</t>
  </si>
  <si>
    <t xml:space="preserve">#3 Coupe du monde
World Cup
Padua
2025
Mar/mars
Senior </t>
  </si>
  <si>
    <t>#4 Coupe du monde
World Cup
Budapest
2025
Mar/mars
Senior</t>
  </si>
  <si>
    <t xml:space="preserve">#5 Coupe du monde
World Cup
Madrid, ESP
2025
May/mai
Senior </t>
  </si>
  <si>
    <t>#1 Grand Prix
Orléans, FRA
2024
Dec/décembre
Senior</t>
  </si>
  <si>
    <t>#2 Grand Prix
Tunis, TUN
2025
Jan/janvier
Senior</t>
  </si>
  <si>
    <t xml:space="preserve">#3 Grand Prix
Seoul, KOR
2025
May/mai
Senior </t>
  </si>
  <si>
    <t xml:space="preserve">SELECTION RANKINGS 
MEN'S SABRE </t>
  </si>
  <si>
    <t>C12-2048</t>
  </si>
  <si>
    <t>Olivier</t>
  </si>
  <si>
    <t>Desrosiers</t>
  </si>
  <si>
    <t>129e/th</t>
  </si>
  <si>
    <t>C17-0092</t>
  </si>
  <si>
    <t>Robinson</t>
  </si>
  <si>
    <t xml:space="preserve">EFC   </t>
  </si>
  <si>
    <t>C22-5495</t>
  </si>
  <si>
    <t>Lawrence</t>
  </si>
  <si>
    <t xml:space="preserve">AXF              </t>
  </si>
  <si>
    <t>169e/th</t>
  </si>
  <si>
    <t>Marc</t>
  </si>
  <si>
    <t>Roman</t>
  </si>
  <si>
    <t>Norris</t>
  </si>
  <si>
    <t>C14-0362</t>
  </si>
  <si>
    <t>Xavier</t>
  </si>
  <si>
    <t>Guay-Tardif</t>
  </si>
  <si>
    <t>HE</t>
  </si>
  <si>
    <t>222e/nd</t>
  </si>
  <si>
    <t>C16-0745</t>
  </si>
  <si>
    <t>Han</t>
  </si>
  <si>
    <t xml:space="preserve">BRE              </t>
  </si>
  <si>
    <t>162e/nd</t>
  </si>
  <si>
    <t>138e/th</t>
  </si>
  <si>
    <t>Samuel</t>
  </si>
  <si>
    <t>AXF</t>
  </si>
  <si>
    <t>108e/th</t>
  </si>
  <si>
    <t>Ryan</t>
  </si>
  <si>
    <t>Cho</t>
  </si>
  <si>
    <t>16e/th</t>
  </si>
  <si>
    <t>Maximus</t>
  </si>
  <si>
    <t>Ngo</t>
  </si>
  <si>
    <t>MFC</t>
  </si>
  <si>
    <t>C19-0122</t>
  </si>
  <si>
    <t>Teng</t>
  </si>
  <si>
    <t>113e/th</t>
  </si>
  <si>
    <t>C18-1259</t>
  </si>
  <si>
    <t>Yuchen (Kevin)</t>
  </si>
  <si>
    <t>Zhu</t>
  </si>
  <si>
    <t xml:space="preserve">VFC            </t>
  </si>
  <si>
    <t>186e/th</t>
  </si>
  <si>
    <t>Abtin</t>
  </si>
  <si>
    <t>Abbasi</t>
  </si>
  <si>
    <t>C06-0966</t>
  </si>
  <si>
    <t>Fares</t>
  </si>
  <si>
    <t>Arfa</t>
  </si>
  <si>
    <t xml:space="preserve">CGT              </t>
  </si>
  <si>
    <t>C12-1288</t>
  </si>
  <si>
    <t>Francois</t>
  </si>
  <si>
    <t xml:space="preserve">Cauchon </t>
  </si>
  <si>
    <t>C11-0126</t>
  </si>
  <si>
    <t>Jordan</t>
  </si>
  <si>
    <t>Diacos</t>
  </si>
  <si>
    <t xml:space="preserve">MGB          </t>
  </si>
  <si>
    <t>MB</t>
  </si>
  <si>
    <t>177e/th</t>
  </si>
  <si>
    <t>Dinu</t>
  </si>
  <si>
    <t>MEC</t>
  </si>
  <si>
    <t>133e/rd</t>
  </si>
  <si>
    <t>Adlai</t>
  </si>
  <si>
    <t>Duncan</t>
  </si>
  <si>
    <t>226e/th</t>
  </si>
  <si>
    <t>C15-1172</t>
  </si>
  <si>
    <t>Mathis</t>
  </si>
  <si>
    <t>Falcon-Korb</t>
  </si>
  <si>
    <t>23e/rd</t>
  </si>
  <si>
    <t>C17-1138</t>
  </si>
  <si>
    <t>Liam</t>
  </si>
  <si>
    <t>Fernandez</t>
  </si>
  <si>
    <t>209e/th</t>
  </si>
  <si>
    <t>C10-2377</t>
  </si>
  <si>
    <t>Zihao</t>
  </si>
  <si>
    <t>Gong</t>
  </si>
  <si>
    <t>29e/th</t>
  </si>
  <si>
    <t>C06-1833</t>
  </si>
  <si>
    <t>Shaul</t>
  </si>
  <si>
    <t>Gordon</t>
  </si>
  <si>
    <t xml:space="preserve">AXF            </t>
  </si>
  <si>
    <t>Lucas Lin</t>
  </si>
  <si>
    <t>Henderson</t>
  </si>
  <si>
    <t>Mohand-Ilyas</t>
  </si>
  <si>
    <t>Idir</t>
  </si>
  <si>
    <t>MBR</t>
  </si>
  <si>
    <t>255e/th</t>
  </si>
  <si>
    <t>Maxwell</t>
  </si>
  <si>
    <t>Lussier</t>
  </si>
  <si>
    <t>Emerson</t>
  </si>
  <si>
    <t>Colin</t>
  </si>
  <si>
    <t>Noble</t>
  </si>
  <si>
    <t>123e/rd</t>
  </si>
  <si>
    <t>Beckham</t>
  </si>
  <si>
    <t>Pereira</t>
  </si>
  <si>
    <t>Hamzah</t>
  </si>
  <si>
    <t>Salman</t>
  </si>
  <si>
    <t>PEIFC</t>
  </si>
  <si>
    <t>PEI</t>
  </si>
  <si>
    <t>47e/th</t>
  </si>
  <si>
    <t xml:space="preserve"> 0
0
0
0</t>
  </si>
  <si>
    <t>Andrew</t>
  </si>
  <si>
    <t>Sun</t>
  </si>
  <si>
    <t>24e/th</t>
  </si>
  <si>
    <t>Tiagi</t>
  </si>
  <si>
    <t>34e/th</t>
  </si>
  <si>
    <t>147e/th</t>
  </si>
  <si>
    <t>George</t>
  </si>
  <si>
    <t>Andrew Chang</t>
  </si>
  <si>
    <t>Michael Xuan</t>
  </si>
  <si>
    <t>22e/nd</t>
  </si>
  <si>
    <t>252e/nd</t>
  </si>
  <si>
    <t>Will Yiyu</t>
  </si>
  <si>
    <t>Weiyun</t>
  </si>
  <si>
    <t>C15-0597</t>
  </si>
  <si>
    <t>Si He (Harvey)</t>
  </si>
  <si>
    <t>Yang</t>
  </si>
  <si>
    <t>56e/th</t>
  </si>
  <si>
    <t>Mark</t>
  </si>
  <si>
    <t>Luan^</t>
  </si>
  <si>
    <t>Ru Zhou (Charles)</t>
  </si>
  <si>
    <t>Yu Peng</t>
  </si>
  <si>
    <t>Zheng</t>
  </si>
  <si>
    <t>50e/th</t>
  </si>
  <si>
    <t>^Permanent Resident (PR)- Athlete ineligible for 2025 World Team and 2025 Pan American Teams / ^Résident permanent (RP) Athlète non éligible pour l'équipe du Championnat du Monde senior 2025 et l'équipe du Championnat panamérican senior 2025</t>
  </si>
  <si>
    <t>ç</t>
  </si>
  <si>
    <t xml:space="preserve">COUPE DU CANADA/CANADA CUPS
Résultat / Result                                                  2024 Senior Nationals </t>
  </si>
  <si>
    <t>COUPES NORD-AMÉRICAINES/NORTH AMERICAN CUPS
Meilleur résultat  / Best 1 result</t>
  </si>
  <si>
    <t xml:space="preserve">COUPES DU MONDE SENIOR / SENIOR WORLD CUPS 
4 meilleurs résultats / Best 4 results </t>
  </si>
  <si>
    <t xml:space="preserve">GRAND PRIX
Meilleur résultat /Best 1 result </t>
  </si>
  <si>
    <t>CHAMPIONNATS
PANAMÉRICAINS/
PAN AMERICAN
CHAMPIONSHIPS
TBD, TBD
2025
June/juin</t>
  </si>
  <si>
    <t xml:space="preserve">CLASSEMENT DE SÉLECTION 
ÉPÉE FÉMININE </t>
  </si>
  <si>
    <t>#1 Coupe du Canada
Canada Cup
2024
Montréal, QC
Oct/octobre
Senior Nationals (61)</t>
  </si>
  <si>
    <t>#1 CNA/NAC
Atlantic City, NJ
2024
Oct/octobre
DIV-1 (218)</t>
  </si>
  <si>
    <t>#1 Coupe du monde
World Cup
Fujairah, UAE
2024
Nov/novembre
Senior (194)</t>
  </si>
  <si>
    <t xml:space="preserve">#2 Coupe du monde
World Cup
Vancouver, CAN
2024
Nov/novembre
Senior </t>
  </si>
  <si>
    <t xml:space="preserve">#3 Coupe du monde
World Cup
Barcelona, ESP
2025
Feb/février
Senior </t>
  </si>
  <si>
    <t xml:space="preserve">#4 Coupe du monde
World Cup
Marrakesh, MAR
2025
Mar/mars
Senior </t>
  </si>
  <si>
    <t xml:space="preserve">#5 Coupe du monde
World Cup
Nanjing, CHN
2025
May/mai
Senior </t>
  </si>
  <si>
    <t xml:space="preserve">#1 Grand Prix
Doha, QAT
2025
Jan/janvier
Senior </t>
  </si>
  <si>
    <t xml:space="preserve">#2 Grand Prix
Budapest, HUN
2025
Mar/mars
Senior </t>
  </si>
  <si>
    <t xml:space="preserve">#3 Grand Prix
Cali, COL
2025
May/mai
Senior </t>
  </si>
  <si>
    <t xml:space="preserve">SELECTION RANKINGS 
WOMEN'S EPEE </t>
  </si>
  <si>
    <t>C22-5471</t>
  </si>
  <si>
    <t>Ruien (Angel)</t>
  </si>
  <si>
    <t xml:space="preserve">VGO          </t>
  </si>
  <si>
    <t>C15-1661</t>
  </si>
  <si>
    <t>Julia</t>
  </si>
  <si>
    <t>C15-1897</t>
  </si>
  <si>
    <t>Emma</t>
  </si>
  <si>
    <t>Ning</t>
  </si>
  <si>
    <t>C08-2285</t>
  </si>
  <si>
    <t>Alexanne</t>
  </si>
  <si>
    <t>Verret</t>
  </si>
  <si>
    <t>C16-0129</t>
  </si>
  <si>
    <t>Nicole</t>
  </si>
  <si>
    <t>Xuan</t>
  </si>
  <si>
    <t>100e/th</t>
  </si>
  <si>
    <t>C15-2054</t>
  </si>
  <si>
    <t>Marie-Frédérique</t>
  </si>
  <si>
    <t>Millette</t>
  </si>
  <si>
    <t>C14-1858</t>
  </si>
  <si>
    <t>Evelyn</t>
  </si>
  <si>
    <t xml:space="preserve">TFC                </t>
  </si>
  <si>
    <t>C20-2427</t>
  </si>
  <si>
    <t>Yanka</t>
  </si>
  <si>
    <t>Sobus</t>
  </si>
  <si>
    <t>45e/th</t>
  </si>
  <si>
    <t>C17-1825</t>
  </si>
  <si>
    <t>Judy</t>
  </si>
  <si>
    <t>C18-1974</t>
  </si>
  <si>
    <t>Elaine</t>
  </si>
  <si>
    <t>Hong</t>
  </si>
  <si>
    <t>C14-0559</t>
  </si>
  <si>
    <t>Anne-Marie</t>
  </si>
  <si>
    <t>Dorval</t>
  </si>
  <si>
    <t>53e/rd</t>
  </si>
  <si>
    <t>C12-1613</t>
  </si>
  <si>
    <t>Sarah-Eve</t>
  </si>
  <si>
    <t>Lord</t>
  </si>
  <si>
    <t>SHE</t>
  </si>
  <si>
    <t>C18-1008</t>
  </si>
  <si>
    <t>Alexa</t>
  </si>
  <si>
    <t>Dubeau</t>
  </si>
  <si>
    <t>98e/th</t>
  </si>
  <si>
    <t>C10-1517</t>
  </si>
  <si>
    <t>Justine</t>
  </si>
  <si>
    <t>Boudreau</t>
  </si>
  <si>
    <t xml:space="preserve">OM          </t>
  </si>
  <si>
    <t>C17-0346</t>
  </si>
  <si>
    <t>Jarynne Valerie</t>
  </si>
  <si>
    <t>Qi</t>
  </si>
  <si>
    <t>C17-0708</t>
  </si>
  <si>
    <t>Su</t>
  </si>
  <si>
    <t>126e/th</t>
  </si>
  <si>
    <t>C16-1793</t>
  </si>
  <si>
    <t>Amy</t>
  </si>
  <si>
    <t>Al</t>
  </si>
  <si>
    <t>130e/th</t>
  </si>
  <si>
    <t>Serena</t>
  </si>
  <si>
    <t>C18-0084</t>
  </si>
  <si>
    <t>Nancy</t>
  </si>
  <si>
    <t>141e/st</t>
  </si>
  <si>
    <t>C08-1802</t>
  </si>
  <si>
    <t>Kirsten</t>
  </si>
  <si>
    <t>Van Marion</t>
  </si>
  <si>
    <t xml:space="preserve">SKA               </t>
  </si>
  <si>
    <t>SK</t>
  </si>
  <si>
    <t>C18-0611</t>
  </si>
  <si>
    <t>Zeyu</t>
  </si>
  <si>
    <t>104e/th</t>
  </si>
  <si>
    <t>Lola</t>
  </si>
  <si>
    <t>Stojakovic</t>
  </si>
  <si>
    <t>C16-0501</t>
  </si>
  <si>
    <t>Yarena</t>
  </si>
  <si>
    <t>Porada</t>
  </si>
  <si>
    <t>C06-0024</t>
  </si>
  <si>
    <t>Malinka</t>
  </si>
  <si>
    <t>Montanaro</t>
  </si>
  <si>
    <t>131e/st</t>
  </si>
  <si>
    <t>C21-2807</t>
  </si>
  <si>
    <t>Leonora</t>
  </si>
  <si>
    <t>Mackinnon</t>
  </si>
  <si>
    <t xml:space="preserve">CUT            </t>
  </si>
  <si>
    <t>C18-1746</t>
  </si>
  <si>
    <t>Xi Er</t>
  </si>
  <si>
    <t>Lv</t>
  </si>
  <si>
    <t>C21-3255</t>
  </si>
  <si>
    <t>Olivia</t>
  </si>
  <si>
    <t>C17-0622</t>
  </si>
  <si>
    <t>Anne-Sophie</t>
  </si>
  <si>
    <t>Joyal</t>
  </si>
  <si>
    <t>35e/th</t>
  </si>
  <si>
    <t>C14-0820</t>
  </si>
  <si>
    <t>Marie-Rose</t>
  </si>
  <si>
    <t>Huellas-Bruskiewicz</t>
  </si>
  <si>
    <t>C15-1178</t>
  </si>
  <si>
    <t>Grace</t>
  </si>
  <si>
    <t xml:space="preserve">Hu </t>
  </si>
  <si>
    <t>C14-0528</t>
  </si>
  <si>
    <t>Abigail</t>
  </si>
  <si>
    <t>152e/nd</t>
  </si>
  <si>
    <t>C16-0122</t>
  </si>
  <si>
    <t>Izabela</t>
  </si>
  <si>
    <t>Fabbro</t>
  </si>
  <si>
    <t>TFA</t>
  </si>
  <si>
    <t>181e/st</t>
  </si>
  <si>
    <t>Yasmine</t>
  </si>
  <si>
    <t>Daher</t>
  </si>
  <si>
    <t>38e/th</t>
  </si>
  <si>
    <t>C17-1219</t>
  </si>
  <si>
    <t>Stephanie</t>
  </si>
  <si>
    <t>C06-0190</t>
  </si>
  <si>
    <t>Symi</t>
  </si>
  <si>
    <t>Caroussos</t>
  </si>
  <si>
    <t>EST</t>
  </si>
  <si>
    <t>Bai Han (Angel)</t>
  </si>
  <si>
    <t>Zheng Nan (Janet)</t>
  </si>
  <si>
    <t>Veronica</t>
  </si>
  <si>
    <t>Scherk</t>
  </si>
  <si>
    <t>Bertille</t>
  </si>
  <si>
    <t>Hurel</t>
  </si>
  <si>
    <t>C08-1642</t>
  </si>
  <si>
    <t>Madison</t>
  </si>
  <si>
    <t>Thurgood</t>
  </si>
  <si>
    <t xml:space="preserve">SSC               </t>
  </si>
  <si>
    <t>C17-0034</t>
  </si>
  <si>
    <t>Xiaohan</t>
  </si>
  <si>
    <t>HFC</t>
  </si>
  <si>
    <t xml:space="preserve">ON </t>
  </si>
  <si>
    <t>C21-2848</t>
  </si>
  <si>
    <t>Maria</t>
  </si>
  <si>
    <t>Shtrevensky</t>
  </si>
  <si>
    <t>EEM</t>
  </si>
  <si>
    <t>42e/nd</t>
  </si>
  <si>
    <t>C06-2131</t>
  </si>
  <si>
    <t>Pamela</t>
  </si>
  <si>
    <t>Brind'Amour</t>
  </si>
  <si>
    <t>C19-1301</t>
  </si>
  <si>
    <t>Shi</t>
  </si>
  <si>
    <t>170e/th</t>
  </si>
  <si>
    <t>C18-0556</t>
  </si>
  <si>
    <t>Julie</t>
  </si>
  <si>
    <t>C21-3044</t>
  </si>
  <si>
    <t>Yifei</t>
  </si>
  <si>
    <t>C18-0008</t>
  </si>
  <si>
    <t>Helen</t>
  </si>
  <si>
    <t xml:space="preserve">AXF             </t>
  </si>
  <si>
    <t>C20-2117</t>
  </si>
  <si>
    <t>Chenfei</t>
  </si>
  <si>
    <t>C17-0700</t>
  </si>
  <si>
    <t>110e/th</t>
  </si>
  <si>
    <t>C19-0354</t>
  </si>
  <si>
    <t>Zhi Jun</t>
  </si>
  <si>
    <t xml:space="preserve">BRE                  </t>
  </si>
  <si>
    <t>C19-0853</t>
  </si>
  <si>
    <t>Jiaying</t>
  </si>
  <si>
    <t>C21-3956</t>
  </si>
  <si>
    <t>Jamie</t>
  </si>
  <si>
    <t>Kim</t>
  </si>
  <si>
    <t>Doris</t>
  </si>
  <si>
    <t>133e/th</t>
  </si>
  <si>
    <t>Ashley</t>
  </si>
  <si>
    <t>C19-0765</t>
  </si>
  <si>
    <t>Yuwei</t>
  </si>
  <si>
    <t>164e/th</t>
  </si>
  <si>
    <t>Brynn</t>
  </si>
  <si>
    <t>Whelan</t>
  </si>
  <si>
    <t>SKA</t>
  </si>
  <si>
    <t>161e/st</t>
  </si>
  <si>
    <t>0</t>
  </si>
  <si>
    <t>Nadelle</t>
  </si>
  <si>
    <t>Turiano</t>
  </si>
  <si>
    <t>EPIC</t>
  </si>
  <si>
    <t>Camille</t>
  </si>
  <si>
    <t>Tang</t>
  </si>
  <si>
    <t>MGB</t>
  </si>
  <si>
    <t>Yi Xuan</t>
  </si>
  <si>
    <t>Ou</t>
  </si>
  <si>
    <t>36e/th</t>
  </si>
  <si>
    <t>Elsa</t>
  </si>
  <si>
    <t>Mao</t>
  </si>
  <si>
    <t>VFC</t>
  </si>
  <si>
    <t>Anna</t>
  </si>
  <si>
    <t>34e/th (T)</t>
  </si>
  <si>
    <t>Sophia</t>
  </si>
  <si>
    <t>Mann</t>
  </si>
  <si>
    <t>Kelly</t>
  </si>
  <si>
    <t>C18-1316</t>
  </si>
  <si>
    <t>Sonia</t>
  </si>
  <si>
    <t>31e/st (T)</t>
  </si>
  <si>
    <t>191e/st</t>
  </si>
  <si>
    <t>C16-1690</t>
  </si>
  <si>
    <t>Janna</t>
  </si>
  <si>
    <t>Elshakankiri</t>
  </si>
  <si>
    <t>UTO</t>
  </si>
  <si>
    <t>C21-3229</t>
  </si>
  <si>
    <t xml:space="preserve">Riley </t>
  </si>
  <si>
    <t>Crooks</t>
  </si>
  <si>
    <t>C20-2620</t>
  </si>
  <si>
    <t>Creusot</t>
  </si>
  <si>
    <t>SKR</t>
  </si>
  <si>
    <t>C17-0079</t>
  </si>
  <si>
    <t>Hailey</t>
  </si>
  <si>
    <t>ANT</t>
  </si>
  <si>
    <t>Katia</t>
  </si>
  <si>
    <t>Barbosa</t>
  </si>
  <si>
    <t>143e/rd</t>
  </si>
  <si>
    <t>INJ</t>
  </si>
  <si>
    <t>C06-0682</t>
  </si>
  <si>
    <t>Marissa</t>
  </si>
  <si>
    <t>Ponich</t>
  </si>
  <si>
    <t xml:space="preserve">COUPES NORD-AMÉRICAINES/NORTH AMERICAN CUPS
Meilleur résultat  / Best 1 result </t>
  </si>
  <si>
    <t>COUPES DU MONDE SENIOR/SENIOR WORLD CUPS
4 meilleurs résultats sur 5 / Best 4 results of 5</t>
  </si>
  <si>
    <t>CHAMPIONNATS
PANAMÉRICAINS/
PAN AMERICAN
CHAMPIONSHIPS
TBD, TBD
2025
Jun/juin</t>
  </si>
  <si>
    <t xml:space="preserve">CLASSEMENT DE SÉLECTION 
FLEURET FÉMININ </t>
  </si>
  <si>
    <t>#1 Coupe du Canada
Canada Cup
2024
Montréal, QC
Oct/octobre
Senior Nationals (42)</t>
  </si>
  <si>
    <t>#1 CNA/NAC
Atlantic City, NJ
2024
Oct/octobre
DIV-1</t>
  </si>
  <si>
    <t xml:space="preserve">#1 Coupe du monde
World Cup
Tunis, TUN
2024
Nov/novembre
Senior </t>
  </si>
  <si>
    <t xml:space="preserve">#2 Coupe du monde
World Cup
Busan, KOR
2024
Dec/décembre
Senior </t>
  </si>
  <si>
    <t xml:space="preserve">#3 Coupe du monde
World Cup
Hong Kong, HKG
2025
Jan/janvier
Senior </t>
  </si>
  <si>
    <t xml:space="preserve">#4 Coupe du monde
World Cup
Cairo, EGY
2025
Mar/mars
Senior </t>
  </si>
  <si>
    <t xml:space="preserve">#1 Grand Prix
Turin, ITA
2025
Feb/février
Senior </t>
  </si>
  <si>
    <t xml:space="preserve">#3 Grand Prix
Shanghai
2025
May/mai
Senior </t>
  </si>
  <si>
    <t xml:space="preserve">SELECTION RANKINGS 
WOMEN'S FOIL </t>
  </si>
  <si>
    <t>C19-1667</t>
  </si>
  <si>
    <t>Yunjia</t>
  </si>
  <si>
    <t xml:space="preserve">MTF            </t>
  </si>
  <si>
    <t>C19-0268</t>
  </si>
  <si>
    <t>Nadia</t>
  </si>
  <si>
    <t>Hayes</t>
  </si>
  <si>
    <t xml:space="preserve">DYN          </t>
  </si>
  <si>
    <t>C15-2116</t>
  </si>
  <si>
    <t>Yuqiao (Aprille)</t>
  </si>
  <si>
    <t>Song</t>
  </si>
  <si>
    <t>C22-6131</t>
  </si>
  <si>
    <t>Savannah</t>
  </si>
  <si>
    <t>Locke</t>
  </si>
  <si>
    <t>C21-3487</t>
  </si>
  <si>
    <t>Maggie</t>
  </si>
  <si>
    <t>C15-1071</t>
  </si>
  <si>
    <t xml:space="preserve">Soleil </t>
  </si>
  <si>
    <t>119e/th</t>
  </si>
  <si>
    <t>C16-0140</t>
  </si>
  <si>
    <t>Zhi Tong (Bonnie)</t>
  </si>
  <si>
    <t>Lin</t>
  </si>
  <si>
    <t>68e/th</t>
  </si>
  <si>
    <t>C18-0115</t>
  </si>
  <si>
    <t>Ada</t>
  </si>
  <si>
    <t>Yao</t>
  </si>
  <si>
    <t>115e/th</t>
  </si>
  <si>
    <t>C13-0762</t>
  </si>
  <si>
    <t>Melody Fu Jiao</t>
  </si>
  <si>
    <t>76e/th</t>
  </si>
  <si>
    <t>C08-1303</t>
  </si>
  <si>
    <t xml:space="preserve">Angela </t>
  </si>
  <si>
    <t>C14-1453</t>
  </si>
  <si>
    <t>Lian Bo Kei</t>
  </si>
  <si>
    <t>C16-0580</t>
  </si>
  <si>
    <t xml:space="preserve">Sophia </t>
  </si>
  <si>
    <t>C18-0480</t>
  </si>
  <si>
    <t>Clara</t>
  </si>
  <si>
    <t>Richard</t>
  </si>
  <si>
    <t>163e/rd</t>
  </si>
  <si>
    <t>C18-0481</t>
  </si>
  <si>
    <t>Dominique</t>
  </si>
  <si>
    <t>184e/th</t>
  </si>
  <si>
    <t>C18-0466</t>
  </si>
  <si>
    <t>Mei Hang Danise</t>
  </si>
  <si>
    <t>Leung</t>
  </si>
  <si>
    <t>114e/th</t>
  </si>
  <si>
    <t>C15-0604</t>
  </si>
  <si>
    <t>Rahemat (Remi)</t>
  </si>
  <si>
    <t>Kanji</t>
  </si>
  <si>
    <t>C16-1773</t>
  </si>
  <si>
    <t>Jenna</t>
  </si>
  <si>
    <t>160e/th</t>
  </si>
  <si>
    <t>C21-3014</t>
  </si>
  <si>
    <t>Eleanor</t>
  </si>
  <si>
    <t>Harvey</t>
  </si>
  <si>
    <t>C12-1522</t>
  </si>
  <si>
    <t>Jessica (Zi Jia)</t>
  </si>
  <si>
    <t>Guo</t>
  </si>
  <si>
    <t>C16-0642</t>
  </si>
  <si>
    <t>Adelle Ha-Eune</t>
  </si>
  <si>
    <t>Chun</t>
  </si>
  <si>
    <t>96e/th</t>
  </si>
  <si>
    <t>C09-2042</t>
  </si>
  <si>
    <t>Felice</t>
  </si>
  <si>
    <t xml:space="preserve">COUPE DU CANADA/CANADA CUP 
Résultat / Result                                                            2024 Senior Nationals          </t>
  </si>
  <si>
    <t xml:space="preserve">COUPE NORD-AMÉRICAINS/NORTH AMERICAN CUP 
Meilleur résultat / Best  result </t>
  </si>
  <si>
    <t>COUPES DU MONDE SÉNIOR / SENIOR WORLD CUPS 
4 meilleurs résultats / Best 4 results</t>
  </si>
  <si>
    <t>CHAMPIONNATS DU MONDE/WORLD CHAMPIONSHIPS
TBILISI, GEO
2025
July/juillet</t>
  </si>
  <si>
    <t xml:space="preserve">CLASSEMENT DE SÉLECTION 
SABRE FÉMININ </t>
  </si>
  <si>
    <t>#1 Coupe du Canada
Canada Cup
2024
Montréal, QC
Oct/octobre
Senior Nationals (39)</t>
  </si>
  <si>
    <t>#1 CNA/NAC
Atlantic City, NJ
2024
Oct/octobre
DIV-1  (195)</t>
  </si>
  <si>
    <t>#1 Coupe du monde
World Cup
Algiers, ALG
2024
Nov/novembre
Senior (138)</t>
  </si>
  <si>
    <t>#2 Coupe du monde
World Cup
Plovdiv, BUL
2025
Jan/janvier
Senior</t>
  </si>
  <si>
    <t xml:space="preserve">#3 Coupe du monde
World Cup
Heraklion, GRE
2025
Mar/mars
Senior </t>
  </si>
  <si>
    <t xml:space="preserve">#5 Coupe du monde
World Cup
Lima, PER
2024
May/mai
Senior </t>
  </si>
  <si>
    <t xml:space="preserve">#1 Grand Prix
Orleans
2024
Dec/décembre
Senior </t>
  </si>
  <si>
    <t xml:space="preserve">#2 Grand Prix
Tunis
2025
Jan/janvier
Senior </t>
  </si>
  <si>
    <t xml:space="preserve">#3 Grand Prix
Seoul
2025
May/mai
Senior </t>
  </si>
  <si>
    <t xml:space="preserve">SELECTION RANKINGS 
WOMEN'S SABRE </t>
  </si>
  <si>
    <t>127e/th</t>
  </si>
  <si>
    <t>Liu^</t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</si>
  <si>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</si>
  <si>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</si>
  <si>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</si>
  <si>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</si>
  <si>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</si>
  <si>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</si>
  <si>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 xml:space="preserve">Senior World 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</si>
  <si>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</si>
  <si>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</si>
  <si>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</si>
  <si>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</si>
  <si>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</si>
  <si>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</si>
  <si>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</si>
  <si>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</si>
  <si>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</si>
  <si>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</si>
  <si>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</si>
  <si>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</si>
  <si>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</si>
  <si>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</si>
  <si>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</si>
  <si>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</si>
  <si>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</si>
  <si>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</si>
  <si>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</si>
  <si>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</si>
  <si>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</si>
  <si>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</si>
  <si>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</si>
  <si>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</si>
  <si>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</si>
  <si>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</si>
  <si>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</si>
  <si>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</si>
  <si>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</si>
  <si>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</si>
  <si>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</si>
  <si>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</si>
  <si>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</si>
  <si>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</si>
  <si>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</si>
  <si>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</si>
  <si>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</si>
  <si>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</si>
  <si>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</si>
  <si>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</si>
  <si>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</si>
  <si>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</si>
  <si>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 xml:space="preserve">Birth Year 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</si>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</sst>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35" x14ac:knownFonts="1">
    <font>
      <sz val="10"/>
      <color rgb="FF000000"/>
      <name val="Calibri"/>
      <scheme val="minor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i/>
      <sz val="10"/>
      <color rgb="FFFF0000"/>
      <name val="Calibri"/>
      <family val="2"/>
    </font>
    <font>
      <i/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2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A61C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A61C00"/>
      </right>
      <top/>
      <bottom/>
      <diagonal/>
    </border>
    <border>
      <left/>
      <right/>
      <top/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 style="double">
        <color rgb="FFA61C00"/>
      </right>
      <top style="double">
        <color rgb="FF000000"/>
      </top>
      <bottom/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C00000"/>
      </left>
      <right style="thin">
        <color rgb="FFC00000"/>
      </right>
      <top/>
      <bottom style="thin">
        <color rgb="FFFFFFFF"/>
      </bottom>
      <diagonal/>
    </border>
    <border>
      <left style="thin">
        <color rgb="FFC00000"/>
      </left>
      <right style="thick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/>
      <bottom style="thin">
        <color rgb="FF000000"/>
      </bottom>
      <diagonal/>
    </border>
    <border>
      <left style="thin">
        <color rgb="FFC00000"/>
      </left>
      <right style="thick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FFFFFF"/>
      </left>
      <right/>
      <top/>
      <bottom style="double">
        <color rgb="FF000000"/>
      </bottom>
      <diagonal/>
    </border>
    <border>
      <left style="thin">
        <color rgb="FFC00000"/>
      </left>
      <right style="thin">
        <color rgb="FFC00000"/>
      </right>
      <top/>
      <bottom style="double">
        <color rgb="FF000000"/>
      </bottom>
      <diagonal/>
    </border>
    <border>
      <left style="thin">
        <color rgb="FFC00000"/>
      </left>
      <right style="thick">
        <color rgb="FFFFFFFF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A61C00"/>
      </left>
      <right/>
      <top style="double">
        <color rgb="FF000000"/>
      </top>
      <bottom/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/>
      <top/>
      <bottom/>
      <diagonal/>
    </border>
    <border>
      <left/>
      <right style="double">
        <color rgb="FFA61C00"/>
      </right>
      <top/>
      <bottom/>
      <diagonal/>
    </border>
    <border>
      <left style="double">
        <color rgb="FFA61C00"/>
      </left>
      <right/>
      <top/>
      <bottom style="double">
        <color rgb="FF000000"/>
      </bottom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C00000"/>
      </left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A61C00"/>
      </right>
      <top style="thick">
        <color rgb="FF000000"/>
      </top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0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6" borderId="43" xfId="0" applyNumberFormat="1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 wrapText="1"/>
    </xf>
    <xf numFmtId="0" fontId="1" fillId="6" borderId="44" xfId="0" applyFont="1" applyFill="1" applyBorder="1" applyAlignment="1">
      <alignment horizontal="center"/>
    </xf>
    <xf numFmtId="0" fontId="1" fillId="6" borderId="44" xfId="0" applyFont="1" applyFill="1" applyBorder="1" applyAlignment="1">
      <alignment wrapText="1"/>
    </xf>
    <xf numFmtId="49" fontId="1" fillId="6" borderId="45" xfId="0" applyNumberFormat="1" applyFont="1" applyFill="1" applyBorder="1" applyAlignment="1">
      <alignment horizontal="center" wrapText="1"/>
    </xf>
    <xf numFmtId="0" fontId="11" fillId="6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49" fontId="1" fillId="6" borderId="48" xfId="0" applyNumberFormat="1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/>
    </xf>
    <xf numFmtId="49" fontId="1" fillId="6" borderId="50" xfId="0" applyNumberFormat="1" applyFont="1" applyFill="1" applyBorder="1" applyAlignment="1">
      <alignment horizontal="center" wrapText="1"/>
    </xf>
    <xf numFmtId="0" fontId="11" fillId="6" borderId="51" xfId="0" applyFont="1" applyFill="1" applyBorder="1" applyAlignment="1">
      <alignment horizontal="center"/>
    </xf>
    <xf numFmtId="49" fontId="4" fillId="3" borderId="47" xfId="0" applyNumberFormat="1" applyFont="1" applyFill="1" applyBorder="1" applyAlignment="1">
      <alignment horizontal="center"/>
    </xf>
    <xf numFmtId="0" fontId="11" fillId="6" borderId="52" xfId="0" applyFont="1" applyFill="1" applyBorder="1" applyAlignment="1">
      <alignment horizontal="center"/>
    </xf>
    <xf numFmtId="49" fontId="1" fillId="6" borderId="53" xfId="0" applyNumberFormat="1" applyFont="1" applyFill="1" applyBorder="1" applyAlignment="1">
      <alignment horizontal="center" wrapText="1"/>
    </xf>
    <xf numFmtId="49" fontId="1" fillId="6" borderId="54" xfId="0" applyNumberFormat="1" applyFont="1" applyFill="1" applyBorder="1" applyAlignment="1">
      <alignment horizontal="center" wrapText="1"/>
    </xf>
    <xf numFmtId="165" fontId="13" fillId="3" borderId="47" xfId="0" applyNumberFormat="1" applyFont="1" applyFill="1" applyBorder="1" applyAlignment="1">
      <alignment horizontal="center"/>
    </xf>
    <xf numFmtId="1" fontId="6" fillId="6" borderId="55" xfId="0" applyNumberFormat="1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 wrapText="1"/>
    </xf>
    <xf numFmtId="0" fontId="1" fillId="6" borderId="55" xfId="0" applyFont="1" applyFill="1" applyBorder="1" applyAlignment="1">
      <alignment horizontal="center"/>
    </xf>
    <xf numFmtId="0" fontId="1" fillId="6" borderId="55" xfId="0" applyFont="1" applyFill="1" applyBorder="1" applyAlignment="1">
      <alignment wrapText="1"/>
    </xf>
    <xf numFmtId="49" fontId="1" fillId="6" borderId="48" xfId="0" applyNumberFormat="1" applyFont="1" applyFill="1" applyBorder="1" applyAlignment="1">
      <alignment horizontal="center" wrapText="1"/>
    </xf>
    <xf numFmtId="0" fontId="4" fillId="3" borderId="56" xfId="0" applyFont="1" applyFill="1" applyBorder="1" applyAlignment="1">
      <alignment horizontal="center"/>
    </xf>
    <xf numFmtId="49" fontId="1" fillId="6" borderId="57" xfId="0" applyNumberFormat="1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/>
    </xf>
    <xf numFmtId="49" fontId="4" fillId="3" borderId="56" xfId="0" applyNumberFormat="1" applyFont="1" applyFill="1" applyBorder="1" applyAlignment="1">
      <alignment horizontal="center"/>
    </xf>
    <xf numFmtId="49" fontId="1" fillId="0" borderId="59" xfId="0" applyNumberFormat="1" applyFont="1" applyBorder="1" applyAlignment="1">
      <alignment horizontal="center" wrapText="1"/>
    </xf>
    <xf numFmtId="0" fontId="11" fillId="0" borderId="49" xfId="0" applyFont="1" applyBorder="1" applyAlignment="1">
      <alignment horizontal="center"/>
    </xf>
    <xf numFmtId="49" fontId="1" fillId="6" borderId="60" xfId="0" applyNumberFormat="1" applyFont="1" applyFill="1" applyBorder="1" applyAlignment="1">
      <alignment horizontal="center" wrapText="1"/>
    </xf>
    <xf numFmtId="165" fontId="13" fillId="3" borderId="61" xfId="0" applyNumberFormat="1" applyFont="1" applyFill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165" fontId="13" fillId="3" borderId="62" xfId="0" applyNumberFormat="1" applyFont="1" applyFill="1" applyBorder="1" applyAlignment="1">
      <alignment horizontal="center"/>
    </xf>
    <xf numFmtId="164" fontId="1" fillId="0" borderId="55" xfId="0" applyNumberFormat="1" applyFont="1" applyBorder="1" applyAlignment="1">
      <alignment horizontal="center" wrapText="1"/>
    </xf>
    <xf numFmtId="0" fontId="1" fillId="0" borderId="55" xfId="0" applyFont="1" applyBorder="1" applyAlignment="1">
      <alignment wrapText="1"/>
    </xf>
    <xf numFmtId="49" fontId="1" fillId="0" borderId="55" xfId="0" applyNumberFormat="1" applyFont="1" applyBorder="1" applyAlignment="1">
      <alignment wrapText="1"/>
    </xf>
    <xf numFmtId="49" fontId="1" fillId="0" borderId="48" xfId="0" applyNumberFormat="1" applyFont="1" applyBorder="1" applyAlignment="1">
      <alignment horizontal="center" wrapText="1"/>
    </xf>
    <xf numFmtId="0" fontId="14" fillId="0" borderId="48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1" fillId="6" borderId="46" xfId="0" applyFont="1" applyFill="1" applyBorder="1" applyAlignment="1">
      <alignment horizontal="center" vertical="center"/>
    </xf>
    <xf numFmtId="0" fontId="11" fillId="6" borderId="63" xfId="0" applyFont="1" applyFill="1" applyBorder="1" applyAlignment="1">
      <alignment horizontal="center"/>
    </xf>
    <xf numFmtId="49" fontId="1" fillId="0" borderId="45" xfId="0" applyNumberFormat="1" applyFont="1" applyBorder="1" applyAlignment="1">
      <alignment horizontal="center" wrapText="1"/>
    </xf>
    <xf numFmtId="0" fontId="11" fillId="6" borderId="64" xfId="0" applyFont="1" applyFill="1" applyBorder="1" applyAlignment="1">
      <alignment horizontal="center"/>
    </xf>
    <xf numFmtId="0" fontId="15" fillId="6" borderId="55" xfId="0" applyFont="1" applyFill="1" applyBorder="1" applyAlignment="1">
      <alignment horizontal="center" vertical="center" wrapText="1"/>
    </xf>
    <xf numFmtId="49" fontId="1" fillId="6" borderId="59" xfId="0" applyNumberFormat="1" applyFont="1" applyFill="1" applyBorder="1" applyAlignment="1">
      <alignment horizontal="center" wrapText="1"/>
    </xf>
    <xf numFmtId="0" fontId="11" fillId="6" borderId="65" xfId="0" applyFont="1" applyFill="1" applyBorder="1" applyAlignment="1">
      <alignment horizontal="center"/>
    </xf>
    <xf numFmtId="0" fontId="15" fillId="6" borderId="45" xfId="0" applyFont="1" applyFill="1" applyBorder="1" applyAlignment="1">
      <alignment horizontal="center" vertical="center" wrapText="1"/>
    </xf>
    <xf numFmtId="1" fontId="16" fillId="6" borderId="55" xfId="0" applyNumberFormat="1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 wrapText="1"/>
    </xf>
    <xf numFmtId="0" fontId="6" fillId="6" borderId="55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wrapText="1"/>
    </xf>
    <xf numFmtId="49" fontId="16" fillId="6" borderId="45" xfId="0" applyNumberFormat="1" applyFont="1" applyFill="1" applyBorder="1" applyAlignment="1">
      <alignment horizontal="center" wrapText="1"/>
    </xf>
    <xf numFmtId="0" fontId="17" fillId="6" borderId="49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49" fontId="16" fillId="6" borderId="48" xfId="0" applyNumberFormat="1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/>
    </xf>
    <xf numFmtId="49" fontId="16" fillId="6" borderId="48" xfId="0" applyNumberFormat="1" applyFont="1" applyFill="1" applyBorder="1" applyAlignment="1">
      <alignment wrapText="1"/>
    </xf>
    <xf numFmtId="0" fontId="17" fillId="6" borderId="63" xfId="0" applyFont="1" applyFill="1" applyBorder="1" applyAlignment="1">
      <alignment horizontal="center"/>
    </xf>
    <xf numFmtId="49" fontId="2" fillId="3" borderId="56" xfId="0" applyNumberFormat="1" applyFont="1" applyFill="1" applyBorder="1" applyAlignment="1">
      <alignment horizontal="center"/>
    </xf>
    <xf numFmtId="49" fontId="16" fillId="6" borderId="45" xfId="0" applyNumberFormat="1" applyFont="1" applyFill="1" applyBorder="1" applyAlignment="1">
      <alignment wrapText="1"/>
    </xf>
    <xf numFmtId="0" fontId="17" fillId="6" borderId="64" xfId="0" applyFont="1" applyFill="1" applyBorder="1" applyAlignment="1">
      <alignment horizontal="center"/>
    </xf>
    <xf numFmtId="49" fontId="16" fillId="6" borderId="60" xfId="0" applyNumberFormat="1" applyFont="1" applyFill="1" applyBorder="1" applyAlignment="1">
      <alignment wrapText="1"/>
    </xf>
    <xf numFmtId="164" fontId="15" fillId="6" borderId="55" xfId="0" applyNumberFormat="1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/>
    </xf>
    <xf numFmtId="0" fontId="15" fillId="6" borderId="55" xfId="0" applyFont="1" applyFill="1" applyBorder="1" applyAlignment="1">
      <alignment horizontal="center" wrapText="1"/>
    </xf>
    <xf numFmtId="0" fontId="15" fillId="6" borderId="0" xfId="0" applyFont="1" applyFill="1" applyAlignment="1">
      <alignment horizontal="center" vertical="center" wrapText="1"/>
    </xf>
    <xf numFmtId="0" fontId="18" fillId="6" borderId="55" xfId="0" applyFont="1" applyFill="1" applyBorder="1" applyAlignment="1">
      <alignment horizontal="center" wrapText="1"/>
    </xf>
    <xf numFmtId="49" fontId="16" fillId="6" borderId="48" xfId="0" applyNumberFormat="1" applyFont="1" applyFill="1" applyBorder="1" applyAlignment="1">
      <alignment horizontal="center" wrapText="1"/>
    </xf>
    <xf numFmtId="165" fontId="2" fillId="3" borderId="47" xfId="0" applyNumberFormat="1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164" fontId="1" fillId="0" borderId="45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wrapText="1"/>
    </xf>
    <xf numFmtId="0" fontId="16" fillId="6" borderId="55" xfId="0" applyFont="1" applyFill="1" applyBorder="1" applyAlignment="1">
      <alignment horizontal="center"/>
    </xf>
    <xf numFmtId="49" fontId="16" fillId="2" borderId="48" xfId="0" applyNumberFormat="1" applyFont="1" applyFill="1" applyBorder="1" applyAlignment="1">
      <alignment horizontal="center" wrapText="1"/>
    </xf>
    <xf numFmtId="1" fontId="1" fillId="6" borderId="66" xfId="0" applyNumberFormat="1" applyFont="1" applyFill="1" applyBorder="1" applyAlignment="1">
      <alignment horizontal="center"/>
    </xf>
    <xf numFmtId="0" fontId="1" fillId="0" borderId="66" xfId="0" applyFont="1" applyBorder="1" applyAlignment="1">
      <alignment horizontal="center" wrapText="1"/>
    </xf>
    <xf numFmtId="0" fontId="1" fillId="0" borderId="66" xfId="0" applyFont="1" applyBorder="1" applyAlignment="1">
      <alignment horizontal="center"/>
    </xf>
    <xf numFmtId="0" fontId="1" fillId="0" borderId="66" xfId="0" applyFont="1" applyBorder="1" applyAlignment="1">
      <alignment wrapText="1"/>
    </xf>
    <xf numFmtId="49" fontId="1" fillId="6" borderId="67" xfId="0" applyNumberFormat="1" applyFont="1" applyFill="1" applyBorder="1" applyAlignment="1">
      <alignment horizontal="center" wrapText="1"/>
    </xf>
    <xf numFmtId="0" fontId="11" fillId="6" borderId="68" xfId="0" applyFont="1" applyFill="1" applyBorder="1" applyAlignment="1">
      <alignment horizontal="center"/>
    </xf>
    <xf numFmtId="0" fontId="4" fillId="3" borderId="69" xfId="0" applyFont="1" applyFill="1" applyBorder="1" applyAlignment="1">
      <alignment horizontal="center"/>
    </xf>
    <xf numFmtId="0" fontId="11" fillId="6" borderId="70" xfId="0" applyFont="1" applyFill="1" applyBorder="1" applyAlignment="1">
      <alignment horizontal="center"/>
    </xf>
    <xf numFmtId="49" fontId="4" fillId="3" borderId="69" xfId="0" applyNumberFormat="1" applyFont="1" applyFill="1" applyBorder="1" applyAlignment="1">
      <alignment horizontal="center"/>
    </xf>
    <xf numFmtId="49" fontId="4" fillId="3" borderId="71" xfId="0" applyNumberFormat="1" applyFont="1" applyFill="1" applyBorder="1" applyAlignment="1">
      <alignment horizontal="center"/>
    </xf>
    <xf numFmtId="49" fontId="4" fillId="3" borderId="72" xfId="0" applyNumberFormat="1" applyFont="1" applyFill="1" applyBorder="1" applyAlignment="1">
      <alignment horizontal="center"/>
    </xf>
    <xf numFmtId="165" fontId="13" fillId="3" borderId="69" xfId="0" applyNumberFormat="1" applyFont="1" applyFill="1" applyBorder="1" applyAlignment="1">
      <alignment horizontal="center"/>
    </xf>
    <xf numFmtId="0" fontId="19" fillId="2" borderId="0" xfId="0" applyFont="1" applyFill="1" applyAlignment="1">
      <alignment wrapText="1"/>
    </xf>
    <xf numFmtId="49" fontId="1" fillId="0" borderId="76" xfId="0" applyNumberFormat="1" applyFont="1" applyBorder="1" applyAlignment="1">
      <alignment horizontal="center" wrapText="1"/>
    </xf>
    <xf numFmtId="0" fontId="11" fillId="6" borderId="77" xfId="0" applyFont="1" applyFill="1" applyBorder="1" applyAlignment="1">
      <alignment horizontal="center"/>
    </xf>
    <xf numFmtId="165" fontId="13" fillId="3" borderId="78" xfId="0" applyNumberFormat="1" applyFont="1" applyFill="1" applyBorder="1" applyAlignment="1">
      <alignment horizontal="center"/>
    </xf>
    <xf numFmtId="0" fontId="17" fillId="6" borderId="51" xfId="0" applyFont="1" applyFill="1" applyBorder="1" applyAlignment="1">
      <alignment horizontal="center"/>
    </xf>
    <xf numFmtId="49" fontId="16" fillId="2" borderId="48" xfId="0" applyNumberFormat="1" applyFont="1" applyFill="1" applyBorder="1" applyAlignment="1">
      <alignment wrapText="1"/>
    </xf>
    <xf numFmtId="49" fontId="2" fillId="3" borderId="47" xfId="0" applyNumberFormat="1" applyFont="1" applyFill="1" applyBorder="1" applyAlignment="1">
      <alignment horizontal="center"/>
    </xf>
    <xf numFmtId="165" fontId="2" fillId="3" borderId="78" xfId="0" applyNumberFormat="1" applyFont="1" applyFill="1" applyBorder="1" applyAlignment="1">
      <alignment horizontal="center"/>
    </xf>
    <xf numFmtId="0" fontId="16" fillId="6" borderId="79" xfId="0" applyFont="1" applyFill="1" applyBorder="1" applyAlignment="1">
      <alignment wrapText="1"/>
    </xf>
    <xf numFmtId="49" fontId="1" fillId="6" borderId="76" xfId="0" applyNumberFormat="1" applyFont="1" applyFill="1" applyBorder="1" applyAlignment="1">
      <alignment horizontal="center" wrapText="1"/>
    </xf>
    <xf numFmtId="0" fontId="1" fillId="6" borderId="66" xfId="0" applyFont="1" applyFill="1" applyBorder="1" applyAlignment="1">
      <alignment horizontal="center" wrapText="1"/>
    </xf>
    <xf numFmtId="0" fontId="1" fillId="6" borderId="66" xfId="0" applyFont="1" applyFill="1" applyBorder="1" applyAlignment="1">
      <alignment horizontal="center"/>
    </xf>
    <xf numFmtId="0" fontId="1" fillId="6" borderId="66" xfId="0" applyFont="1" applyFill="1" applyBorder="1" applyAlignment="1">
      <alignment wrapText="1"/>
    </xf>
    <xf numFmtId="49" fontId="1" fillId="6" borderId="80" xfId="0" applyNumberFormat="1" applyFont="1" applyFill="1" applyBorder="1" applyAlignment="1">
      <alignment horizontal="center" wrapText="1"/>
    </xf>
    <xf numFmtId="0" fontId="11" fillId="6" borderId="81" xfId="0" applyFont="1" applyFill="1" applyBorder="1" applyAlignment="1">
      <alignment horizontal="center"/>
    </xf>
    <xf numFmtId="0" fontId="4" fillId="3" borderId="82" xfId="0" applyFont="1" applyFill="1" applyBorder="1" applyAlignment="1">
      <alignment horizontal="center"/>
    </xf>
    <xf numFmtId="0" fontId="1" fillId="6" borderId="67" xfId="0" applyFont="1" applyFill="1" applyBorder="1" applyAlignment="1">
      <alignment horizontal="center" wrapText="1"/>
    </xf>
    <xf numFmtId="0" fontId="11" fillId="6" borderId="83" xfId="0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64" fontId="4" fillId="3" borderId="69" xfId="0" applyNumberFormat="1" applyFont="1" applyFill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49" fontId="1" fillId="6" borderId="93" xfId="0" applyNumberFormat="1" applyFont="1" applyFill="1" applyBorder="1" applyAlignment="1">
      <alignment horizontal="center" wrapText="1"/>
    </xf>
    <xf numFmtId="0" fontId="11" fillId="6" borderId="94" xfId="0" applyFont="1" applyFill="1" applyBorder="1" applyAlignment="1">
      <alignment horizontal="center"/>
    </xf>
    <xf numFmtId="0" fontId="11" fillId="6" borderId="95" xfId="0" applyFont="1" applyFill="1" applyBorder="1" applyAlignment="1">
      <alignment horizontal="center"/>
    </xf>
    <xf numFmtId="0" fontId="16" fillId="0" borderId="55" xfId="0" applyFont="1" applyBorder="1" applyAlignment="1">
      <alignment wrapText="1"/>
    </xf>
    <xf numFmtId="49" fontId="16" fillId="6" borderId="76" xfId="0" applyNumberFormat="1" applyFont="1" applyFill="1" applyBorder="1" applyAlignment="1">
      <alignment wrapText="1"/>
    </xf>
    <xf numFmtId="0" fontId="1" fillId="6" borderId="55" xfId="0" applyFont="1" applyFill="1" applyBorder="1" applyAlignment="1">
      <alignment horizontal="left" wrapText="1"/>
    </xf>
    <xf numFmtId="0" fontId="1" fillId="0" borderId="55" xfId="0" applyFont="1" applyBorder="1" applyAlignment="1">
      <alignment horizontal="center"/>
    </xf>
    <xf numFmtId="49" fontId="16" fillId="0" borderId="48" xfId="0" applyNumberFormat="1" applyFont="1" applyBorder="1" applyAlignment="1">
      <alignment horizontal="center" wrapText="1"/>
    </xf>
    <xf numFmtId="0" fontId="17" fillId="0" borderId="46" xfId="0" applyFont="1" applyBorder="1" applyAlignment="1">
      <alignment horizontal="center"/>
    </xf>
    <xf numFmtId="3" fontId="11" fillId="6" borderId="46" xfId="0" applyNumberFormat="1" applyFont="1" applyFill="1" applyBorder="1" applyAlignment="1">
      <alignment horizontal="center"/>
    </xf>
    <xf numFmtId="0" fontId="16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20" fillId="6" borderId="55" xfId="0" applyFont="1" applyFill="1" applyBorder="1" applyAlignment="1">
      <alignment wrapText="1"/>
    </xf>
    <xf numFmtId="49" fontId="1" fillId="6" borderId="96" xfId="0" applyNumberFormat="1" applyFont="1" applyFill="1" applyBorder="1" applyAlignment="1">
      <alignment horizontal="center" wrapText="1"/>
    </xf>
    <xf numFmtId="0" fontId="21" fillId="7" borderId="55" xfId="0" applyFont="1" applyFill="1" applyBorder="1" applyAlignment="1">
      <alignment horizontal="center" wrapText="1"/>
    </xf>
    <xf numFmtId="0" fontId="21" fillId="7" borderId="55" xfId="0" applyFont="1" applyFill="1" applyBorder="1" applyAlignment="1">
      <alignment wrapText="1"/>
    </xf>
    <xf numFmtId="1" fontId="6" fillId="6" borderId="66" xfId="0" applyNumberFormat="1" applyFont="1" applyFill="1" applyBorder="1" applyAlignment="1">
      <alignment horizontal="center"/>
    </xf>
    <xf numFmtId="165" fontId="13" fillId="3" borderId="9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7" fillId="5" borderId="104" xfId="0" applyFont="1" applyFill="1" applyBorder="1" applyAlignment="1">
      <alignment horizontal="center" wrapText="1"/>
    </xf>
    <xf numFmtId="0" fontId="17" fillId="5" borderId="105" xfId="0" applyFont="1" applyFill="1" applyBorder="1" applyAlignment="1">
      <alignment horizontal="center" wrapText="1"/>
    </xf>
    <xf numFmtId="0" fontId="17" fillId="5" borderId="106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16" fillId="6" borderId="107" xfId="0" applyNumberFormat="1" applyFont="1" applyFill="1" applyBorder="1" applyAlignment="1">
      <alignment horizontal="center"/>
    </xf>
    <xf numFmtId="0" fontId="16" fillId="0" borderId="44" xfId="0" applyFont="1" applyBorder="1" applyAlignment="1">
      <alignment horizontal="center" wrapText="1"/>
    </xf>
    <xf numFmtId="164" fontId="16" fillId="0" borderId="44" xfId="0" applyNumberFormat="1" applyFont="1" applyBorder="1" applyAlignment="1">
      <alignment horizontal="center" wrapText="1"/>
    </xf>
    <xf numFmtId="0" fontId="16" fillId="0" borderId="44" xfId="0" applyFont="1" applyBorder="1" applyAlignment="1">
      <alignment wrapText="1"/>
    </xf>
    <xf numFmtId="49" fontId="16" fillId="0" borderId="44" xfId="0" applyNumberFormat="1" applyFont="1" applyBorder="1" applyAlignment="1">
      <alignment wrapText="1"/>
    </xf>
    <xf numFmtId="0" fontId="2" fillId="3" borderId="47" xfId="0" applyFont="1" applyFill="1" applyBorder="1" applyAlignment="1">
      <alignment horizontal="center"/>
    </xf>
    <xf numFmtId="49" fontId="16" fillId="6" borderId="108" xfId="0" applyNumberFormat="1" applyFont="1" applyFill="1" applyBorder="1" applyAlignment="1">
      <alignment wrapText="1"/>
    </xf>
    <xf numFmtId="49" fontId="2" fillId="3" borderId="109" xfId="0" applyNumberFormat="1" applyFont="1" applyFill="1" applyBorder="1" applyAlignment="1">
      <alignment horizontal="center"/>
    </xf>
    <xf numFmtId="49" fontId="16" fillId="0" borderId="44" xfId="0" applyNumberFormat="1" applyFont="1" applyBorder="1" applyAlignment="1">
      <alignment horizontal="center" vertical="center" wrapText="1"/>
    </xf>
    <xf numFmtId="0" fontId="17" fillId="0" borderId="110" xfId="0" applyFont="1" applyBorder="1" applyAlignment="1">
      <alignment horizontal="center"/>
    </xf>
    <xf numFmtId="0" fontId="17" fillId="6" borderId="111" xfId="0" applyFont="1" applyFill="1" applyBorder="1" applyAlignment="1">
      <alignment horizontal="center"/>
    </xf>
    <xf numFmtId="0" fontId="17" fillId="6" borderId="108" xfId="0" applyFont="1" applyFill="1" applyBorder="1" applyAlignment="1">
      <alignment horizontal="center"/>
    </xf>
    <xf numFmtId="49" fontId="2" fillId="3" borderId="112" xfId="0" applyNumberFormat="1" applyFont="1" applyFill="1" applyBorder="1" applyAlignment="1">
      <alignment horizontal="center"/>
    </xf>
    <xf numFmtId="165" fontId="2" fillId="3" borderId="113" xfId="0" applyNumberFormat="1" applyFont="1" applyFill="1" applyBorder="1" applyAlignment="1">
      <alignment horizontal="center"/>
    </xf>
    <xf numFmtId="1" fontId="16" fillId="6" borderId="114" xfId="0" applyNumberFormat="1" applyFont="1" applyFill="1" applyBorder="1" applyAlignment="1">
      <alignment horizontal="center"/>
    </xf>
    <xf numFmtId="49" fontId="16" fillId="6" borderId="44" xfId="0" applyNumberFormat="1" applyFont="1" applyFill="1" applyBorder="1" applyAlignment="1">
      <alignment wrapText="1"/>
    </xf>
    <xf numFmtId="0" fontId="17" fillId="6" borderId="110" xfId="0" applyFont="1" applyFill="1" applyBorder="1" applyAlignment="1">
      <alignment horizontal="center"/>
    </xf>
    <xf numFmtId="49" fontId="16" fillId="6" borderId="43" xfId="0" applyNumberFormat="1" applyFont="1" applyFill="1" applyBorder="1" applyAlignment="1">
      <alignment wrapText="1"/>
    </xf>
    <xf numFmtId="49" fontId="16" fillId="0" borderId="43" xfId="0" applyNumberFormat="1" applyFont="1" applyBorder="1" applyAlignment="1">
      <alignment wrapText="1"/>
    </xf>
    <xf numFmtId="0" fontId="17" fillId="0" borderId="111" xfId="0" applyFont="1" applyBorder="1" applyAlignment="1">
      <alignment horizontal="center"/>
    </xf>
    <xf numFmtId="49" fontId="16" fillId="6" borderId="115" xfId="0" applyNumberFormat="1" applyFont="1" applyFill="1" applyBorder="1" applyAlignment="1">
      <alignment wrapText="1"/>
    </xf>
    <xf numFmtId="0" fontId="16" fillId="6" borderId="76" xfId="0" applyFont="1" applyFill="1" applyBorder="1" applyAlignment="1">
      <alignment horizontal="center"/>
    </xf>
    <xf numFmtId="0" fontId="16" fillId="0" borderId="76" xfId="0" applyFont="1" applyBorder="1" applyAlignment="1">
      <alignment wrapText="1"/>
    </xf>
    <xf numFmtId="49" fontId="16" fillId="0" borderId="108" xfId="0" applyNumberFormat="1" applyFont="1" applyBorder="1" applyAlignment="1">
      <alignment wrapText="1"/>
    </xf>
    <xf numFmtId="0" fontId="17" fillId="6" borderId="48" xfId="0" applyFont="1" applyFill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5" xfId="0" applyFont="1" applyBorder="1"/>
    <xf numFmtId="0" fontId="16" fillId="6" borderId="48" xfId="0" applyFont="1" applyFill="1" applyBorder="1" applyAlignment="1">
      <alignment horizontal="center" wrapText="1"/>
    </xf>
    <xf numFmtId="0" fontId="16" fillId="6" borderId="108" xfId="0" applyFont="1" applyFill="1" applyBorder="1" applyAlignment="1">
      <alignment wrapText="1"/>
    </xf>
    <xf numFmtId="0" fontId="16" fillId="0" borderId="108" xfId="0" applyFont="1" applyBorder="1" applyAlignment="1">
      <alignment wrapText="1"/>
    </xf>
    <xf numFmtId="164" fontId="16" fillId="0" borderId="55" xfId="0" applyNumberFormat="1" applyFont="1" applyBorder="1" applyAlignment="1">
      <alignment horizontal="center" wrapText="1"/>
    </xf>
    <xf numFmtId="49" fontId="16" fillId="0" borderId="55" xfId="0" applyNumberFormat="1" applyFont="1" applyBorder="1" applyAlignment="1">
      <alignment wrapText="1"/>
    </xf>
    <xf numFmtId="0" fontId="16" fillId="0" borderId="115" xfId="0" applyFont="1" applyBorder="1" applyAlignment="1">
      <alignment wrapText="1"/>
    </xf>
    <xf numFmtId="0" fontId="16" fillId="6" borderId="48" xfId="0" applyFont="1" applyFill="1" applyBorder="1" applyAlignment="1">
      <alignment wrapText="1"/>
    </xf>
    <xf numFmtId="0" fontId="17" fillId="6" borderId="116" xfId="0" applyFont="1" applyFill="1" applyBorder="1" applyAlignment="1">
      <alignment horizontal="center"/>
    </xf>
    <xf numFmtId="49" fontId="2" fillId="3" borderId="117" xfId="0" applyNumberFormat="1" applyFont="1" applyFill="1" applyBorder="1" applyAlignment="1">
      <alignment horizontal="center"/>
    </xf>
    <xf numFmtId="49" fontId="16" fillId="6" borderId="118" xfId="0" applyNumberFormat="1" applyFont="1" applyFill="1" applyBorder="1" applyAlignment="1">
      <alignment wrapText="1"/>
    </xf>
    <xf numFmtId="49" fontId="16" fillId="0" borderId="118" xfId="0" applyNumberFormat="1" applyFont="1" applyBorder="1" applyAlignment="1">
      <alignment wrapText="1"/>
    </xf>
    <xf numFmtId="49" fontId="16" fillId="0" borderId="115" xfId="0" applyNumberFormat="1" applyFont="1" applyBorder="1" applyAlignment="1">
      <alignment wrapText="1"/>
    </xf>
    <xf numFmtId="0" fontId="16" fillId="0" borderId="115" xfId="0" applyFont="1" applyBorder="1" applyAlignment="1">
      <alignment horizontal="center" wrapText="1"/>
    </xf>
    <xf numFmtId="0" fontId="16" fillId="6" borderId="0" xfId="0" applyFont="1" applyFill="1" applyAlignment="1">
      <alignment wrapText="1"/>
    </xf>
    <xf numFmtId="0" fontId="16" fillId="0" borderId="0" xfId="0" applyFont="1" applyAlignment="1">
      <alignment wrapText="1"/>
    </xf>
    <xf numFmtId="49" fontId="16" fillId="6" borderId="76" xfId="0" applyNumberFormat="1" applyFont="1" applyFill="1" applyBorder="1" applyAlignment="1">
      <alignment horizontal="center" wrapText="1"/>
    </xf>
    <xf numFmtId="49" fontId="16" fillId="6" borderId="108" xfId="0" applyNumberFormat="1" applyFont="1" applyFill="1" applyBorder="1" applyAlignment="1">
      <alignment horizontal="center" wrapText="1"/>
    </xf>
    <xf numFmtId="49" fontId="16" fillId="6" borderId="43" xfId="0" applyNumberFormat="1" applyFont="1" applyFill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0" borderId="43" xfId="0" applyFont="1" applyBorder="1" applyAlignment="1">
      <alignment wrapText="1"/>
    </xf>
    <xf numFmtId="0" fontId="17" fillId="0" borderId="48" xfId="0" applyFont="1" applyBorder="1" applyAlignment="1">
      <alignment horizontal="center"/>
    </xf>
    <xf numFmtId="0" fontId="16" fillId="0" borderId="59" xfId="0" applyFont="1" applyBorder="1" applyAlignment="1">
      <alignment horizontal="center" wrapText="1"/>
    </xf>
    <xf numFmtId="0" fontId="16" fillId="0" borderId="59" xfId="0" applyFont="1" applyBorder="1" applyAlignment="1">
      <alignment wrapText="1"/>
    </xf>
    <xf numFmtId="0" fontId="16" fillId="0" borderId="76" xfId="0" applyFont="1" applyBorder="1" applyAlignment="1">
      <alignment horizontal="center" wrapText="1"/>
    </xf>
    <xf numFmtId="0" fontId="16" fillId="6" borderId="59" xfId="0" applyFont="1" applyFill="1" applyBorder="1" applyAlignment="1">
      <alignment horizontal="center"/>
    </xf>
    <xf numFmtId="0" fontId="16" fillId="6" borderId="59" xfId="0" applyFont="1" applyFill="1" applyBorder="1" applyAlignment="1">
      <alignment wrapText="1"/>
    </xf>
    <xf numFmtId="0" fontId="16" fillId="2" borderId="48" xfId="0" applyFont="1" applyFill="1" applyBorder="1" applyAlignment="1">
      <alignment horizontal="center" wrapText="1"/>
    </xf>
    <xf numFmtId="0" fontId="16" fillId="0" borderId="76" xfId="0" applyFont="1" applyBorder="1"/>
    <xf numFmtId="0" fontId="16" fillId="6" borderId="76" xfId="0" applyFont="1" applyFill="1" applyBorder="1" applyAlignment="1">
      <alignment wrapText="1"/>
    </xf>
    <xf numFmtId="0" fontId="16" fillId="2" borderId="48" xfId="0" applyFont="1" applyFill="1" applyBorder="1" applyAlignment="1">
      <alignment wrapText="1"/>
    </xf>
    <xf numFmtId="0" fontId="2" fillId="3" borderId="119" xfId="0" applyFont="1" applyFill="1" applyBorder="1" applyAlignment="1">
      <alignment horizontal="center"/>
    </xf>
    <xf numFmtId="49" fontId="2" fillId="3" borderId="120" xfId="0" applyNumberFormat="1" applyFont="1" applyFill="1" applyBorder="1" applyAlignment="1">
      <alignment horizontal="center"/>
    </xf>
    <xf numFmtId="49" fontId="2" fillId="3" borderId="121" xfId="0" applyNumberFormat="1" applyFont="1" applyFill="1" applyBorder="1" applyAlignment="1">
      <alignment horizontal="center"/>
    </xf>
    <xf numFmtId="49" fontId="2" fillId="3" borderId="122" xfId="0" applyNumberFormat="1" applyFont="1" applyFill="1" applyBorder="1" applyAlignment="1">
      <alignment horizontal="center"/>
    </xf>
    <xf numFmtId="165" fontId="2" fillId="3" borderId="123" xfId="0" applyNumberFormat="1" applyFont="1" applyFill="1" applyBorder="1" applyAlignment="1">
      <alignment horizontal="center"/>
    </xf>
    <xf numFmtId="49" fontId="19" fillId="6" borderId="48" xfId="0" applyNumberFormat="1" applyFont="1" applyFill="1" applyBorder="1" applyAlignment="1">
      <alignment horizontal="center" wrapText="1"/>
    </xf>
    <xf numFmtId="1" fontId="16" fillId="6" borderId="124" xfId="0" applyNumberFormat="1" applyFont="1" applyFill="1" applyBorder="1" applyAlignment="1">
      <alignment horizontal="center"/>
    </xf>
    <xf numFmtId="0" fontId="16" fillId="6" borderId="66" xfId="0" applyFont="1" applyFill="1" applyBorder="1" applyAlignment="1">
      <alignment horizontal="center" wrapText="1"/>
    </xf>
    <xf numFmtId="0" fontId="16" fillId="6" borderId="125" xfId="0" applyFont="1" applyFill="1" applyBorder="1" applyAlignment="1">
      <alignment wrapText="1"/>
    </xf>
    <xf numFmtId="49" fontId="16" fillId="6" borderId="126" xfId="0" applyNumberFormat="1" applyFont="1" applyFill="1" applyBorder="1" applyAlignment="1">
      <alignment horizontal="center" wrapText="1"/>
    </xf>
    <xf numFmtId="0" fontId="17" fillId="6" borderId="127" xfId="0" applyFont="1" applyFill="1" applyBorder="1" applyAlignment="1">
      <alignment horizontal="center"/>
    </xf>
    <xf numFmtId="0" fontId="2" fillId="3" borderId="128" xfId="0" applyFont="1" applyFill="1" applyBorder="1" applyAlignment="1">
      <alignment horizontal="center"/>
    </xf>
    <xf numFmtId="0" fontId="16" fillId="6" borderId="126" xfId="0" applyFont="1" applyFill="1" applyBorder="1" applyAlignment="1">
      <alignment wrapText="1"/>
    </xf>
    <xf numFmtId="49" fontId="16" fillId="6" borderId="129" xfId="0" applyNumberFormat="1" applyFont="1" applyFill="1" applyBorder="1" applyAlignment="1">
      <alignment wrapText="1"/>
    </xf>
    <xf numFmtId="0" fontId="17" fillId="6" borderId="20" xfId="0" applyFont="1" applyFill="1" applyBorder="1" applyAlignment="1">
      <alignment horizontal="center"/>
    </xf>
    <xf numFmtId="49" fontId="2" fillId="3" borderId="130" xfId="0" applyNumberFormat="1" applyFont="1" applyFill="1" applyBorder="1" applyAlignment="1">
      <alignment horizontal="center"/>
    </xf>
    <xf numFmtId="49" fontId="16" fillId="6" borderId="131" xfId="0" applyNumberFormat="1" applyFont="1" applyFill="1" applyBorder="1" applyAlignment="1">
      <alignment wrapText="1"/>
    </xf>
    <xf numFmtId="0" fontId="17" fillId="6" borderId="132" xfId="0" applyFont="1" applyFill="1" applyBorder="1" applyAlignment="1">
      <alignment horizontal="center"/>
    </xf>
    <xf numFmtId="0" fontId="16" fillId="6" borderId="129" xfId="0" applyFont="1" applyFill="1" applyBorder="1" applyAlignment="1">
      <alignment wrapText="1"/>
    </xf>
    <xf numFmtId="0" fontId="16" fillId="0" borderId="21" xfId="0" applyFont="1" applyBorder="1" applyAlignment="1">
      <alignment wrapText="1"/>
    </xf>
    <xf numFmtId="49" fontId="16" fillId="6" borderId="133" xfId="0" applyNumberFormat="1" applyFont="1" applyFill="1" applyBorder="1" applyAlignment="1">
      <alignment wrapText="1"/>
    </xf>
    <xf numFmtId="0" fontId="17" fillId="6" borderId="126" xfId="0" applyFont="1" applyFill="1" applyBorder="1" applyAlignment="1">
      <alignment horizontal="center"/>
    </xf>
    <xf numFmtId="49" fontId="2" fillId="3" borderId="134" xfId="0" applyNumberFormat="1" applyFont="1" applyFill="1" applyBorder="1" applyAlignment="1">
      <alignment horizontal="center"/>
    </xf>
    <xf numFmtId="0" fontId="17" fillId="6" borderId="129" xfId="0" applyFont="1" applyFill="1" applyBorder="1" applyAlignment="1">
      <alignment horizontal="center"/>
    </xf>
    <xf numFmtId="49" fontId="2" fillId="3" borderId="135" xfId="0" applyNumberFormat="1" applyFont="1" applyFill="1" applyBorder="1" applyAlignment="1">
      <alignment horizontal="center"/>
    </xf>
    <xf numFmtId="165" fontId="2" fillId="3" borderId="136" xfId="0" applyNumberFormat="1" applyFont="1" applyFill="1" applyBorder="1" applyAlignment="1">
      <alignment horizontal="center"/>
    </xf>
    <xf numFmtId="49" fontId="16" fillId="0" borderId="108" xfId="0" applyNumberFormat="1" applyFont="1" applyBorder="1" applyAlignment="1">
      <alignment horizontal="center" wrapText="1"/>
    </xf>
    <xf numFmtId="49" fontId="16" fillId="6" borderId="137" xfId="0" applyNumberFormat="1" applyFont="1" applyFill="1" applyBorder="1" applyAlignment="1">
      <alignment wrapText="1"/>
    </xf>
    <xf numFmtId="49" fontId="16" fillId="6" borderId="138" xfId="0" applyNumberFormat="1" applyFont="1" applyFill="1" applyBorder="1" applyAlignment="1">
      <alignment wrapText="1"/>
    </xf>
    <xf numFmtId="0" fontId="16" fillId="6" borderId="108" xfId="0" applyFont="1" applyFill="1" applyBorder="1" applyAlignment="1">
      <alignment horizontal="center" wrapText="1"/>
    </xf>
    <xf numFmtId="0" fontId="16" fillId="6" borderId="115" xfId="0" applyFont="1" applyFill="1" applyBorder="1" applyAlignment="1">
      <alignment wrapText="1"/>
    </xf>
    <xf numFmtId="0" fontId="16" fillId="6" borderId="137" xfId="0" applyFont="1" applyFill="1" applyBorder="1" applyAlignment="1">
      <alignment wrapText="1"/>
    </xf>
    <xf numFmtId="0" fontId="16" fillId="6" borderId="118" xfId="0" applyFont="1" applyFill="1" applyBorder="1" applyAlignment="1">
      <alignment wrapText="1"/>
    </xf>
    <xf numFmtId="0" fontId="17" fillId="6" borderId="58" xfId="0" applyFont="1" applyFill="1" applyBorder="1" applyAlignment="1">
      <alignment horizontal="center"/>
    </xf>
    <xf numFmtId="49" fontId="16" fillId="6" borderId="59" xfId="0" applyNumberFormat="1" applyFont="1" applyFill="1" applyBorder="1" applyAlignment="1">
      <alignment wrapText="1"/>
    </xf>
    <xf numFmtId="49" fontId="2" fillId="3" borderId="99" xfId="0" applyNumberFormat="1" applyFont="1" applyFill="1" applyBorder="1" applyAlignment="1">
      <alignment horizontal="center"/>
    </xf>
    <xf numFmtId="0" fontId="16" fillId="6" borderId="138" xfId="0" applyFont="1" applyFill="1" applyBorder="1" applyAlignment="1">
      <alignment wrapText="1"/>
    </xf>
    <xf numFmtId="0" fontId="17" fillId="0" borderId="116" xfId="0" applyFont="1" applyBorder="1" applyAlignment="1">
      <alignment horizontal="center"/>
    </xf>
    <xf numFmtId="49" fontId="16" fillId="6" borderId="139" xfId="0" applyNumberFormat="1" applyFont="1" applyFill="1" applyBorder="1" applyAlignment="1">
      <alignment horizontal="center" wrapText="1"/>
    </xf>
    <xf numFmtId="49" fontId="16" fillId="0" borderId="48" xfId="0" applyNumberFormat="1" applyFont="1" applyBorder="1" applyAlignment="1">
      <alignment wrapText="1"/>
    </xf>
    <xf numFmtId="49" fontId="16" fillId="0" borderId="76" xfId="0" applyNumberFormat="1" applyFont="1" applyBorder="1" applyAlignment="1">
      <alignment wrapText="1"/>
    </xf>
    <xf numFmtId="164" fontId="16" fillId="0" borderId="55" xfId="0" applyNumberFormat="1" applyFont="1" applyBorder="1" applyAlignment="1">
      <alignment wrapText="1"/>
    </xf>
    <xf numFmtId="0" fontId="16" fillId="8" borderId="48" xfId="0" applyFont="1" applyFill="1" applyBorder="1" applyAlignment="1">
      <alignment horizontal="center" vertical="center" wrapText="1"/>
    </xf>
    <xf numFmtId="0" fontId="17" fillId="5" borderId="146" xfId="0" applyFont="1" applyFill="1" applyBorder="1" applyAlignment="1">
      <alignment horizontal="center" wrapText="1"/>
    </xf>
    <xf numFmtId="0" fontId="23" fillId="5" borderId="147" xfId="0" applyFont="1" applyFill="1" applyBorder="1" applyAlignment="1">
      <alignment horizontal="center" wrapText="1"/>
    </xf>
    <xf numFmtId="164" fontId="16" fillId="5" borderId="1" xfId="0" applyNumberFormat="1" applyFont="1" applyFill="1" applyBorder="1" applyAlignment="1">
      <alignment wrapText="1"/>
    </xf>
    <xf numFmtId="49" fontId="16" fillId="0" borderId="137" xfId="0" applyNumberFormat="1" applyFont="1" applyBorder="1" applyAlignment="1">
      <alignment wrapText="1"/>
    </xf>
    <xf numFmtId="49" fontId="16" fillId="2" borderId="108" xfId="0" applyNumberFormat="1" applyFont="1" applyFill="1" applyBorder="1" applyAlignment="1">
      <alignment wrapText="1"/>
    </xf>
    <xf numFmtId="0" fontId="16" fillId="2" borderId="108" xfId="0" applyFont="1" applyFill="1" applyBorder="1" applyAlignment="1">
      <alignment wrapText="1"/>
    </xf>
    <xf numFmtId="1" fontId="16" fillId="6" borderId="55" xfId="0" applyNumberFormat="1" applyFont="1" applyFill="1" applyBorder="1" applyAlignment="1">
      <alignment wrapText="1"/>
    </xf>
    <xf numFmtId="1" fontId="16" fillId="6" borderId="66" xfId="0" applyNumberFormat="1" applyFont="1" applyFill="1" applyBorder="1" applyAlignment="1">
      <alignment wrapText="1"/>
    </xf>
    <xf numFmtId="0" fontId="16" fillId="6" borderId="66" xfId="0" applyFont="1" applyFill="1" applyBorder="1" applyAlignment="1">
      <alignment wrapText="1"/>
    </xf>
    <xf numFmtId="49" fontId="16" fillId="6" borderId="41" xfId="0" applyNumberFormat="1" applyFont="1" applyFill="1" applyBorder="1" applyAlignment="1">
      <alignment wrapText="1"/>
    </xf>
    <xf numFmtId="0" fontId="16" fillId="6" borderId="148" xfId="0" applyFont="1" applyFill="1" applyBorder="1" applyAlignment="1">
      <alignment wrapText="1"/>
    </xf>
    <xf numFmtId="0" fontId="16" fillId="3" borderId="69" xfId="0" applyFont="1" applyFill="1" applyBorder="1" applyAlignment="1">
      <alignment wrapText="1"/>
    </xf>
    <xf numFmtId="0" fontId="16" fillId="6" borderId="41" xfId="0" applyFont="1" applyFill="1" applyBorder="1" applyAlignment="1">
      <alignment wrapText="1"/>
    </xf>
    <xf numFmtId="49" fontId="16" fillId="6" borderId="149" xfId="0" applyNumberFormat="1" applyFont="1" applyFill="1" applyBorder="1" applyAlignment="1">
      <alignment wrapText="1"/>
    </xf>
    <xf numFmtId="0" fontId="16" fillId="6" borderId="67" xfId="0" applyFont="1" applyFill="1" applyBorder="1" applyAlignment="1">
      <alignment wrapText="1"/>
    </xf>
    <xf numFmtId="49" fontId="16" fillId="3" borderId="150" xfId="0" applyNumberFormat="1" applyFont="1" applyFill="1" applyBorder="1" applyAlignment="1">
      <alignment wrapText="1"/>
    </xf>
    <xf numFmtId="49" fontId="16" fillId="6" borderId="151" xfId="0" applyNumberFormat="1" applyFont="1" applyFill="1" applyBorder="1" applyAlignment="1">
      <alignment wrapText="1"/>
    </xf>
    <xf numFmtId="49" fontId="16" fillId="3" borderId="82" xfId="0" applyNumberFormat="1" applyFont="1" applyFill="1" applyBorder="1" applyAlignment="1">
      <alignment wrapText="1"/>
    </xf>
    <xf numFmtId="49" fontId="16" fillId="3" borderId="69" xfId="0" applyNumberFormat="1" applyFont="1" applyFill="1" applyBorder="1" applyAlignment="1">
      <alignment wrapText="1"/>
    </xf>
    <xf numFmtId="49" fontId="16" fillId="0" borderId="21" xfId="0" applyNumberFormat="1" applyFont="1" applyBorder="1" applyAlignment="1">
      <alignment wrapText="1"/>
    </xf>
    <xf numFmtId="164" fontId="16" fillId="3" borderId="152" xfId="0" applyNumberFormat="1" applyFont="1" applyFill="1" applyBorder="1" applyAlignment="1">
      <alignment wrapText="1"/>
    </xf>
    <xf numFmtId="0" fontId="17" fillId="5" borderId="41" xfId="0" applyFont="1" applyFill="1" applyBorder="1" applyAlignment="1">
      <alignment horizontal="center" wrapText="1"/>
    </xf>
    <xf numFmtId="0" fontId="17" fillId="5" borderId="42" xfId="0" applyFont="1" applyFill="1" applyBorder="1" applyAlignment="1">
      <alignment horizontal="center" wrapText="1"/>
    </xf>
    <xf numFmtId="0" fontId="23" fillId="5" borderId="42" xfId="0" applyFont="1" applyFill="1" applyBorder="1" applyAlignment="1">
      <alignment horizontal="center" wrapText="1"/>
    </xf>
    <xf numFmtId="0" fontId="17" fillId="5" borderId="129" xfId="0" applyFont="1" applyFill="1" applyBorder="1" applyAlignment="1">
      <alignment horizontal="center" wrapText="1"/>
    </xf>
    <xf numFmtId="0" fontId="17" fillId="5" borderId="159" xfId="0" applyFont="1" applyFill="1" applyBorder="1" applyAlignment="1">
      <alignment horizontal="center" wrapText="1"/>
    </xf>
    <xf numFmtId="164" fontId="17" fillId="5" borderId="41" xfId="0" applyNumberFormat="1" applyFont="1" applyFill="1" applyBorder="1" applyAlignment="1">
      <alignment horizontal="center" wrapText="1"/>
    </xf>
    <xf numFmtId="0" fontId="2" fillId="3" borderId="160" xfId="0" applyFont="1" applyFill="1" applyBorder="1" applyAlignment="1">
      <alignment horizontal="center" wrapText="1"/>
    </xf>
    <xf numFmtId="49" fontId="16" fillId="0" borderId="59" xfId="0" applyNumberFormat="1" applyFont="1" applyBorder="1" applyAlignment="1">
      <alignment horizontal="center" wrapText="1"/>
    </xf>
    <xf numFmtId="0" fontId="16" fillId="6" borderId="59" xfId="0" applyFont="1" applyFill="1" applyBorder="1" applyAlignment="1">
      <alignment horizontal="center" wrapText="1"/>
    </xf>
    <xf numFmtId="0" fontId="21" fillId="7" borderId="55" xfId="0" applyFont="1" applyFill="1" applyBorder="1" applyAlignment="1">
      <alignment horizontal="center"/>
    </xf>
    <xf numFmtId="0" fontId="16" fillId="6" borderId="46" xfId="0" applyFont="1" applyFill="1" applyBorder="1" applyAlignment="1">
      <alignment wrapText="1"/>
    </xf>
    <xf numFmtId="0" fontId="16" fillId="3" borderId="56" xfId="0" applyFont="1" applyFill="1" applyBorder="1" applyAlignment="1">
      <alignment wrapText="1"/>
    </xf>
    <xf numFmtId="0" fontId="16" fillId="6" borderId="63" xfId="0" applyFont="1" applyFill="1" applyBorder="1" applyAlignment="1">
      <alignment wrapText="1"/>
    </xf>
    <xf numFmtId="49" fontId="16" fillId="3" borderId="56" xfId="0" applyNumberFormat="1" applyFont="1" applyFill="1" applyBorder="1" applyAlignment="1">
      <alignment wrapText="1"/>
    </xf>
    <xf numFmtId="0" fontId="16" fillId="6" borderId="111" xfId="0" applyFont="1" applyFill="1" applyBorder="1" applyAlignment="1">
      <alignment wrapText="1"/>
    </xf>
    <xf numFmtId="49" fontId="16" fillId="6" borderId="80" xfId="0" applyNumberFormat="1" applyFont="1" applyFill="1" applyBorder="1" applyAlignment="1">
      <alignment wrapText="1"/>
    </xf>
    <xf numFmtId="0" fontId="16" fillId="6" borderId="161" xfId="0" applyFont="1" applyFill="1" applyBorder="1" applyAlignment="1">
      <alignment wrapText="1"/>
    </xf>
    <xf numFmtId="0" fontId="16" fillId="3" borderId="82" xfId="0" applyFont="1" applyFill="1" applyBorder="1" applyAlignment="1">
      <alignment wrapText="1"/>
    </xf>
    <xf numFmtId="0" fontId="16" fillId="6" borderId="80" xfId="0" applyFont="1" applyFill="1" applyBorder="1" applyAlignment="1">
      <alignment wrapText="1"/>
    </xf>
    <xf numFmtId="0" fontId="16" fillId="6" borderId="162" xfId="0" applyFont="1" applyFill="1" applyBorder="1" applyAlignment="1">
      <alignment wrapText="1"/>
    </xf>
    <xf numFmtId="49" fontId="16" fillId="3" borderId="163" xfId="0" applyNumberFormat="1" applyFont="1" applyFill="1" applyBorder="1" applyAlignment="1">
      <alignment wrapText="1"/>
    </xf>
    <xf numFmtId="49" fontId="16" fillId="6" borderId="164" xfId="0" applyNumberFormat="1" applyFont="1" applyFill="1" applyBorder="1" applyAlignment="1">
      <alignment wrapText="1"/>
    </xf>
    <xf numFmtId="0" fontId="16" fillId="6" borderId="165" xfId="0" applyFont="1" applyFill="1" applyBorder="1" applyAlignment="1">
      <alignment wrapText="1"/>
    </xf>
    <xf numFmtId="49" fontId="16" fillId="3" borderId="166" xfId="0" applyNumberFormat="1" applyFont="1" applyFill="1" applyBorder="1" applyAlignment="1">
      <alignment wrapText="1"/>
    </xf>
    <xf numFmtId="0" fontId="16" fillId="6" borderId="167" xfId="0" applyFont="1" applyFill="1" applyBorder="1" applyAlignment="1">
      <alignment wrapText="1"/>
    </xf>
    <xf numFmtId="0" fontId="16" fillId="6" borderId="164" xfId="0" applyFont="1" applyFill="1" applyBorder="1" applyAlignment="1">
      <alignment wrapText="1"/>
    </xf>
    <xf numFmtId="49" fontId="16" fillId="0" borderId="19" xfId="0" applyNumberFormat="1" applyFont="1" applyBorder="1" applyAlignment="1">
      <alignment wrapText="1"/>
    </xf>
    <xf numFmtId="164" fontId="16" fillId="3" borderId="82" xfId="0" applyNumberFormat="1" applyFont="1" applyFill="1" applyBorder="1" applyAlignment="1">
      <alignment wrapText="1"/>
    </xf>
    <xf numFmtId="0" fontId="25" fillId="9" borderId="180" xfId="0" applyFont="1" applyFill="1" applyBorder="1" applyAlignment="1">
      <alignment horizontal="center" wrapText="1"/>
    </xf>
    <xf numFmtId="0" fontId="1" fillId="9" borderId="187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2" fillId="0" borderId="189" xfId="0" applyFont="1" applyBorder="1" applyAlignment="1">
      <alignment horizontal="center" vertical="center" wrapText="1"/>
    </xf>
    <xf numFmtId="0" fontId="12" fillId="0" borderId="185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191" xfId="0" applyFont="1" applyBorder="1" applyAlignment="1">
      <alignment horizontal="center" wrapText="1"/>
    </xf>
    <xf numFmtId="0" fontId="29" fillId="0" borderId="193" xfId="0" applyFont="1" applyBorder="1" applyAlignment="1">
      <alignment wrapText="1"/>
    </xf>
    <xf numFmtId="0" fontId="1" fillId="0" borderId="186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186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29" fillId="0" borderId="199" xfId="0" applyFont="1" applyBorder="1" applyAlignment="1">
      <alignment wrapText="1"/>
    </xf>
    <xf numFmtId="1" fontId="1" fillId="0" borderId="201" xfId="0" applyNumberFormat="1" applyFont="1" applyBorder="1" applyAlignment="1">
      <alignment wrapText="1"/>
    </xf>
    <xf numFmtId="1" fontId="1" fillId="0" borderId="197" xfId="0" applyNumberFormat="1" applyFont="1" applyBorder="1" applyAlignment="1">
      <alignment wrapText="1"/>
    </xf>
    <xf numFmtId="0" fontId="1" fillId="0" borderId="201" xfId="0" applyFont="1" applyBorder="1" applyAlignment="1">
      <alignment wrapText="1"/>
    </xf>
    <xf numFmtId="0" fontId="1" fillId="9" borderId="202" xfId="0" applyFont="1" applyFill="1" applyBorder="1" applyAlignment="1">
      <alignment wrapText="1"/>
    </xf>
    <xf numFmtId="0" fontId="6" fillId="0" borderId="197" xfId="0" applyFont="1" applyBorder="1" applyAlignment="1">
      <alignment horizontal="center"/>
    </xf>
    <xf numFmtId="0" fontId="1" fillId="0" borderId="197" xfId="0" applyFont="1" applyBorder="1" applyAlignment="1">
      <alignment wrapText="1"/>
    </xf>
    <xf numFmtId="0" fontId="30" fillId="5" borderId="203" xfId="0" applyFont="1" applyFill="1" applyBorder="1" applyAlignment="1">
      <alignment horizontal="center" vertical="center" wrapText="1"/>
    </xf>
    <xf numFmtId="0" fontId="30" fillId="5" borderId="204" xfId="0" applyFont="1" applyFill="1" applyBorder="1" applyAlignment="1">
      <alignment horizontal="center" vertical="center" wrapText="1"/>
    </xf>
    <xf numFmtId="0" fontId="30" fillId="5" borderId="205" xfId="0" applyFont="1" applyFill="1" applyBorder="1" applyAlignment="1">
      <alignment horizontal="center" vertical="center" wrapText="1"/>
    </xf>
    <xf numFmtId="0" fontId="30" fillId="5" borderId="206" xfId="0" applyFont="1" applyFill="1" applyBorder="1" applyAlignment="1">
      <alignment horizontal="center" vertical="center" wrapText="1"/>
    </xf>
    <xf numFmtId="0" fontId="30" fillId="5" borderId="207" xfId="0" applyFont="1" applyFill="1" applyBorder="1" applyAlignment="1">
      <alignment horizontal="center" vertical="center" wrapText="1"/>
    </xf>
    <xf numFmtId="0" fontId="31" fillId="5" borderId="208" xfId="0" applyFont="1" applyFill="1" applyBorder="1" applyAlignment="1">
      <alignment horizontal="center" wrapText="1"/>
    </xf>
    <xf numFmtId="0" fontId="31" fillId="5" borderId="108" xfId="0" applyFont="1" applyFill="1" applyBorder="1" applyAlignment="1">
      <alignment horizontal="center" wrapText="1"/>
    </xf>
    <xf numFmtId="0" fontId="1" fillId="5" borderId="209" xfId="0" applyFont="1" applyFill="1" applyBorder="1" applyAlignment="1">
      <alignment wrapText="1"/>
    </xf>
    <xf numFmtId="0" fontId="31" fillId="5" borderId="209" xfId="0" applyFont="1" applyFill="1" applyBorder="1" applyAlignment="1">
      <alignment horizontal="center" wrapText="1"/>
    </xf>
    <xf numFmtId="164" fontId="31" fillId="5" borderId="108" xfId="0" applyNumberFormat="1" applyFont="1" applyFill="1" applyBorder="1" applyAlignment="1">
      <alignment horizontal="center" wrapText="1"/>
    </xf>
    <xf numFmtId="0" fontId="25" fillId="9" borderId="209" xfId="0" applyFont="1" applyFill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1" fillId="6" borderId="210" xfId="0" applyFont="1" applyFill="1" applyBorder="1" applyAlignment="1">
      <alignment horizontal="center" wrapText="1"/>
    </xf>
    <xf numFmtId="0" fontId="11" fillId="6" borderId="55" xfId="0" applyFont="1" applyFill="1" applyBorder="1" applyAlignment="1">
      <alignment horizontal="center"/>
    </xf>
    <xf numFmtId="0" fontId="27" fillId="10" borderId="55" xfId="0" applyFont="1" applyFill="1" applyBorder="1" applyAlignment="1">
      <alignment horizontal="center"/>
    </xf>
    <xf numFmtId="0" fontId="27" fillId="10" borderId="189" xfId="0" applyFont="1" applyFill="1" applyBorder="1" applyAlignment="1">
      <alignment horizontal="center"/>
    </xf>
    <xf numFmtId="49" fontId="1" fillId="6" borderId="208" xfId="0" applyNumberFormat="1" applyFont="1" applyFill="1" applyBorder="1" applyAlignment="1">
      <alignment wrapText="1"/>
    </xf>
    <xf numFmtId="0" fontId="11" fillId="6" borderId="108" xfId="0" applyFont="1" applyFill="1" applyBorder="1" applyAlignment="1">
      <alignment horizontal="center"/>
    </xf>
    <xf numFmtId="49" fontId="1" fillId="6" borderId="108" xfId="0" applyNumberFormat="1" applyFont="1" applyFill="1" applyBorder="1" applyAlignment="1">
      <alignment wrapText="1"/>
    </xf>
    <xf numFmtId="49" fontId="11" fillId="6" borderId="209" xfId="0" applyNumberFormat="1" applyFont="1" applyFill="1" applyBorder="1" applyAlignment="1">
      <alignment horizontal="center"/>
    </xf>
    <xf numFmtId="0" fontId="11" fillId="6" borderId="209" xfId="0" applyFont="1" applyFill="1" applyBorder="1" applyAlignment="1">
      <alignment horizontal="center"/>
    </xf>
    <xf numFmtId="0" fontId="1" fillId="6" borderId="108" xfId="0" applyFont="1" applyFill="1" applyBorder="1" applyAlignment="1">
      <alignment wrapText="1"/>
    </xf>
    <xf numFmtId="164" fontId="34" fillId="6" borderId="209" xfId="0" applyNumberFormat="1" applyFont="1" applyFill="1" applyBorder="1" applyAlignment="1">
      <alignment horizontal="center"/>
    </xf>
    <xf numFmtId="0" fontId="6" fillId="0" borderId="55" xfId="0" applyFont="1" applyBorder="1" applyAlignment="1">
      <alignment wrapText="1"/>
    </xf>
    <xf numFmtId="0" fontId="33" fillId="0" borderId="55" xfId="0" applyFont="1" applyBorder="1" applyAlignment="1">
      <alignment wrapText="1"/>
    </xf>
    <xf numFmtId="0" fontId="6" fillId="6" borderId="55" xfId="0" applyFont="1" applyFill="1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164" fontId="11" fillId="6" borderId="108" xfId="0" applyNumberFormat="1" applyFont="1" applyFill="1" applyBorder="1" applyAlignment="1">
      <alignment horizontal="center"/>
    </xf>
    <xf numFmtId="0" fontId="1" fillId="10" borderId="55" xfId="0" applyFont="1" applyFill="1" applyBorder="1" applyAlignment="1">
      <alignment horizontal="center" wrapText="1"/>
    </xf>
    <xf numFmtId="0" fontId="1" fillId="10" borderId="55" xfId="0" applyFont="1" applyFill="1" applyBorder="1" applyAlignment="1">
      <alignment horizontal="center"/>
    </xf>
    <xf numFmtId="0" fontId="1" fillId="10" borderId="55" xfId="0" applyFont="1" applyFill="1" applyBorder="1" applyAlignment="1">
      <alignment wrapText="1"/>
    </xf>
    <xf numFmtId="0" fontId="1" fillId="10" borderId="210" xfId="0" applyFont="1" applyFill="1" applyBorder="1" applyAlignment="1">
      <alignment horizontal="center" wrapText="1"/>
    </xf>
    <xf numFmtId="0" fontId="1" fillId="6" borderId="79" xfId="0" applyFont="1" applyFill="1" applyBorder="1" applyAlignment="1">
      <alignment horizontal="center" wrapText="1"/>
    </xf>
    <xf numFmtId="0" fontId="1" fillId="6" borderId="208" xfId="0" applyFont="1" applyFill="1" applyBorder="1" applyAlignment="1">
      <alignment wrapText="1"/>
    </xf>
    <xf numFmtId="0" fontId="1" fillId="0" borderId="115" xfId="0" applyFont="1" applyBorder="1" applyAlignment="1">
      <alignment wrapText="1"/>
    </xf>
    <xf numFmtId="0" fontId="1" fillId="6" borderId="211" xfId="0" applyFont="1" applyFill="1" applyBorder="1" applyAlignment="1">
      <alignment wrapText="1"/>
    </xf>
    <xf numFmtId="0" fontId="11" fillId="6" borderId="212" xfId="0" applyFont="1" applyFill="1" applyBorder="1" applyAlignment="1">
      <alignment horizontal="center"/>
    </xf>
    <xf numFmtId="49" fontId="1" fillId="6" borderId="212" xfId="0" applyNumberFormat="1" applyFont="1" applyFill="1" applyBorder="1" applyAlignment="1">
      <alignment wrapText="1"/>
    </xf>
    <xf numFmtId="49" fontId="11" fillId="6" borderId="187" xfId="0" applyNumberFormat="1" applyFont="1" applyFill="1" applyBorder="1" applyAlignment="1">
      <alignment horizontal="center"/>
    </xf>
    <xf numFmtId="0" fontId="11" fillId="6" borderId="202" xfId="0" applyFont="1" applyFill="1" applyBorder="1" applyAlignment="1">
      <alignment horizontal="center"/>
    </xf>
    <xf numFmtId="0" fontId="1" fillId="6" borderId="206" xfId="0" applyFont="1" applyFill="1" applyBorder="1" applyAlignment="1">
      <alignment wrapText="1"/>
    </xf>
    <xf numFmtId="164" fontId="11" fillId="6" borderId="206" xfId="0" applyNumberFormat="1" applyFont="1" applyFill="1" applyBorder="1" applyAlignment="1">
      <alignment horizontal="center"/>
    </xf>
    <xf numFmtId="49" fontId="1" fillId="6" borderId="206" xfId="0" applyNumberFormat="1" applyFont="1" applyFill="1" applyBorder="1" applyAlignment="1">
      <alignment wrapText="1"/>
    </xf>
    <xf numFmtId="0" fontId="11" fillId="6" borderId="206" xfId="0" applyFont="1" applyFill="1" applyBorder="1" applyAlignment="1">
      <alignment horizontal="center"/>
    </xf>
    <xf numFmtId="0" fontId="11" fillId="6" borderId="187" xfId="0" applyFont="1" applyFill="1" applyBorder="1" applyAlignment="1">
      <alignment horizontal="center"/>
    </xf>
    <xf numFmtId="0" fontId="1" fillId="0" borderId="192" xfId="0" applyFont="1" applyBorder="1" applyAlignment="1">
      <alignment wrapText="1"/>
    </xf>
    <xf numFmtId="0" fontId="6" fillId="0" borderId="213" xfId="0" applyFont="1" applyBorder="1" applyAlignment="1">
      <alignment wrapText="1"/>
    </xf>
    <xf numFmtId="0" fontId="25" fillId="0" borderId="0" xfId="0" applyFont="1"/>
    <xf numFmtId="0" fontId="6" fillId="0" borderId="0" xfId="0" applyFont="1"/>
    <xf numFmtId="0" fontId="1" fillId="6" borderId="214" xfId="0" applyFont="1" applyFill="1" applyBorder="1" applyAlignment="1">
      <alignment wrapText="1"/>
    </xf>
    <xf numFmtId="0" fontId="11" fillId="6" borderId="214" xfId="0" applyFont="1" applyFill="1" applyBorder="1" applyAlignment="1">
      <alignment horizontal="center"/>
    </xf>
    <xf numFmtId="49" fontId="1" fillId="6" borderId="214" xfId="0" applyNumberFormat="1" applyFont="1" applyFill="1" applyBorder="1" applyAlignment="1">
      <alignment wrapText="1"/>
    </xf>
    <xf numFmtId="49" fontId="11" fillId="6" borderId="214" xfId="0" applyNumberFormat="1" applyFont="1" applyFill="1" applyBorder="1" applyAlignment="1">
      <alignment horizontal="center"/>
    </xf>
    <xf numFmtId="164" fontId="11" fillId="6" borderId="214" xfId="0" applyNumberFormat="1" applyFont="1" applyFill="1" applyBorder="1" applyAlignment="1">
      <alignment horizontal="center"/>
    </xf>
    <xf numFmtId="0" fontId="1" fillId="0" borderId="169" xfId="0" applyFont="1" applyBorder="1" applyAlignment="1">
      <alignment wrapText="1"/>
    </xf>
    <xf numFmtId="164" fontId="34" fillId="6" borderId="214" xfId="0" applyNumberFormat="1" applyFont="1" applyFill="1" applyBorder="1" applyAlignment="1">
      <alignment horizontal="center"/>
    </xf>
    <xf numFmtId="0" fontId="1" fillId="6" borderId="79" xfId="0" applyFont="1" applyFill="1" applyBorder="1" applyAlignment="1">
      <alignment wrapText="1"/>
    </xf>
    <xf numFmtId="0" fontId="11" fillId="6" borderId="79" xfId="0" applyFont="1" applyFill="1" applyBorder="1" applyAlignment="1">
      <alignment horizontal="center"/>
    </xf>
    <xf numFmtId="49" fontId="1" fillId="6" borderId="79" xfId="0" applyNumberFormat="1" applyFont="1" applyFill="1" applyBorder="1" applyAlignment="1">
      <alignment wrapText="1"/>
    </xf>
    <xf numFmtId="49" fontId="11" fillId="6" borderId="79" xfId="0" applyNumberFormat="1" applyFont="1" applyFill="1" applyBorder="1" applyAlignment="1">
      <alignment horizontal="center"/>
    </xf>
    <xf numFmtId="164" fontId="11" fillId="6" borderId="79" xfId="0" applyNumberFormat="1" applyFont="1" applyFill="1" applyBorder="1" applyAlignment="1">
      <alignment horizontal="center"/>
    </xf>
    <xf numFmtId="164" fontId="34" fillId="6" borderId="79" xfId="0" applyNumberFormat="1" applyFont="1" applyFill="1" applyBorder="1" applyAlignment="1">
      <alignment horizontal="center"/>
    </xf>
    <xf numFmtId="0" fontId="12" fillId="0" borderId="215" xfId="0" applyFont="1" applyBorder="1" applyAlignment="1">
      <alignment horizontal="center" wrapText="1"/>
    </xf>
    <xf numFmtId="0" fontId="1" fillId="0" borderId="193" xfId="0" applyFont="1" applyBorder="1" applyAlignment="1">
      <alignment wrapText="1"/>
    </xf>
    <xf numFmtId="49" fontId="1" fillId="0" borderId="193" xfId="0" applyNumberFormat="1" applyFont="1" applyBorder="1" applyAlignment="1">
      <alignment wrapText="1"/>
    </xf>
    <xf numFmtId="0" fontId="29" fillId="0" borderId="215" xfId="0" applyFont="1" applyBorder="1" applyAlignment="1">
      <alignment wrapText="1"/>
    </xf>
    <xf numFmtId="1" fontId="1" fillId="0" borderId="215" xfId="0" applyNumberFormat="1" applyFont="1" applyBorder="1" applyAlignment="1">
      <alignment wrapText="1"/>
    </xf>
    <xf numFmtId="1" fontId="1" fillId="0" borderId="45" xfId="0" applyNumberFormat="1" applyFont="1" applyBorder="1" applyAlignment="1">
      <alignment wrapText="1"/>
    </xf>
    <xf numFmtId="0" fontId="30" fillId="5" borderId="216" xfId="0" applyFont="1" applyFill="1" applyBorder="1" applyAlignment="1">
      <alignment horizontal="center" vertical="center" wrapText="1"/>
    </xf>
    <xf numFmtId="0" fontId="30" fillId="5" borderId="217" xfId="0" applyFont="1" applyFill="1" applyBorder="1" applyAlignment="1">
      <alignment horizontal="center" vertical="center" wrapText="1"/>
    </xf>
    <xf numFmtId="0" fontId="30" fillId="5" borderId="218" xfId="0" applyFont="1" applyFill="1" applyBorder="1" applyAlignment="1">
      <alignment horizontal="center" vertical="center" wrapText="1"/>
    </xf>
    <xf numFmtId="0" fontId="30" fillId="5" borderId="219" xfId="0" applyFont="1" applyFill="1" applyBorder="1" applyAlignment="1">
      <alignment horizontal="center" vertical="center" wrapText="1"/>
    </xf>
    <xf numFmtId="0" fontId="30" fillId="5" borderId="220" xfId="0" applyFont="1" applyFill="1" applyBorder="1" applyAlignment="1">
      <alignment horizontal="center" vertical="center" wrapText="1"/>
    </xf>
    <xf numFmtId="0" fontId="31" fillId="5" borderId="48" xfId="0" applyFont="1" applyFill="1" applyBorder="1" applyAlignment="1">
      <alignment horizontal="center" wrapText="1"/>
    </xf>
    <xf numFmtId="0" fontId="1" fillId="5" borderId="221" xfId="0" applyFont="1" applyFill="1" applyBorder="1" applyAlignment="1">
      <alignment wrapText="1"/>
    </xf>
    <xf numFmtId="0" fontId="11" fillId="6" borderId="48" xfId="0" applyFont="1" applyFill="1" applyBorder="1" applyAlignment="1">
      <alignment horizontal="center"/>
    </xf>
    <xf numFmtId="49" fontId="11" fillId="6" borderId="221" xfId="0" applyNumberFormat="1" applyFont="1" applyFill="1" applyBorder="1" applyAlignment="1">
      <alignment horizontal="center"/>
    </xf>
    <xf numFmtId="0" fontId="27" fillId="10" borderId="79" xfId="0" applyFont="1" applyFill="1" applyBorder="1" applyAlignment="1">
      <alignment horizontal="center"/>
    </xf>
    <xf numFmtId="0" fontId="1" fillId="10" borderId="79" xfId="0" applyFont="1" applyFill="1" applyBorder="1" applyAlignment="1">
      <alignment horizontal="center" wrapText="1"/>
    </xf>
    <xf numFmtId="0" fontId="1" fillId="6" borderId="222" xfId="0" applyFont="1" applyFill="1" applyBorder="1" applyAlignment="1">
      <alignment wrapText="1"/>
    </xf>
    <xf numFmtId="164" fontId="11" fillId="6" borderId="76" xfId="0" applyNumberFormat="1" applyFont="1" applyFill="1" applyBorder="1" applyAlignment="1">
      <alignment horizontal="center"/>
    </xf>
    <xf numFmtId="49" fontId="1" fillId="6" borderId="76" xfId="0" applyNumberFormat="1" applyFont="1" applyFill="1" applyBorder="1" applyAlignment="1">
      <alignment wrapText="1"/>
    </xf>
    <xf numFmtId="0" fontId="11" fillId="6" borderId="223" xfId="0" applyFont="1" applyFill="1" applyBorder="1" applyAlignment="1">
      <alignment horizontal="center"/>
    </xf>
    <xf numFmtId="0" fontId="1" fillId="0" borderId="59" xfId="0" applyFont="1" applyBorder="1" applyAlignment="1">
      <alignment wrapText="1"/>
    </xf>
    <xf numFmtId="0" fontId="27" fillId="10" borderId="210" xfId="0" applyFont="1" applyFill="1" applyBorder="1" applyAlignment="1">
      <alignment horizontal="center"/>
    </xf>
    <xf numFmtId="164" fontId="11" fillId="6" borderId="212" xfId="0" applyNumberFormat="1" applyFont="1" applyFill="1" applyBorder="1" applyAlignment="1">
      <alignment horizontal="center"/>
    </xf>
    <xf numFmtId="0" fontId="1" fillId="0" borderId="198" xfId="0" applyFont="1" applyBorder="1" applyAlignment="1">
      <alignment wrapText="1"/>
    </xf>
    <xf numFmtId="0" fontId="12" fillId="0" borderId="215" xfId="0" applyFont="1" applyBorder="1" applyAlignment="1">
      <alignment horizontal="center" vertical="center" wrapText="1"/>
    </xf>
    <xf numFmtId="0" fontId="12" fillId="0" borderId="224" xfId="0" applyFont="1" applyBorder="1" applyAlignment="1">
      <alignment horizontal="center" wrapText="1"/>
    </xf>
    <xf numFmtId="1" fontId="1" fillId="0" borderId="185" xfId="0" applyNumberFormat="1" applyFont="1" applyBorder="1" applyAlignment="1">
      <alignment wrapText="1"/>
    </xf>
    <xf numFmtId="0" fontId="1" fillId="0" borderId="185" xfId="0" applyFont="1" applyBorder="1" applyAlignment="1">
      <alignment wrapText="1"/>
    </xf>
    <xf numFmtId="0" fontId="30" fillId="5" borderId="55" xfId="0" applyFont="1" applyFill="1" applyBorder="1" applyAlignment="1">
      <alignment horizontal="center" vertical="center" wrapText="1"/>
    </xf>
    <xf numFmtId="0" fontId="30" fillId="5" borderId="225" xfId="0" applyFont="1" applyFill="1" applyBorder="1" applyAlignment="1">
      <alignment horizontal="center" vertical="center" wrapText="1"/>
    </xf>
    <xf numFmtId="49" fontId="11" fillId="6" borderId="55" xfId="0" applyNumberFormat="1" applyFont="1" applyFill="1" applyBorder="1" applyAlignment="1">
      <alignment horizontal="center"/>
    </xf>
    <xf numFmtId="0" fontId="1" fillId="6" borderId="203" xfId="0" applyFont="1" applyFill="1" applyBorder="1" applyAlignment="1">
      <alignment wrapText="1"/>
    </xf>
    <xf numFmtId="0" fontId="1" fillId="10" borderId="79" xfId="0" applyFont="1" applyFill="1" applyBorder="1" applyAlignment="1">
      <alignment horizontal="center"/>
    </xf>
    <xf numFmtId="49" fontId="6" fillId="0" borderId="0" xfId="0" applyNumberFormat="1" applyFont="1" applyAlignment="1">
      <alignment wrapText="1"/>
    </xf>
    <xf numFmtId="0" fontId="19" fillId="0" borderId="73" xfId="0" applyFont="1" applyBorder="1" applyAlignment="1">
      <alignment vertical="center" wrapText="1"/>
    </xf>
    <xf numFmtId="0" fontId="3" fillId="0" borderId="73" xfId="0" applyFont="1" applyBorder="1" applyAlignment="1">
      <alignment wrapText="1"/>
    </xf>
    <xf numFmtId="0" fontId="9" fillId="3" borderId="28" xfId="0" applyFont="1" applyFill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8" fillId="4" borderId="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9" fillId="3" borderId="30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2" fontId="7" fillId="2" borderId="36" xfId="0" applyNumberFormat="1" applyFont="1" applyFill="1" applyBorder="1"/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7" fillId="2" borderId="11" xfId="0" applyFont="1" applyFill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22" xfId="0" applyFont="1" applyBorder="1" applyAlignment="1">
      <alignment wrapText="1"/>
    </xf>
    <xf numFmtId="0" fontId="7" fillId="3" borderId="2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wrapText="1"/>
    </xf>
    <xf numFmtId="0" fontId="19" fillId="0" borderId="73" xfId="0" applyFont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4" fillId="2" borderId="74" xfId="0" applyFont="1" applyFill="1" applyBorder="1" applyAlignment="1">
      <alignment horizontal="center" wrapText="1"/>
    </xf>
    <xf numFmtId="0" fontId="3" fillId="0" borderId="75" xfId="0" applyFont="1" applyBorder="1" applyAlignment="1">
      <alignment wrapText="1"/>
    </xf>
    <xf numFmtId="0" fontId="22" fillId="7" borderId="98" xfId="0" applyFont="1" applyFill="1" applyBorder="1" applyAlignment="1">
      <alignment vertical="top" wrapText="1"/>
    </xf>
    <xf numFmtId="0" fontId="3" fillId="0" borderId="99" xfId="0" applyFont="1" applyBorder="1" applyAlignment="1">
      <alignment wrapText="1"/>
    </xf>
    <xf numFmtId="0" fontId="9" fillId="3" borderId="86" xfId="0" applyFont="1" applyFill="1" applyBorder="1" applyAlignment="1">
      <alignment wrapText="1"/>
    </xf>
    <xf numFmtId="0" fontId="3" fillId="0" borderId="89" xfId="0" applyFont="1" applyBorder="1" applyAlignment="1">
      <alignment wrapText="1"/>
    </xf>
    <xf numFmtId="0" fontId="3" fillId="0" borderId="91" xfId="0" applyFont="1" applyBorder="1" applyAlignment="1">
      <alignment wrapText="1"/>
    </xf>
    <xf numFmtId="0" fontId="4" fillId="2" borderId="84" xfId="0" applyFont="1" applyFill="1" applyBorder="1" applyAlignment="1">
      <alignment horizontal="center" wrapText="1"/>
    </xf>
    <xf numFmtId="0" fontId="3" fillId="0" borderId="85" xfId="0" applyFont="1" applyBorder="1" applyAlignment="1">
      <alignment wrapText="1"/>
    </xf>
    <xf numFmtId="0" fontId="9" fillId="3" borderId="87" xfId="0" applyFont="1" applyFill="1" applyBorder="1" applyAlignment="1">
      <alignment wrapText="1"/>
    </xf>
    <xf numFmtId="0" fontId="9" fillId="3" borderId="88" xfId="0" applyFont="1" applyFill="1" applyBorder="1" applyAlignment="1">
      <alignment wrapText="1"/>
    </xf>
    <xf numFmtId="0" fontId="3" fillId="0" borderId="90" xfId="0" applyFont="1" applyBorder="1" applyAlignment="1">
      <alignment wrapText="1"/>
    </xf>
    <xf numFmtId="0" fontId="3" fillId="0" borderId="92" xfId="0" applyFont="1" applyBorder="1" applyAlignment="1">
      <alignment wrapText="1"/>
    </xf>
    <xf numFmtId="0" fontId="16" fillId="3" borderId="100" xfId="0" applyFont="1" applyFill="1" applyBorder="1" applyAlignment="1">
      <alignment wrapText="1"/>
    </xf>
    <xf numFmtId="0" fontId="3" fillId="0" borderId="102" xfId="0" applyFont="1" applyBorder="1" applyAlignment="1">
      <alignment wrapText="1"/>
    </xf>
    <xf numFmtId="0" fontId="8" fillId="4" borderId="7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16" fillId="3" borderId="101" xfId="0" applyFont="1" applyFill="1" applyBorder="1" applyAlignment="1">
      <alignment wrapText="1"/>
    </xf>
    <xf numFmtId="0" fontId="3" fillId="0" borderId="103" xfId="0" applyFont="1" applyBorder="1" applyAlignment="1">
      <alignment wrapText="1"/>
    </xf>
    <xf numFmtId="0" fontId="5" fillId="2" borderId="10" xfId="0" applyFont="1" applyFill="1" applyBorder="1" applyAlignment="1">
      <alignment horizontal="center" vertical="top" wrapText="1"/>
    </xf>
    <xf numFmtId="0" fontId="8" fillId="4" borderId="7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wrapText="1"/>
    </xf>
    <xf numFmtId="0" fontId="7" fillId="2" borderId="25" xfId="0" applyFont="1" applyFill="1" applyBorder="1" applyAlignment="1">
      <alignment vertical="center" wrapText="1"/>
    </xf>
    <xf numFmtId="0" fontId="16" fillId="3" borderId="140" xfId="0" applyFont="1" applyFill="1" applyBorder="1" applyAlignment="1">
      <alignment wrapText="1"/>
    </xf>
    <xf numFmtId="0" fontId="3" fillId="0" borderId="142" xfId="0" applyFont="1" applyBorder="1" applyAlignment="1">
      <alignment wrapText="1"/>
    </xf>
    <xf numFmtId="0" fontId="3" fillId="0" borderId="144" xfId="0" applyFont="1" applyBorder="1" applyAlignment="1">
      <alignment wrapText="1"/>
    </xf>
    <xf numFmtId="0" fontId="16" fillId="3" borderId="141" xfId="0" applyFont="1" applyFill="1" applyBorder="1" applyAlignment="1">
      <alignment wrapText="1"/>
    </xf>
    <xf numFmtId="0" fontId="3" fillId="0" borderId="143" xfId="0" applyFont="1" applyBorder="1" applyAlignment="1">
      <alignment wrapText="1"/>
    </xf>
    <xf numFmtId="0" fontId="3" fillId="0" borderId="145" xfId="0" applyFont="1" applyBorder="1" applyAlignment="1">
      <alignment wrapText="1"/>
    </xf>
    <xf numFmtId="0" fontId="22" fillId="7" borderId="98" xfId="0" applyFont="1" applyFill="1" applyBorder="1" applyAlignment="1">
      <alignment wrapText="1"/>
    </xf>
    <xf numFmtId="0" fontId="16" fillId="3" borderId="25" xfId="0" applyFont="1" applyFill="1" applyBorder="1" applyAlignment="1">
      <alignment wrapText="1"/>
    </xf>
    <xf numFmtId="0" fontId="2" fillId="2" borderId="153" xfId="0" applyFont="1" applyFill="1" applyBorder="1" applyAlignment="1">
      <alignment horizontal="center" vertical="center" wrapText="1"/>
    </xf>
    <xf numFmtId="0" fontId="16" fillId="3" borderId="157" xfId="0" applyFont="1" applyFill="1" applyBorder="1" applyAlignment="1">
      <alignment wrapText="1"/>
    </xf>
    <xf numFmtId="0" fontId="3" fillId="0" borderId="158" xfId="0" applyFont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16" fillId="3" borderId="31" xfId="0" applyFont="1" applyFill="1" applyBorder="1" applyAlignment="1">
      <alignment wrapText="1"/>
    </xf>
    <xf numFmtId="0" fontId="2" fillId="2" borderId="74" xfId="0" applyFont="1" applyFill="1" applyBorder="1" applyAlignment="1">
      <alignment horizontal="center" vertical="center" wrapText="1"/>
    </xf>
    <xf numFmtId="0" fontId="3" fillId="0" borderId="154" xfId="0" applyFont="1" applyBorder="1" applyAlignment="1">
      <alignment wrapText="1"/>
    </xf>
    <xf numFmtId="0" fontId="3" fillId="0" borderId="155" xfId="0" applyFont="1" applyBorder="1" applyAlignment="1">
      <alignment wrapText="1"/>
    </xf>
    <xf numFmtId="0" fontId="3" fillId="0" borderId="156" xfId="0" applyFont="1" applyBorder="1" applyAlignment="1">
      <alignment wrapText="1"/>
    </xf>
    <xf numFmtId="1" fontId="6" fillId="0" borderId="197" xfId="0" applyNumberFormat="1" applyFont="1" applyBorder="1" applyAlignment="1">
      <alignment horizontal="center"/>
    </xf>
    <xf numFmtId="0" fontId="3" fillId="0" borderId="198" xfId="0" applyFont="1" applyBorder="1" applyAlignment="1">
      <alignment wrapText="1"/>
    </xf>
    <xf numFmtId="1" fontId="1" fillId="0" borderId="200" xfId="0" applyNumberFormat="1" applyFont="1" applyBorder="1" applyAlignment="1">
      <alignment horizontal="center"/>
    </xf>
    <xf numFmtId="0" fontId="3" fillId="0" borderId="201" xfId="0" applyFont="1" applyBorder="1" applyAlignment="1">
      <alignment wrapText="1"/>
    </xf>
    <xf numFmtId="1" fontId="1" fillId="0" borderId="197" xfId="0" applyNumberFormat="1" applyFont="1" applyBorder="1" applyAlignment="1">
      <alignment horizontal="center"/>
    </xf>
    <xf numFmtId="49" fontId="6" fillId="0" borderId="181" xfId="0" applyNumberFormat="1" applyFont="1" applyBorder="1" applyAlignment="1">
      <alignment horizontal="center"/>
    </xf>
    <xf numFmtId="0" fontId="3" fillId="0" borderId="186" xfId="0" applyFont="1" applyBorder="1" applyAlignment="1">
      <alignment wrapText="1"/>
    </xf>
    <xf numFmtId="49" fontId="6" fillId="0" borderId="0" xfId="0" applyNumberFormat="1" applyFont="1" applyAlignment="1">
      <alignment horizontal="center"/>
    </xf>
    <xf numFmtId="0" fontId="3" fillId="0" borderId="192" xfId="0" applyFont="1" applyBorder="1" applyAlignment="1">
      <alignment wrapText="1"/>
    </xf>
    <xf numFmtId="49" fontId="6" fillId="0" borderId="194" xfId="0" applyNumberFormat="1" applyFont="1" applyBorder="1" applyAlignment="1">
      <alignment horizontal="center"/>
    </xf>
    <xf numFmtId="49" fontId="1" fillId="0" borderId="18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6" borderId="116" xfId="0" applyFont="1" applyFill="1" applyBorder="1" applyAlignment="1">
      <alignment horizontal="center" wrapText="1"/>
    </xf>
    <xf numFmtId="0" fontId="3" fillId="0" borderId="188" xfId="0" applyFont="1" applyBorder="1" applyAlignment="1">
      <alignment wrapText="1"/>
    </xf>
    <xf numFmtId="0" fontId="29" fillId="0" borderId="197" xfId="0" applyFont="1" applyBorder="1" applyAlignment="1">
      <alignment horizontal="center" wrapText="1"/>
    </xf>
    <xf numFmtId="0" fontId="1" fillId="0" borderId="18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68" xfId="0" applyFont="1" applyBorder="1" applyAlignment="1">
      <alignment horizontal="center" wrapText="1"/>
    </xf>
    <xf numFmtId="0" fontId="3" fillId="0" borderId="169" xfId="0" applyFont="1" applyBorder="1" applyAlignment="1">
      <alignment wrapText="1"/>
    </xf>
    <xf numFmtId="0" fontId="3" fillId="0" borderId="181" xfId="0" applyFont="1" applyBorder="1" applyAlignment="1">
      <alignment wrapText="1"/>
    </xf>
    <xf numFmtId="0" fontId="24" fillId="6" borderId="170" xfId="0" applyFont="1" applyFill="1" applyBorder="1" applyAlignment="1">
      <alignment horizontal="left" wrapText="1"/>
    </xf>
    <xf numFmtId="0" fontId="3" fillId="0" borderId="171" xfId="0" applyFont="1" applyBorder="1" applyAlignment="1">
      <alignment wrapText="1"/>
    </xf>
    <xf numFmtId="0" fontId="24" fillId="6" borderId="170" xfId="0" applyFont="1" applyFill="1" applyBorder="1" applyAlignment="1">
      <alignment horizontal="right" wrapText="1"/>
    </xf>
    <xf numFmtId="0" fontId="3" fillId="0" borderId="172" xfId="0" applyFont="1" applyBorder="1" applyAlignment="1">
      <alignment wrapText="1"/>
    </xf>
    <xf numFmtId="0" fontId="24" fillId="6" borderId="58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wrapText="1"/>
    </xf>
    <xf numFmtId="0" fontId="3" fillId="0" borderId="173" xfId="0" applyFont="1" applyBorder="1" applyAlignment="1">
      <alignment wrapText="1"/>
    </xf>
    <xf numFmtId="0" fontId="24" fillId="6" borderId="174" xfId="0" applyFont="1" applyFill="1" applyBorder="1" applyAlignment="1">
      <alignment horizontal="center" wrapText="1"/>
    </xf>
    <xf numFmtId="0" fontId="3" fillId="0" borderId="175" xfId="0" applyFont="1" applyBorder="1" applyAlignment="1">
      <alignment wrapText="1"/>
    </xf>
    <xf numFmtId="0" fontId="3" fillId="0" borderId="176" xfId="0" applyFont="1" applyBorder="1" applyAlignment="1">
      <alignment wrapText="1"/>
    </xf>
    <xf numFmtId="0" fontId="24" fillId="6" borderId="116" xfId="0" applyFont="1" applyFill="1" applyBorder="1" applyAlignment="1">
      <alignment horizontal="center" wrapText="1"/>
    </xf>
    <xf numFmtId="0" fontId="1" fillId="0" borderId="18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94" xfId="0" applyFont="1" applyBorder="1" applyAlignment="1">
      <alignment horizontal="center" wrapText="1"/>
    </xf>
    <xf numFmtId="0" fontId="1" fillId="0" borderId="195" xfId="0" applyFont="1" applyBorder="1" applyAlignment="1">
      <alignment horizontal="center" wrapText="1"/>
    </xf>
    <xf numFmtId="0" fontId="3" fillId="0" borderId="196" xfId="0" applyFont="1" applyBorder="1" applyAlignment="1">
      <alignment wrapText="1"/>
    </xf>
    <xf numFmtId="2" fontId="28" fillId="0" borderId="181" xfId="0" applyNumberFormat="1" applyFont="1" applyBorder="1" applyAlignment="1">
      <alignment horizontal="center" vertical="center"/>
    </xf>
    <xf numFmtId="0" fontId="3" fillId="0" borderId="18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3" fillId="0" borderId="185" xfId="0" applyFont="1" applyBorder="1" applyAlignment="1">
      <alignment wrapText="1"/>
    </xf>
    <xf numFmtId="0" fontId="11" fillId="6" borderId="58" xfId="0" applyFont="1" applyFill="1" applyBorder="1" applyAlignment="1">
      <alignment horizontal="center" wrapText="1"/>
    </xf>
    <xf numFmtId="0" fontId="3" fillId="0" borderId="59" xfId="0" applyFont="1" applyBorder="1" applyAlignment="1">
      <alignment wrapText="1"/>
    </xf>
    <xf numFmtId="0" fontId="29" fillId="0" borderId="0" xfId="0" applyFont="1" applyAlignment="1">
      <alignment horizontal="center" wrapText="1"/>
    </xf>
    <xf numFmtId="0" fontId="24" fillId="6" borderId="170" xfId="0" applyFont="1" applyFill="1" applyBorder="1" applyAlignment="1">
      <alignment horizontal="center" wrapText="1"/>
    </xf>
    <xf numFmtId="0" fontId="3" fillId="0" borderId="177" xfId="0" applyFont="1" applyBorder="1" applyAlignment="1">
      <alignment wrapText="1"/>
    </xf>
    <xf numFmtId="0" fontId="24" fillId="6" borderId="178" xfId="0" applyFont="1" applyFill="1" applyBorder="1" applyAlignment="1">
      <alignment horizontal="center" wrapText="1"/>
    </xf>
    <xf numFmtId="0" fontId="3" fillId="0" borderId="179" xfId="0" applyFont="1" applyBorder="1" applyAlignment="1">
      <alignment wrapText="1"/>
    </xf>
    <xf numFmtId="0" fontId="24" fillId="6" borderId="178" xfId="0" applyFont="1" applyFill="1" applyBorder="1" applyAlignment="1">
      <alignment vertical="top"/>
    </xf>
    <xf numFmtId="0" fontId="3" fillId="0" borderId="182" xfId="0" applyFont="1" applyBorder="1" applyAlignment="1">
      <alignment wrapText="1"/>
    </xf>
    <xf numFmtId="0" fontId="24" fillId="6" borderId="178" xfId="0" applyFont="1" applyFill="1" applyBorder="1" applyAlignment="1">
      <alignment horizontal="right" wrapText="1"/>
    </xf>
    <xf numFmtId="0" fontId="3" fillId="0" borderId="183" xfId="0" applyFont="1" applyBorder="1" applyAlignment="1">
      <alignment wrapText="1"/>
    </xf>
    <xf numFmtId="0" fontId="26" fillId="0" borderId="58" xfId="0" applyFont="1" applyBorder="1" applyAlignment="1">
      <alignment horizontal="center" vertical="center" wrapText="1"/>
    </xf>
    <xf numFmtId="0" fontId="12" fillId="0" borderId="184" xfId="0" applyFont="1" applyBorder="1" applyAlignment="1">
      <alignment horizontal="center" wrapText="1"/>
    </xf>
    <xf numFmtId="0" fontId="24" fillId="6" borderId="178" xfId="0" applyFont="1" applyFill="1" applyBorder="1" applyAlignment="1">
      <alignment horizontal="right" vertical="top" wrapText="1"/>
    </xf>
    <xf numFmtId="0" fontId="27" fillId="6" borderId="51" xfId="0" applyFont="1" applyFill="1" applyBorder="1" applyAlignment="1">
      <alignment horizontal="center" vertical="center" wrapText="1"/>
    </xf>
    <xf numFmtId="0" fontId="11" fillId="6" borderId="174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6" borderId="190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1" fontId="6" fillId="0" borderId="45" xfId="0" applyNumberFormat="1" applyFont="1" applyBorder="1" applyAlignment="1">
      <alignment horizontal="center"/>
    </xf>
    <xf numFmtId="0" fontId="3" fillId="0" borderId="115" xfId="0" applyFont="1" applyBorder="1" applyAlignment="1">
      <alignment wrapText="1"/>
    </xf>
    <xf numFmtId="1" fontId="1" fillId="0" borderId="184" xfId="0" applyNumberFormat="1" applyFont="1" applyBorder="1" applyAlignment="1">
      <alignment horizontal="center"/>
    </xf>
    <xf numFmtId="1" fontId="1" fillId="0" borderId="45" xfId="0" applyNumberFormat="1" applyFont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99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1" width="9.3984375" customWidth="1"/>
    <col min="2" max="2" width="8.59765625" customWidth="1"/>
    <col min="3" max="3" width="0.3984375" customWidth="1"/>
    <col min="4" max="5" width="17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441" t="s">
        <v>0</v>
      </c>
      <c r="I1" s="442"/>
      <c r="J1" s="443"/>
      <c r="K1" s="450" t="s">
        <v>1</v>
      </c>
      <c r="L1" s="451"/>
      <c r="M1" s="451"/>
      <c r="N1" s="451"/>
      <c r="O1" s="452"/>
      <c r="P1" s="450" t="s">
        <v>2</v>
      </c>
      <c r="Q1" s="451"/>
      <c r="R1" s="451"/>
      <c r="S1" s="451"/>
      <c r="T1" s="451"/>
      <c r="U1" s="451"/>
      <c r="V1" s="451"/>
      <c r="W1" s="451"/>
      <c r="X1" s="451"/>
      <c r="Y1" s="451"/>
      <c r="Z1" s="452"/>
      <c r="AA1" s="450" t="s">
        <v>3</v>
      </c>
      <c r="AB1" s="451"/>
      <c r="AC1" s="451"/>
      <c r="AD1" s="451"/>
      <c r="AE1" s="451"/>
      <c r="AF1" s="451"/>
      <c r="AG1" s="452"/>
      <c r="AH1" s="457" t="s">
        <v>4</v>
      </c>
      <c r="AI1" s="443"/>
      <c r="AJ1" s="457" t="s">
        <v>5</v>
      </c>
      <c r="AK1" s="443"/>
      <c r="AL1" s="430" t="s">
        <v>6</v>
      </c>
    </row>
    <row r="2" spans="1:38" ht="39.75" customHeight="1" x14ac:dyDescent="0.2">
      <c r="A2" s="433"/>
      <c r="B2" s="434"/>
      <c r="C2" s="444" t="s">
        <v>7</v>
      </c>
      <c r="D2" s="445"/>
      <c r="E2" s="445"/>
      <c r="F2" s="445"/>
      <c r="G2" s="446"/>
      <c r="H2" s="438"/>
      <c r="I2" s="439"/>
      <c r="J2" s="440"/>
      <c r="K2" s="425"/>
      <c r="L2" s="453"/>
      <c r="M2" s="453"/>
      <c r="N2" s="453"/>
      <c r="O2" s="454"/>
      <c r="P2" s="455"/>
      <c r="Q2" s="439"/>
      <c r="R2" s="439"/>
      <c r="S2" s="439"/>
      <c r="T2" s="439"/>
      <c r="U2" s="439"/>
      <c r="V2" s="439"/>
      <c r="W2" s="439"/>
      <c r="X2" s="439"/>
      <c r="Y2" s="439"/>
      <c r="Z2" s="456"/>
      <c r="AA2" s="425"/>
      <c r="AB2" s="453"/>
      <c r="AC2" s="453"/>
      <c r="AD2" s="453"/>
      <c r="AE2" s="453"/>
      <c r="AF2" s="453"/>
      <c r="AG2" s="454"/>
      <c r="AH2" s="458"/>
      <c r="AI2" s="424"/>
      <c r="AJ2" s="458"/>
      <c r="AK2" s="424"/>
      <c r="AL2" s="431"/>
    </row>
    <row r="3" spans="1:38" ht="30.75" customHeight="1" x14ac:dyDescent="0.2">
      <c r="A3" s="434"/>
      <c r="B3" s="434"/>
      <c r="C3" s="459" t="s">
        <v>8</v>
      </c>
      <c r="D3" s="436"/>
      <c r="E3" s="436"/>
      <c r="F3" s="436"/>
      <c r="G3" s="437"/>
      <c r="H3" s="460" t="s">
        <v>9</v>
      </c>
      <c r="I3" s="443"/>
      <c r="J3" s="418"/>
      <c r="K3" s="421" t="s">
        <v>10</v>
      </c>
      <c r="L3" s="422"/>
      <c r="M3" s="421" t="s">
        <v>11</v>
      </c>
      <c r="N3" s="422"/>
      <c r="O3" s="427"/>
      <c r="P3" s="447" t="s">
        <v>12</v>
      </c>
      <c r="Q3" s="437"/>
      <c r="R3" s="447" t="s">
        <v>13</v>
      </c>
      <c r="S3" s="437"/>
      <c r="T3" s="447" t="s">
        <v>14</v>
      </c>
      <c r="U3" s="437"/>
      <c r="V3" s="447" t="s">
        <v>15</v>
      </c>
      <c r="W3" s="437"/>
      <c r="X3" s="448" t="s">
        <v>16</v>
      </c>
      <c r="Y3" s="437"/>
      <c r="Z3" s="449"/>
      <c r="AA3" s="447" t="s">
        <v>17</v>
      </c>
      <c r="AB3" s="437"/>
      <c r="AC3" s="447" t="s">
        <v>18</v>
      </c>
      <c r="AD3" s="437"/>
      <c r="AE3" s="447" t="s">
        <v>19</v>
      </c>
      <c r="AF3" s="437"/>
      <c r="AG3" s="449"/>
      <c r="AH3" s="458"/>
      <c r="AI3" s="424"/>
      <c r="AJ3" s="458"/>
      <c r="AK3" s="424"/>
      <c r="AL3" s="431"/>
    </row>
    <row r="4" spans="1:38" ht="15.75" customHeight="1" x14ac:dyDescent="0.2">
      <c r="A4" s="434"/>
      <c r="B4" s="434"/>
      <c r="C4" s="425"/>
      <c r="D4" s="453"/>
      <c r="E4" s="453"/>
      <c r="F4" s="453"/>
      <c r="G4" s="426"/>
      <c r="H4" s="458"/>
      <c r="I4" s="424"/>
      <c r="J4" s="419"/>
      <c r="K4" s="423"/>
      <c r="L4" s="424"/>
      <c r="M4" s="423"/>
      <c r="N4" s="424"/>
      <c r="O4" s="428"/>
      <c r="P4" s="423"/>
      <c r="Q4" s="424"/>
      <c r="R4" s="423"/>
      <c r="S4" s="424"/>
      <c r="T4" s="423"/>
      <c r="U4" s="424"/>
      <c r="V4" s="423"/>
      <c r="W4" s="424"/>
      <c r="X4" s="423"/>
      <c r="Y4" s="424"/>
      <c r="Z4" s="428"/>
      <c r="AA4" s="423"/>
      <c r="AB4" s="424"/>
      <c r="AC4" s="423"/>
      <c r="AD4" s="424"/>
      <c r="AE4" s="423"/>
      <c r="AF4" s="424"/>
      <c r="AG4" s="428"/>
      <c r="AH4" s="458"/>
      <c r="AI4" s="424"/>
      <c r="AJ4" s="458"/>
      <c r="AK4" s="424"/>
      <c r="AL4" s="431"/>
    </row>
    <row r="5" spans="1:38" ht="18.75" customHeight="1" x14ac:dyDescent="0.2">
      <c r="A5" s="434"/>
      <c r="B5" s="434"/>
      <c r="C5" s="461" t="s">
        <v>20</v>
      </c>
      <c r="D5" s="436"/>
      <c r="E5" s="436"/>
      <c r="F5" s="436"/>
      <c r="G5" s="437"/>
      <c r="H5" s="458"/>
      <c r="I5" s="424"/>
      <c r="J5" s="419"/>
      <c r="K5" s="423"/>
      <c r="L5" s="424"/>
      <c r="M5" s="423"/>
      <c r="N5" s="424"/>
      <c r="O5" s="428"/>
      <c r="P5" s="423"/>
      <c r="Q5" s="424"/>
      <c r="R5" s="423"/>
      <c r="S5" s="424"/>
      <c r="T5" s="423"/>
      <c r="U5" s="424"/>
      <c r="V5" s="423"/>
      <c r="W5" s="424"/>
      <c r="X5" s="423"/>
      <c r="Y5" s="424"/>
      <c r="Z5" s="428"/>
      <c r="AA5" s="423"/>
      <c r="AB5" s="424"/>
      <c r="AC5" s="423"/>
      <c r="AD5" s="424"/>
      <c r="AE5" s="423"/>
      <c r="AF5" s="424"/>
      <c r="AG5" s="428"/>
      <c r="AH5" s="458"/>
      <c r="AI5" s="424"/>
      <c r="AJ5" s="458"/>
      <c r="AK5" s="424"/>
      <c r="AL5" s="431"/>
    </row>
    <row r="6" spans="1:38" ht="15.75" customHeight="1" x14ac:dyDescent="0.2">
      <c r="A6" s="434"/>
      <c r="B6" s="434"/>
      <c r="C6" s="425"/>
      <c r="D6" s="453"/>
      <c r="E6" s="453"/>
      <c r="F6" s="453"/>
      <c r="G6" s="426"/>
      <c r="H6" s="458"/>
      <c r="I6" s="424"/>
      <c r="J6" s="419"/>
      <c r="K6" s="423"/>
      <c r="L6" s="424"/>
      <c r="M6" s="423"/>
      <c r="N6" s="424"/>
      <c r="O6" s="428"/>
      <c r="P6" s="423"/>
      <c r="Q6" s="424"/>
      <c r="R6" s="423"/>
      <c r="S6" s="424"/>
      <c r="T6" s="423"/>
      <c r="U6" s="424"/>
      <c r="V6" s="423"/>
      <c r="W6" s="424"/>
      <c r="X6" s="423"/>
      <c r="Y6" s="424"/>
      <c r="Z6" s="428"/>
      <c r="AA6" s="423"/>
      <c r="AB6" s="424"/>
      <c r="AC6" s="423"/>
      <c r="AD6" s="424"/>
      <c r="AE6" s="423"/>
      <c r="AF6" s="424"/>
      <c r="AG6" s="428"/>
      <c r="AH6" s="458"/>
      <c r="AI6" s="424"/>
      <c r="AJ6" s="458"/>
      <c r="AK6" s="424"/>
      <c r="AL6" s="431"/>
    </row>
    <row r="7" spans="1:38" ht="18.75" customHeight="1" x14ac:dyDescent="0.2">
      <c r="A7" s="435" t="s">
        <v>21</v>
      </c>
      <c r="B7" s="436"/>
      <c r="C7" s="436"/>
      <c r="D7" s="436"/>
      <c r="E7" s="436"/>
      <c r="F7" s="436"/>
      <c r="G7" s="437"/>
      <c r="H7" s="458"/>
      <c r="I7" s="424"/>
      <c r="J7" s="419"/>
      <c r="K7" s="423"/>
      <c r="L7" s="424"/>
      <c r="M7" s="423"/>
      <c r="N7" s="424"/>
      <c r="O7" s="428"/>
      <c r="P7" s="423"/>
      <c r="Q7" s="424"/>
      <c r="R7" s="423"/>
      <c r="S7" s="424"/>
      <c r="T7" s="423"/>
      <c r="U7" s="424"/>
      <c r="V7" s="423"/>
      <c r="W7" s="424"/>
      <c r="X7" s="423"/>
      <c r="Y7" s="424"/>
      <c r="Z7" s="428"/>
      <c r="AA7" s="423"/>
      <c r="AB7" s="424"/>
      <c r="AC7" s="423"/>
      <c r="AD7" s="424"/>
      <c r="AE7" s="423"/>
      <c r="AF7" s="424"/>
      <c r="AG7" s="428"/>
      <c r="AH7" s="458"/>
      <c r="AI7" s="424"/>
      <c r="AJ7" s="458"/>
      <c r="AK7" s="424"/>
      <c r="AL7" s="431"/>
    </row>
    <row r="8" spans="1:38" ht="18.75" customHeight="1" x14ac:dyDescent="0.2">
      <c r="A8" s="438"/>
      <c r="B8" s="439"/>
      <c r="C8" s="439"/>
      <c r="D8" s="439"/>
      <c r="E8" s="439"/>
      <c r="F8" s="439"/>
      <c r="G8" s="440"/>
      <c r="H8" s="438"/>
      <c r="I8" s="440"/>
      <c r="J8" s="420"/>
      <c r="K8" s="425"/>
      <c r="L8" s="426"/>
      <c r="M8" s="425"/>
      <c r="N8" s="426"/>
      <c r="O8" s="429"/>
      <c r="P8" s="425"/>
      <c r="Q8" s="426"/>
      <c r="R8" s="425"/>
      <c r="S8" s="426"/>
      <c r="T8" s="425"/>
      <c r="U8" s="426"/>
      <c r="V8" s="425"/>
      <c r="W8" s="426"/>
      <c r="X8" s="425"/>
      <c r="Y8" s="426"/>
      <c r="Z8" s="429"/>
      <c r="AA8" s="425"/>
      <c r="AB8" s="426"/>
      <c r="AC8" s="425"/>
      <c r="AD8" s="426"/>
      <c r="AE8" s="425"/>
      <c r="AF8" s="426"/>
      <c r="AG8" s="429"/>
      <c r="AH8" s="438"/>
      <c r="AI8" s="440"/>
      <c r="AJ8" s="438"/>
      <c r="AK8" s="440"/>
      <c r="AL8" s="432"/>
    </row>
    <row r="9" spans="1:38" ht="30.75" customHeight="1" x14ac:dyDescent="0.2">
      <c r="A9" s="5" t="s">
        <v>22</v>
      </c>
      <c r="B9" s="5" t="s">
        <v>23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9" t="s">
        <v>29</v>
      </c>
      <c r="AI9" s="10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12">
        <f t="shared" ref="A10:A19" si="0">RANK(AL10, $AL$10:$AL$49)</f>
        <v>1</v>
      </c>
      <c r="B10" s="13">
        <v>2010</v>
      </c>
      <c r="C10" s="14" t="s">
        <v>33</v>
      </c>
      <c r="D10" s="15" t="s">
        <v>34</v>
      </c>
      <c r="E10" s="15" t="s">
        <v>35</v>
      </c>
      <c r="F10" s="13" t="s">
        <v>36</v>
      </c>
      <c r="G10" s="13" t="s">
        <v>37</v>
      </c>
      <c r="H10" s="16" t="s">
        <v>38</v>
      </c>
      <c r="I10" s="17">
        <v>300</v>
      </c>
      <c r="J10" s="18">
        <f t="shared" ref="J10:J19" si="1">LARGE(I10,1)</f>
        <v>300</v>
      </c>
      <c r="K10" s="19" t="s">
        <v>39</v>
      </c>
      <c r="L10" s="20">
        <v>500</v>
      </c>
      <c r="M10" s="21"/>
      <c r="N10" s="22">
        <v>0</v>
      </c>
      <c r="O10" s="23">
        <f t="shared" ref="O10:O14" si="2">LARGE(L10:N10,1)+LARGE(L10:N10, 2)</f>
        <v>500</v>
      </c>
      <c r="P10" s="21"/>
      <c r="Q10" s="17">
        <v>0</v>
      </c>
      <c r="R10" s="21"/>
      <c r="S10" s="17">
        <v>0</v>
      </c>
      <c r="T10" s="21"/>
      <c r="U10" s="17">
        <v>0</v>
      </c>
      <c r="V10" s="21"/>
      <c r="W10" s="17">
        <v>0</v>
      </c>
      <c r="X10" s="21"/>
      <c r="Y10" s="24">
        <v>0</v>
      </c>
      <c r="Z10" s="23">
        <f t="shared" ref="Z10:Z19" si="3">LARGE(Q10:Y10,1)+LARGE(Q10:Y10,2)+LARGE(Q10:Y10,3)+LARGE(Q10:Y10,4)</f>
        <v>0</v>
      </c>
      <c r="AA10" s="25"/>
      <c r="AB10" s="17">
        <v>0</v>
      </c>
      <c r="AC10" s="26"/>
      <c r="AD10" s="24">
        <v>0</v>
      </c>
      <c r="AE10" s="21"/>
      <c r="AF10" s="24">
        <v>0</v>
      </c>
      <c r="AG10" s="23">
        <f t="shared" ref="AG10:AG19" si="4">LARGE(AB10:AD10:AF10,1)</f>
        <v>0</v>
      </c>
      <c r="AH10" s="21"/>
      <c r="AI10" s="24">
        <v>0</v>
      </c>
      <c r="AJ10" s="21"/>
      <c r="AK10" s="24">
        <v>0</v>
      </c>
      <c r="AL10" s="27">
        <f t="shared" ref="AL10:AL11" si="5">AG10+Z10+O10+J10+AI10</f>
        <v>800</v>
      </c>
    </row>
    <row r="11" spans="1:38" ht="12.75" customHeight="1" x14ac:dyDescent="0.2">
      <c r="A11" s="28">
        <f t="shared" si="0"/>
        <v>2</v>
      </c>
      <c r="B11" s="29">
        <v>2003</v>
      </c>
      <c r="C11" s="30" t="s">
        <v>40</v>
      </c>
      <c r="D11" s="31" t="s">
        <v>41</v>
      </c>
      <c r="E11" s="31" t="s">
        <v>42</v>
      </c>
      <c r="F11" s="29" t="s">
        <v>43</v>
      </c>
      <c r="G11" s="29" t="s">
        <v>44</v>
      </c>
      <c r="H11" s="32" t="s">
        <v>38</v>
      </c>
      <c r="I11" s="20">
        <v>300</v>
      </c>
      <c r="J11" s="33">
        <f t="shared" si="1"/>
        <v>300</v>
      </c>
      <c r="K11" s="34" t="s">
        <v>45</v>
      </c>
      <c r="L11" s="35">
        <v>250</v>
      </c>
      <c r="M11" s="32"/>
      <c r="N11" s="36">
        <v>0</v>
      </c>
      <c r="O11" s="37">
        <f t="shared" si="2"/>
        <v>250</v>
      </c>
      <c r="P11" s="32" t="s">
        <v>46</v>
      </c>
      <c r="Q11" s="20">
        <v>0</v>
      </c>
      <c r="R11" s="32"/>
      <c r="S11" s="20">
        <v>0</v>
      </c>
      <c r="T11" s="32"/>
      <c r="U11" s="20">
        <v>0</v>
      </c>
      <c r="V11" s="32"/>
      <c r="W11" s="20">
        <v>0</v>
      </c>
      <c r="X11" s="32"/>
      <c r="Y11" s="17">
        <v>0</v>
      </c>
      <c r="Z11" s="37">
        <f t="shared" si="3"/>
        <v>0</v>
      </c>
      <c r="AA11" s="38"/>
      <c r="AB11" s="39">
        <v>0</v>
      </c>
      <c r="AC11" s="40"/>
      <c r="AD11" s="17">
        <v>0</v>
      </c>
      <c r="AE11" s="32"/>
      <c r="AF11" s="17">
        <v>0</v>
      </c>
      <c r="AG11" s="37">
        <f t="shared" si="4"/>
        <v>0</v>
      </c>
      <c r="AH11" s="32"/>
      <c r="AI11" s="17">
        <v>0</v>
      </c>
      <c r="AJ11" s="32"/>
      <c r="AK11" s="17">
        <v>0</v>
      </c>
      <c r="AL11" s="41">
        <f t="shared" si="5"/>
        <v>550</v>
      </c>
    </row>
    <row r="12" spans="1:38" ht="12.75" customHeight="1" x14ac:dyDescent="0.2">
      <c r="A12" s="28">
        <f t="shared" si="0"/>
        <v>3</v>
      </c>
      <c r="B12" s="42">
        <v>2000</v>
      </c>
      <c r="C12" s="42" t="s">
        <v>47</v>
      </c>
      <c r="D12" s="31" t="s">
        <v>48</v>
      </c>
      <c r="E12" s="31" t="s">
        <v>49</v>
      </c>
      <c r="F12" s="29" t="s">
        <v>36</v>
      </c>
      <c r="G12" s="29" t="s">
        <v>37</v>
      </c>
      <c r="H12" s="16" t="s">
        <v>50</v>
      </c>
      <c r="I12" s="20">
        <v>500</v>
      </c>
      <c r="J12" s="33">
        <f t="shared" si="1"/>
        <v>500</v>
      </c>
      <c r="K12" s="32"/>
      <c r="L12" s="20">
        <v>0</v>
      </c>
      <c r="M12" s="32"/>
      <c r="N12" s="36">
        <v>0</v>
      </c>
      <c r="O12" s="37">
        <f t="shared" si="2"/>
        <v>0</v>
      </c>
      <c r="P12" s="43" t="s">
        <v>51</v>
      </c>
      <c r="Q12" s="20">
        <v>0</v>
      </c>
      <c r="R12" s="32"/>
      <c r="S12" s="20">
        <v>0</v>
      </c>
      <c r="T12" s="32"/>
      <c r="U12" s="20">
        <v>0</v>
      </c>
      <c r="V12" s="32"/>
      <c r="W12" s="20">
        <v>0</v>
      </c>
      <c r="X12" s="32"/>
      <c r="Y12" s="17">
        <v>0</v>
      </c>
      <c r="Z12" s="37">
        <f t="shared" si="3"/>
        <v>0</v>
      </c>
      <c r="AA12" s="38"/>
      <c r="AB12" s="20">
        <v>0</v>
      </c>
      <c r="AC12" s="40"/>
      <c r="AD12" s="17">
        <v>0</v>
      </c>
      <c r="AE12" s="32"/>
      <c r="AF12" s="17">
        <v>0</v>
      </c>
      <c r="AG12" s="37">
        <f t="shared" si="4"/>
        <v>0</v>
      </c>
      <c r="AH12" s="32"/>
      <c r="AI12" s="17">
        <v>0</v>
      </c>
      <c r="AJ12" s="32"/>
      <c r="AK12" s="17">
        <v>0</v>
      </c>
      <c r="AL12" s="44">
        <f t="shared" ref="AL12:AL13" si="6">AG12+Z12+O12+J12</f>
        <v>500</v>
      </c>
    </row>
    <row r="13" spans="1:38" ht="12.75" customHeight="1" x14ac:dyDescent="0.2">
      <c r="A13" s="28">
        <f t="shared" si="0"/>
        <v>4</v>
      </c>
      <c r="B13" s="42">
        <v>1997</v>
      </c>
      <c r="C13" s="45" t="s">
        <v>52</v>
      </c>
      <c r="D13" s="46" t="s">
        <v>53</v>
      </c>
      <c r="E13" s="47" t="s">
        <v>54</v>
      </c>
      <c r="F13" s="42" t="s">
        <v>55</v>
      </c>
      <c r="G13" s="42" t="s">
        <v>37</v>
      </c>
      <c r="H13" s="48" t="s">
        <v>56</v>
      </c>
      <c r="I13" s="20">
        <v>400</v>
      </c>
      <c r="J13" s="33">
        <f t="shared" si="1"/>
        <v>400</v>
      </c>
      <c r="K13" s="49" t="s">
        <v>57</v>
      </c>
      <c r="L13" s="20">
        <v>0</v>
      </c>
      <c r="M13" s="32"/>
      <c r="N13" s="36">
        <v>0</v>
      </c>
      <c r="O13" s="37">
        <f t="shared" si="2"/>
        <v>0</v>
      </c>
      <c r="P13" s="32"/>
      <c r="Q13" s="20">
        <v>0</v>
      </c>
      <c r="R13" s="32"/>
      <c r="S13" s="20">
        <v>0</v>
      </c>
      <c r="T13" s="32"/>
      <c r="U13" s="20">
        <v>0</v>
      </c>
      <c r="V13" s="32"/>
      <c r="W13" s="20">
        <v>0</v>
      </c>
      <c r="X13" s="32"/>
      <c r="Y13" s="17">
        <v>0</v>
      </c>
      <c r="Z13" s="37">
        <f t="shared" si="3"/>
        <v>0</v>
      </c>
      <c r="AA13" s="38"/>
      <c r="AB13" s="20">
        <v>0</v>
      </c>
      <c r="AC13" s="40"/>
      <c r="AD13" s="17">
        <v>0</v>
      </c>
      <c r="AE13" s="32"/>
      <c r="AF13" s="17">
        <v>0</v>
      </c>
      <c r="AG13" s="37">
        <f t="shared" si="4"/>
        <v>0</v>
      </c>
      <c r="AH13" s="32"/>
      <c r="AI13" s="17">
        <v>0</v>
      </c>
      <c r="AJ13" s="32"/>
      <c r="AK13" s="17">
        <v>0</v>
      </c>
      <c r="AL13" s="27">
        <f t="shared" si="6"/>
        <v>400</v>
      </c>
    </row>
    <row r="14" spans="1:38" ht="12.75" customHeight="1" x14ac:dyDescent="0.2">
      <c r="A14" s="28">
        <f t="shared" si="0"/>
        <v>4</v>
      </c>
      <c r="B14" s="29">
        <v>2003</v>
      </c>
      <c r="C14" s="50" t="s">
        <v>58</v>
      </c>
      <c r="D14" s="31" t="s">
        <v>59</v>
      </c>
      <c r="E14" s="31" t="s">
        <v>60</v>
      </c>
      <c r="F14" s="29" t="s">
        <v>61</v>
      </c>
      <c r="G14" s="29" t="s">
        <v>44</v>
      </c>
      <c r="H14" s="32" t="s">
        <v>62</v>
      </c>
      <c r="I14" s="17">
        <v>150</v>
      </c>
      <c r="J14" s="33">
        <f t="shared" si="1"/>
        <v>150</v>
      </c>
      <c r="K14" s="19" t="s">
        <v>63</v>
      </c>
      <c r="L14" s="51">
        <v>250</v>
      </c>
      <c r="M14" s="32"/>
      <c r="N14" s="52">
        <v>0</v>
      </c>
      <c r="O14" s="37">
        <f t="shared" si="2"/>
        <v>250</v>
      </c>
      <c r="P14" s="32" t="s">
        <v>64</v>
      </c>
      <c r="Q14" s="17">
        <v>0</v>
      </c>
      <c r="R14" s="32"/>
      <c r="S14" s="17">
        <v>0</v>
      </c>
      <c r="T14" s="32"/>
      <c r="U14" s="17">
        <v>0</v>
      </c>
      <c r="V14" s="32"/>
      <c r="W14" s="17">
        <v>0</v>
      </c>
      <c r="X14" s="32"/>
      <c r="Y14" s="17">
        <v>0</v>
      </c>
      <c r="Z14" s="37">
        <f t="shared" si="3"/>
        <v>0</v>
      </c>
      <c r="AA14" s="53"/>
      <c r="AB14" s="54">
        <v>0</v>
      </c>
      <c r="AC14" s="40"/>
      <c r="AD14" s="17">
        <v>0</v>
      </c>
      <c r="AE14" s="32"/>
      <c r="AF14" s="17">
        <v>0</v>
      </c>
      <c r="AG14" s="37">
        <f t="shared" si="4"/>
        <v>0</v>
      </c>
      <c r="AH14" s="32"/>
      <c r="AI14" s="17">
        <v>0</v>
      </c>
      <c r="AJ14" s="32"/>
      <c r="AK14" s="17">
        <v>0</v>
      </c>
      <c r="AL14" s="27">
        <f>AG14+Z14+O14+J14+AI14</f>
        <v>400</v>
      </c>
    </row>
    <row r="15" spans="1:38" ht="12.75" customHeight="1" x14ac:dyDescent="0.2">
      <c r="A15" s="28">
        <f t="shared" si="0"/>
        <v>6</v>
      </c>
      <c r="B15" s="42">
        <v>2006</v>
      </c>
      <c r="C15" s="30" t="s">
        <v>65</v>
      </c>
      <c r="D15" s="31" t="s">
        <v>66</v>
      </c>
      <c r="E15" s="31" t="s">
        <v>67</v>
      </c>
      <c r="F15" s="29" t="s">
        <v>36</v>
      </c>
      <c r="G15" s="29" t="s">
        <v>37</v>
      </c>
      <c r="H15" s="32" t="s">
        <v>68</v>
      </c>
      <c r="I15" s="20">
        <v>0</v>
      </c>
      <c r="J15" s="33">
        <f t="shared" si="1"/>
        <v>0</v>
      </c>
      <c r="K15" s="19" t="s">
        <v>69</v>
      </c>
      <c r="L15" s="51">
        <v>250</v>
      </c>
      <c r="M15" s="32"/>
      <c r="N15" s="52">
        <v>0</v>
      </c>
      <c r="O15" s="37">
        <f>LARGE(L15:N15,1)</f>
        <v>250</v>
      </c>
      <c r="P15" s="32"/>
      <c r="Q15" s="17">
        <v>0</v>
      </c>
      <c r="R15" s="32"/>
      <c r="S15" s="17">
        <v>0</v>
      </c>
      <c r="T15" s="32"/>
      <c r="U15" s="17">
        <v>0</v>
      </c>
      <c r="V15" s="32"/>
      <c r="W15" s="17">
        <v>0</v>
      </c>
      <c r="X15" s="32"/>
      <c r="Y15" s="17">
        <v>0</v>
      </c>
      <c r="Z15" s="37">
        <f t="shared" si="3"/>
        <v>0</v>
      </c>
      <c r="AA15" s="53"/>
      <c r="AB15" s="54">
        <v>0</v>
      </c>
      <c r="AC15" s="40"/>
      <c r="AD15" s="17">
        <v>0</v>
      </c>
      <c r="AE15" s="32"/>
      <c r="AF15" s="17">
        <v>0</v>
      </c>
      <c r="AG15" s="37">
        <f t="shared" si="4"/>
        <v>0</v>
      </c>
      <c r="AH15" s="32"/>
      <c r="AI15" s="17">
        <v>0</v>
      </c>
      <c r="AJ15" s="32"/>
      <c r="AK15" s="17">
        <v>0</v>
      </c>
      <c r="AL15" s="27">
        <f t="shared" ref="AL15:AL16" si="7">AG15+Z15+O15+J15</f>
        <v>250</v>
      </c>
    </row>
    <row r="16" spans="1:38" ht="12.75" customHeight="1" x14ac:dyDescent="0.2">
      <c r="A16" s="28">
        <f t="shared" si="0"/>
        <v>7</v>
      </c>
      <c r="B16" s="29">
        <v>2001</v>
      </c>
      <c r="C16" s="55" t="s">
        <v>70</v>
      </c>
      <c r="D16" s="31" t="s">
        <v>71</v>
      </c>
      <c r="E16" s="31" t="s">
        <v>72</v>
      </c>
      <c r="F16" s="29" t="s">
        <v>73</v>
      </c>
      <c r="G16" s="29" t="s">
        <v>37</v>
      </c>
      <c r="H16" s="32" t="s">
        <v>74</v>
      </c>
      <c r="I16" s="20">
        <v>150</v>
      </c>
      <c r="J16" s="33">
        <f t="shared" si="1"/>
        <v>150</v>
      </c>
      <c r="K16" s="32"/>
      <c r="L16" s="17">
        <v>0</v>
      </c>
      <c r="M16" s="32"/>
      <c r="N16" s="52">
        <v>0</v>
      </c>
      <c r="O16" s="37">
        <f t="shared" ref="O16:O19" si="8">LARGE(L16:N16,1)+LARGE(L16:N16, 2)</f>
        <v>0</v>
      </c>
      <c r="P16" s="32"/>
      <c r="Q16" s="17">
        <v>0</v>
      </c>
      <c r="R16" s="32"/>
      <c r="S16" s="17">
        <v>0</v>
      </c>
      <c r="T16" s="32"/>
      <c r="U16" s="17">
        <v>0</v>
      </c>
      <c r="V16" s="32"/>
      <c r="W16" s="17">
        <v>0</v>
      </c>
      <c r="X16" s="32"/>
      <c r="Y16" s="17">
        <v>0</v>
      </c>
      <c r="Z16" s="37">
        <f t="shared" si="3"/>
        <v>0</v>
      </c>
      <c r="AA16" s="16"/>
      <c r="AB16" s="54">
        <v>0</v>
      </c>
      <c r="AC16" s="40"/>
      <c r="AD16" s="17">
        <v>0</v>
      </c>
      <c r="AE16" s="32"/>
      <c r="AF16" s="17">
        <v>0</v>
      </c>
      <c r="AG16" s="37">
        <f t="shared" si="4"/>
        <v>0</v>
      </c>
      <c r="AH16" s="32"/>
      <c r="AI16" s="17">
        <v>0</v>
      </c>
      <c r="AJ16" s="32"/>
      <c r="AK16" s="17">
        <v>0</v>
      </c>
      <c r="AL16" s="27">
        <f t="shared" si="7"/>
        <v>150</v>
      </c>
    </row>
    <row r="17" spans="1:38" ht="12.75" customHeight="1" x14ac:dyDescent="0.2">
      <c r="A17" s="28">
        <f t="shared" si="0"/>
        <v>8</v>
      </c>
      <c r="B17" s="29">
        <v>2005</v>
      </c>
      <c r="C17" s="55" t="s">
        <v>75</v>
      </c>
      <c r="D17" s="31" t="s">
        <v>76</v>
      </c>
      <c r="E17" s="31" t="s">
        <v>77</v>
      </c>
      <c r="F17" s="29" t="s">
        <v>78</v>
      </c>
      <c r="G17" s="29" t="s">
        <v>44</v>
      </c>
      <c r="H17" s="32" t="s">
        <v>79</v>
      </c>
      <c r="I17" s="20">
        <v>0</v>
      </c>
      <c r="J17" s="33">
        <f t="shared" si="1"/>
        <v>0</v>
      </c>
      <c r="K17" s="19" t="s">
        <v>80</v>
      </c>
      <c r="L17" s="51">
        <v>100</v>
      </c>
      <c r="M17" s="32"/>
      <c r="N17" s="52">
        <v>0</v>
      </c>
      <c r="O17" s="37">
        <f t="shared" si="8"/>
        <v>100</v>
      </c>
      <c r="P17" s="32"/>
      <c r="Q17" s="17">
        <v>0</v>
      </c>
      <c r="R17" s="32"/>
      <c r="S17" s="17">
        <v>0</v>
      </c>
      <c r="T17" s="32"/>
      <c r="U17" s="17">
        <v>0</v>
      </c>
      <c r="V17" s="32"/>
      <c r="W17" s="17">
        <v>0</v>
      </c>
      <c r="X17" s="32"/>
      <c r="Y17" s="17">
        <v>0</v>
      </c>
      <c r="Z17" s="37">
        <f t="shared" si="3"/>
        <v>0</v>
      </c>
      <c r="AA17" s="16"/>
      <c r="AB17" s="54">
        <v>0</v>
      </c>
      <c r="AC17" s="40"/>
      <c r="AD17" s="17">
        <v>0</v>
      </c>
      <c r="AE17" s="32"/>
      <c r="AF17" s="17">
        <v>0</v>
      </c>
      <c r="AG17" s="37">
        <f t="shared" si="4"/>
        <v>0</v>
      </c>
      <c r="AH17" s="32"/>
      <c r="AI17" s="17">
        <v>0</v>
      </c>
      <c r="AJ17" s="32"/>
      <c r="AK17" s="17">
        <v>0</v>
      </c>
      <c r="AL17" s="27">
        <f>AG17+Z17+O17+J17+AI17</f>
        <v>100</v>
      </c>
    </row>
    <row r="18" spans="1:38" ht="12.75" customHeight="1" x14ac:dyDescent="0.2">
      <c r="A18" s="28">
        <f t="shared" si="0"/>
        <v>9</v>
      </c>
      <c r="B18" s="29">
        <v>2007</v>
      </c>
      <c r="C18" s="30" t="s">
        <v>81</v>
      </c>
      <c r="D18" s="31" t="s">
        <v>82</v>
      </c>
      <c r="E18" s="31" t="s">
        <v>83</v>
      </c>
      <c r="F18" s="29" t="s">
        <v>84</v>
      </c>
      <c r="G18" s="29" t="s">
        <v>85</v>
      </c>
      <c r="H18" s="32" t="s">
        <v>86</v>
      </c>
      <c r="I18" s="20">
        <v>75</v>
      </c>
      <c r="J18" s="33">
        <f t="shared" si="1"/>
        <v>75</v>
      </c>
      <c r="K18" s="19" t="s">
        <v>87</v>
      </c>
      <c r="L18" s="17">
        <v>0</v>
      </c>
      <c r="M18" s="32"/>
      <c r="N18" s="52">
        <v>0</v>
      </c>
      <c r="O18" s="37">
        <f t="shared" si="8"/>
        <v>0</v>
      </c>
      <c r="P18" s="32"/>
      <c r="Q18" s="17">
        <v>0</v>
      </c>
      <c r="R18" s="32"/>
      <c r="S18" s="17">
        <v>0</v>
      </c>
      <c r="T18" s="32"/>
      <c r="U18" s="17">
        <v>0</v>
      </c>
      <c r="V18" s="32"/>
      <c r="W18" s="17">
        <v>0</v>
      </c>
      <c r="X18" s="32"/>
      <c r="Y18" s="17">
        <v>0</v>
      </c>
      <c r="Z18" s="37">
        <f t="shared" si="3"/>
        <v>0</v>
      </c>
      <c r="AA18" s="56"/>
      <c r="AB18" s="57">
        <v>0</v>
      </c>
      <c r="AC18" s="40"/>
      <c r="AD18" s="17">
        <v>0</v>
      </c>
      <c r="AE18" s="32"/>
      <c r="AF18" s="17">
        <v>0</v>
      </c>
      <c r="AG18" s="37">
        <f t="shared" si="4"/>
        <v>0</v>
      </c>
      <c r="AH18" s="32"/>
      <c r="AI18" s="17">
        <v>0</v>
      </c>
      <c r="AJ18" s="32"/>
      <c r="AK18" s="17">
        <v>0</v>
      </c>
      <c r="AL18" s="27">
        <f t="shared" ref="AL18:AL21" si="9">AG18+Z18+O18+J18</f>
        <v>75</v>
      </c>
    </row>
    <row r="19" spans="1:38" ht="12.75" customHeight="1" x14ac:dyDescent="0.2">
      <c r="A19" s="28">
        <f t="shared" si="0"/>
        <v>9</v>
      </c>
      <c r="B19" s="29">
        <v>2009</v>
      </c>
      <c r="C19" s="58" t="s">
        <v>88</v>
      </c>
      <c r="D19" s="31" t="s">
        <v>89</v>
      </c>
      <c r="E19" s="31" t="s">
        <v>90</v>
      </c>
      <c r="F19" s="29" t="s">
        <v>36</v>
      </c>
      <c r="G19" s="29" t="s">
        <v>37</v>
      </c>
      <c r="H19" s="32" t="s">
        <v>91</v>
      </c>
      <c r="I19" s="20">
        <v>75</v>
      </c>
      <c r="J19" s="33">
        <f t="shared" si="1"/>
        <v>75</v>
      </c>
      <c r="K19" s="32"/>
      <c r="L19" s="17">
        <v>0</v>
      </c>
      <c r="M19" s="32"/>
      <c r="N19" s="52">
        <v>0</v>
      </c>
      <c r="O19" s="37">
        <f t="shared" si="8"/>
        <v>0</v>
      </c>
      <c r="P19" s="32"/>
      <c r="Q19" s="17">
        <v>0</v>
      </c>
      <c r="R19" s="32"/>
      <c r="S19" s="17">
        <v>0</v>
      </c>
      <c r="T19" s="32"/>
      <c r="U19" s="17">
        <v>0</v>
      </c>
      <c r="V19" s="32"/>
      <c r="W19" s="17">
        <v>0</v>
      </c>
      <c r="X19" s="32"/>
      <c r="Y19" s="17">
        <v>0</v>
      </c>
      <c r="Z19" s="37">
        <f t="shared" si="3"/>
        <v>0</v>
      </c>
      <c r="AA19" s="32"/>
      <c r="AB19" s="17">
        <v>0</v>
      </c>
      <c r="AC19" s="40"/>
      <c r="AD19" s="17">
        <v>0</v>
      </c>
      <c r="AE19" s="32"/>
      <c r="AF19" s="17">
        <v>0</v>
      </c>
      <c r="AG19" s="37">
        <f t="shared" si="4"/>
        <v>0</v>
      </c>
      <c r="AH19" s="32"/>
      <c r="AI19" s="17">
        <v>0</v>
      </c>
      <c r="AJ19" s="32"/>
      <c r="AK19" s="17">
        <v>0</v>
      </c>
      <c r="AL19" s="27">
        <f t="shared" si="9"/>
        <v>75</v>
      </c>
    </row>
    <row r="20" spans="1:38" ht="12.75" customHeight="1" x14ac:dyDescent="0.2">
      <c r="A20" s="59">
        <f>RANK(AL20, $AL$10:$AL$46)</f>
        <v>9</v>
      </c>
      <c r="B20" s="60">
        <v>2006</v>
      </c>
      <c r="C20" s="61" t="s">
        <v>92</v>
      </c>
      <c r="D20" s="62" t="s">
        <v>93</v>
      </c>
      <c r="E20" s="62" t="s">
        <v>94</v>
      </c>
      <c r="F20" s="60" t="s">
        <v>84</v>
      </c>
      <c r="G20" s="60" t="s">
        <v>85</v>
      </c>
      <c r="H20" s="63" t="s">
        <v>95</v>
      </c>
      <c r="I20" s="64">
        <v>75</v>
      </c>
      <c r="J20" s="65">
        <f>LARGE(I20,1)</f>
        <v>75</v>
      </c>
      <c r="K20" s="66" t="s">
        <v>96</v>
      </c>
      <c r="L20" s="67">
        <v>0</v>
      </c>
      <c r="M20" s="68"/>
      <c r="N20" s="69">
        <v>0</v>
      </c>
      <c r="O20" s="70">
        <f>LARGE(L20:N20,1)+LARGE(L20:N20, 2)</f>
        <v>0</v>
      </c>
      <c r="P20" s="68"/>
      <c r="Q20" s="67">
        <v>0</v>
      </c>
      <c r="R20" s="68"/>
      <c r="S20" s="67">
        <v>0</v>
      </c>
      <c r="T20" s="68"/>
      <c r="U20" s="67">
        <v>0</v>
      </c>
      <c r="V20" s="68"/>
      <c r="W20" s="67">
        <v>0</v>
      </c>
      <c r="X20" s="68"/>
      <c r="Y20" s="67">
        <v>0</v>
      </c>
      <c r="Z20" s="70">
        <f>LARGE(Q20:Y20,1)+LARGE(Q20:Y20,2)+LARGE(Q20:Y20,3)+LARGE(Q20:Y20,4)</f>
        <v>0</v>
      </c>
      <c r="AA20" s="71"/>
      <c r="AB20" s="72">
        <v>0</v>
      </c>
      <c r="AC20" s="73"/>
      <c r="AD20" s="67">
        <v>0</v>
      </c>
      <c r="AE20" s="68"/>
      <c r="AF20" s="67">
        <v>0</v>
      </c>
      <c r="AG20" s="70">
        <f>LARGE(AB20:AD20:AF20,1)</f>
        <v>0</v>
      </c>
      <c r="AH20" s="68"/>
      <c r="AI20" s="67">
        <v>0</v>
      </c>
      <c r="AJ20" s="68"/>
      <c r="AK20" s="67">
        <v>0</v>
      </c>
      <c r="AL20" s="27">
        <f t="shared" si="9"/>
        <v>75</v>
      </c>
    </row>
    <row r="21" spans="1:38" ht="12.75" customHeight="1" x14ac:dyDescent="0.2">
      <c r="A21" s="28">
        <f t="shared" ref="A21:A27" si="10">RANK(AL21, $AL$10:$AL$49)</f>
        <v>9</v>
      </c>
      <c r="B21" s="42">
        <v>2010</v>
      </c>
      <c r="C21" s="74" t="s">
        <v>97</v>
      </c>
      <c r="D21" s="46" t="s">
        <v>98</v>
      </c>
      <c r="E21" s="47" t="s">
        <v>99</v>
      </c>
      <c r="F21" s="42" t="s">
        <v>100</v>
      </c>
      <c r="G21" s="42" t="s">
        <v>44</v>
      </c>
      <c r="H21" s="48" t="s">
        <v>101</v>
      </c>
      <c r="I21" s="20">
        <v>75</v>
      </c>
      <c r="J21" s="33">
        <f t="shared" ref="J21:J27" si="11">LARGE(I21,1)</f>
        <v>75</v>
      </c>
      <c r="K21" s="19" t="s">
        <v>102</v>
      </c>
      <c r="L21" s="17">
        <v>0</v>
      </c>
      <c r="M21" s="32"/>
      <c r="N21" s="52">
        <v>0</v>
      </c>
      <c r="O21" s="37">
        <f t="shared" ref="O21:O27" si="12">LARGE(L21:N21,1)+LARGE(L21:N21, 2)</f>
        <v>0</v>
      </c>
      <c r="P21" s="32"/>
      <c r="Q21" s="17">
        <v>0</v>
      </c>
      <c r="R21" s="32"/>
      <c r="S21" s="17">
        <v>0</v>
      </c>
      <c r="T21" s="32"/>
      <c r="U21" s="17">
        <v>0</v>
      </c>
      <c r="V21" s="32"/>
      <c r="W21" s="17">
        <v>0</v>
      </c>
      <c r="X21" s="32"/>
      <c r="Y21" s="17">
        <v>0</v>
      </c>
      <c r="Z21" s="37">
        <f t="shared" ref="Z21:Z27" si="13">LARGE(Q21:Y21,1)+LARGE(Q21:Y21,2)+LARGE(Q21:Y21,3)+LARGE(Q21:Y21,4)</f>
        <v>0</v>
      </c>
      <c r="AA21" s="48"/>
      <c r="AB21" s="75">
        <v>0</v>
      </c>
      <c r="AC21" s="32"/>
      <c r="AD21" s="17">
        <v>0</v>
      </c>
      <c r="AE21" s="32"/>
      <c r="AF21" s="17">
        <v>0</v>
      </c>
      <c r="AG21" s="37">
        <f t="shared" ref="AG21:AG27" si="14">LARGE(AB21:AD21:AF21,1)</f>
        <v>0</v>
      </c>
      <c r="AH21" s="32"/>
      <c r="AI21" s="17">
        <v>0</v>
      </c>
      <c r="AJ21" s="32"/>
      <c r="AK21" s="17">
        <v>0</v>
      </c>
      <c r="AL21" s="27">
        <f t="shared" si="9"/>
        <v>75</v>
      </c>
    </row>
    <row r="22" spans="1:38" ht="12.75" customHeight="1" x14ac:dyDescent="0.2">
      <c r="A22" s="28">
        <f t="shared" si="10"/>
        <v>9</v>
      </c>
      <c r="B22" s="42">
        <v>2009</v>
      </c>
      <c r="C22" s="30" t="s">
        <v>103</v>
      </c>
      <c r="D22" s="31" t="s">
        <v>104</v>
      </c>
      <c r="E22" s="31" t="s">
        <v>105</v>
      </c>
      <c r="F22" s="29" t="s">
        <v>36</v>
      </c>
      <c r="G22" s="29" t="s">
        <v>37</v>
      </c>
      <c r="H22" s="32" t="s">
        <v>39</v>
      </c>
      <c r="I22" s="17">
        <v>75</v>
      </c>
      <c r="J22" s="33">
        <f t="shared" si="11"/>
        <v>75</v>
      </c>
      <c r="K22" s="19" t="s">
        <v>106</v>
      </c>
      <c r="L22" s="17">
        <v>0</v>
      </c>
      <c r="M22" s="32"/>
      <c r="N22" s="52">
        <v>0</v>
      </c>
      <c r="O22" s="37">
        <f t="shared" si="12"/>
        <v>0</v>
      </c>
      <c r="P22" s="32"/>
      <c r="Q22" s="17">
        <v>0</v>
      </c>
      <c r="R22" s="32"/>
      <c r="S22" s="17">
        <v>0</v>
      </c>
      <c r="T22" s="32"/>
      <c r="U22" s="17">
        <v>0</v>
      </c>
      <c r="V22" s="32"/>
      <c r="W22" s="17">
        <v>0</v>
      </c>
      <c r="X22" s="32"/>
      <c r="Y22" s="17">
        <v>0</v>
      </c>
      <c r="Z22" s="37">
        <f t="shared" si="13"/>
        <v>0</v>
      </c>
      <c r="AA22" s="32"/>
      <c r="AB22" s="17">
        <v>0</v>
      </c>
      <c r="AC22" s="32"/>
      <c r="AD22" s="17">
        <v>0</v>
      </c>
      <c r="AE22" s="32"/>
      <c r="AF22" s="17">
        <v>0</v>
      </c>
      <c r="AG22" s="37">
        <f t="shared" si="14"/>
        <v>0</v>
      </c>
      <c r="AH22" s="32"/>
      <c r="AI22" s="17">
        <v>0</v>
      </c>
      <c r="AJ22" s="32"/>
      <c r="AK22" s="17">
        <v>0</v>
      </c>
      <c r="AL22" s="27">
        <f>AG22+Z22+O22+J22+AI22</f>
        <v>75</v>
      </c>
    </row>
    <row r="23" spans="1:38" ht="12.75" customHeight="1" x14ac:dyDescent="0.2">
      <c r="A23" s="28">
        <f t="shared" si="10"/>
        <v>14</v>
      </c>
      <c r="B23" s="29">
        <v>2007</v>
      </c>
      <c r="C23" s="30" t="s">
        <v>107</v>
      </c>
      <c r="D23" s="31" t="s">
        <v>108</v>
      </c>
      <c r="E23" s="31" t="s">
        <v>109</v>
      </c>
      <c r="F23" s="29" t="s">
        <v>84</v>
      </c>
      <c r="G23" s="29" t="s">
        <v>44</v>
      </c>
      <c r="H23" s="32" t="s">
        <v>110</v>
      </c>
      <c r="I23" s="17">
        <v>0</v>
      </c>
      <c r="J23" s="33">
        <f t="shared" si="11"/>
        <v>0</v>
      </c>
      <c r="K23" s="19" t="s">
        <v>111</v>
      </c>
      <c r="L23" s="17">
        <v>0</v>
      </c>
      <c r="M23" s="32"/>
      <c r="N23" s="52">
        <v>0</v>
      </c>
      <c r="O23" s="37">
        <f t="shared" si="12"/>
        <v>0</v>
      </c>
      <c r="P23" s="32"/>
      <c r="Q23" s="17">
        <v>0</v>
      </c>
      <c r="R23" s="32"/>
      <c r="S23" s="17">
        <v>0</v>
      </c>
      <c r="T23" s="32"/>
      <c r="U23" s="17">
        <v>0</v>
      </c>
      <c r="V23" s="32"/>
      <c r="W23" s="17">
        <v>0</v>
      </c>
      <c r="X23" s="32"/>
      <c r="Y23" s="17">
        <v>0</v>
      </c>
      <c r="Z23" s="37">
        <f t="shared" si="13"/>
        <v>0</v>
      </c>
      <c r="AA23" s="48"/>
      <c r="AB23" s="75">
        <v>0</v>
      </c>
      <c r="AC23" s="32"/>
      <c r="AD23" s="17">
        <v>0</v>
      </c>
      <c r="AE23" s="32"/>
      <c r="AF23" s="17">
        <v>0</v>
      </c>
      <c r="AG23" s="37">
        <f t="shared" si="14"/>
        <v>0</v>
      </c>
      <c r="AH23" s="32"/>
      <c r="AI23" s="17">
        <v>0</v>
      </c>
      <c r="AJ23" s="32"/>
      <c r="AK23" s="17">
        <v>0</v>
      </c>
      <c r="AL23" s="27">
        <f t="shared" ref="AL23:AL36" si="15">AG23+Z23+O23+J23</f>
        <v>0</v>
      </c>
    </row>
    <row r="24" spans="1:38" ht="12.75" customHeight="1" x14ac:dyDescent="0.2">
      <c r="A24" s="28">
        <f t="shared" si="10"/>
        <v>14</v>
      </c>
      <c r="B24" s="29">
        <v>2006</v>
      </c>
      <c r="C24" s="55" t="s">
        <v>112</v>
      </c>
      <c r="D24" s="31" t="s">
        <v>113</v>
      </c>
      <c r="E24" s="31" t="s">
        <v>114</v>
      </c>
      <c r="F24" s="29" t="s">
        <v>115</v>
      </c>
      <c r="G24" s="29" t="s">
        <v>85</v>
      </c>
      <c r="H24" s="32" t="s">
        <v>116</v>
      </c>
      <c r="I24" s="17">
        <v>0</v>
      </c>
      <c r="J24" s="33">
        <f t="shared" si="11"/>
        <v>0</v>
      </c>
      <c r="K24" s="19" t="s">
        <v>117</v>
      </c>
      <c r="L24" s="17">
        <v>0</v>
      </c>
      <c r="M24" s="32"/>
      <c r="N24" s="52">
        <v>0</v>
      </c>
      <c r="O24" s="37">
        <f t="shared" si="12"/>
        <v>0</v>
      </c>
      <c r="P24" s="32"/>
      <c r="Q24" s="17">
        <v>0</v>
      </c>
      <c r="R24" s="32"/>
      <c r="S24" s="17">
        <v>0</v>
      </c>
      <c r="T24" s="32"/>
      <c r="U24" s="17">
        <v>0</v>
      </c>
      <c r="V24" s="32"/>
      <c r="W24" s="17">
        <v>0</v>
      </c>
      <c r="X24" s="32"/>
      <c r="Y24" s="17">
        <v>0</v>
      </c>
      <c r="Z24" s="37">
        <f t="shared" si="13"/>
        <v>0</v>
      </c>
      <c r="AA24" s="32"/>
      <c r="AB24" s="17">
        <v>0</v>
      </c>
      <c r="AC24" s="32"/>
      <c r="AD24" s="17">
        <v>0</v>
      </c>
      <c r="AE24" s="32"/>
      <c r="AF24" s="17">
        <v>0</v>
      </c>
      <c r="AG24" s="37">
        <f t="shared" si="14"/>
        <v>0</v>
      </c>
      <c r="AH24" s="32"/>
      <c r="AI24" s="17">
        <v>0</v>
      </c>
      <c r="AJ24" s="32"/>
      <c r="AK24" s="17">
        <v>0</v>
      </c>
      <c r="AL24" s="27">
        <f t="shared" si="15"/>
        <v>0</v>
      </c>
    </row>
    <row r="25" spans="1:38" ht="12.75" customHeight="1" x14ac:dyDescent="0.2">
      <c r="A25" s="28">
        <f t="shared" si="10"/>
        <v>14</v>
      </c>
      <c r="B25" s="29">
        <v>1982</v>
      </c>
      <c r="C25" s="76" t="s">
        <v>118</v>
      </c>
      <c r="D25" s="31" t="s">
        <v>119</v>
      </c>
      <c r="E25" s="31" t="s">
        <v>120</v>
      </c>
      <c r="F25" s="29" t="s">
        <v>115</v>
      </c>
      <c r="G25" s="29" t="s">
        <v>85</v>
      </c>
      <c r="H25" s="16" t="s">
        <v>68</v>
      </c>
      <c r="I25" s="17">
        <v>0</v>
      </c>
      <c r="J25" s="33">
        <f t="shared" si="11"/>
        <v>0</v>
      </c>
      <c r="K25" s="32"/>
      <c r="L25" s="17">
        <v>0</v>
      </c>
      <c r="M25" s="32"/>
      <c r="N25" s="52">
        <v>0</v>
      </c>
      <c r="O25" s="37">
        <f t="shared" si="12"/>
        <v>0</v>
      </c>
      <c r="P25" s="32" t="s">
        <v>121</v>
      </c>
      <c r="Q25" s="17">
        <v>0</v>
      </c>
      <c r="R25" s="32"/>
      <c r="S25" s="17">
        <v>0</v>
      </c>
      <c r="T25" s="32"/>
      <c r="U25" s="17">
        <v>0</v>
      </c>
      <c r="V25" s="32"/>
      <c r="W25" s="17">
        <v>0</v>
      </c>
      <c r="X25" s="32"/>
      <c r="Y25" s="17">
        <v>0</v>
      </c>
      <c r="Z25" s="37">
        <f t="shared" si="13"/>
        <v>0</v>
      </c>
      <c r="AA25" s="32"/>
      <c r="AB25" s="17">
        <v>0</v>
      </c>
      <c r="AC25" s="32"/>
      <c r="AD25" s="17">
        <v>0</v>
      </c>
      <c r="AE25" s="32"/>
      <c r="AF25" s="17">
        <v>0</v>
      </c>
      <c r="AG25" s="37">
        <f t="shared" si="14"/>
        <v>0</v>
      </c>
      <c r="AH25" s="32"/>
      <c r="AI25" s="17">
        <v>0</v>
      </c>
      <c r="AJ25" s="32"/>
      <c r="AK25" s="17">
        <v>0</v>
      </c>
      <c r="AL25" s="27">
        <f t="shared" si="15"/>
        <v>0</v>
      </c>
    </row>
    <row r="26" spans="1:38" ht="12.75" customHeight="1" x14ac:dyDescent="0.2">
      <c r="A26" s="28">
        <f t="shared" si="10"/>
        <v>14</v>
      </c>
      <c r="B26" s="29">
        <v>2007</v>
      </c>
      <c r="C26" s="55" t="s">
        <v>122</v>
      </c>
      <c r="D26" s="31" t="s">
        <v>123</v>
      </c>
      <c r="E26" s="31" t="s">
        <v>124</v>
      </c>
      <c r="F26" s="29" t="s">
        <v>125</v>
      </c>
      <c r="G26" s="29" t="s">
        <v>85</v>
      </c>
      <c r="H26" s="32" t="s">
        <v>126</v>
      </c>
      <c r="I26" s="17">
        <v>0</v>
      </c>
      <c r="J26" s="33">
        <f t="shared" si="11"/>
        <v>0</v>
      </c>
      <c r="K26" s="32"/>
      <c r="L26" s="17">
        <v>0</v>
      </c>
      <c r="M26" s="32"/>
      <c r="N26" s="52">
        <v>0</v>
      </c>
      <c r="O26" s="37">
        <f t="shared" si="12"/>
        <v>0</v>
      </c>
      <c r="P26" s="32"/>
      <c r="Q26" s="17">
        <v>0</v>
      </c>
      <c r="R26" s="32"/>
      <c r="S26" s="17">
        <v>0</v>
      </c>
      <c r="T26" s="32"/>
      <c r="U26" s="17">
        <v>0</v>
      </c>
      <c r="V26" s="32"/>
      <c r="W26" s="17">
        <v>0</v>
      </c>
      <c r="X26" s="32"/>
      <c r="Y26" s="17">
        <v>0</v>
      </c>
      <c r="Z26" s="37">
        <f t="shared" si="13"/>
        <v>0</v>
      </c>
      <c r="AA26" s="32"/>
      <c r="AB26" s="17">
        <v>0</v>
      </c>
      <c r="AC26" s="32"/>
      <c r="AD26" s="17">
        <v>0</v>
      </c>
      <c r="AE26" s="32"/>
      <c r="AF26" s="17">
        <v>0</v>
      </c>
      <c r="AG26" s="37">
        <f t="shared" si="14"/>
        <v>0</v>
      </c>
      <c r="AH26" s="32"/>
      <c r="AI26" s="17">
        <v>0</v>
      </c>
      <c r="AJ26" s="32"/>
      <c r="AK26" s="17">
        <v>0</v>
      </c>
      <c r="AL26" s="27">
        <f t="shared" si="15"/>
        <v>0</v>
      </c>
    </row>
    <row r="27" spans="1:38" ht="12.75" customHeight="1" x14ac:dyDescent="0.2">
      <c r="A27" s="28">
        <f t="shared" si="10"/>
        <v>14</v>
      </c>
      <c r="B27" s="29">
        <v>2010</v>
      </c>
      <c r="C27" s="55" t="s">
        <v>127</v>
      </c>
      <c r="D27" s="31" t="s">
        <v>128</v>
      </c>
      <c r="E27" s="31" t="s">
        <v>129</v>
      </c>
      <c r="F27" s="29" t="s">
        <v>73</v>
      </c>
      <c r="G27" s="29" t="s">
        <v>37</v>
      </c>
      <c r="H27" s="32" t="s">
        <v>130</v>
      </c>
      <c r="I27" s="17">
        <v>0</v>
      </c>
      <c r="J27" s="33">
        <f t="shared" si="11"/>
        <v>0</v>
      </c>
      <c r="K27" s="19" t="s">
        <v>131</v>
      </c>
      <c r="L27" s="17">
        <v>0</v>
      </c>
      <c r="M27" s="32"/>
      <c r="N27" s="52">
        <v>0</v>
      </c>
      <c r="O27" s="37">
        <f t="shared" si="12"/>
        <v>0</v>
      </c>
      <c r="P27" s="32"/>
      <c r="Q27" s="17">
        <v>0</v>
      </c>
      <c r="R27" s="32"/>
      <c r="S27" s="17">
        <v>0</v>
      </c>
      <c r="T27" s="32"/>
      <c r="U27" s="17">
        <v>0</v>
      </c>
      <c r="V27" s="32"/>
      <c r="W27" s="17">
        <v>0</v>
      </c>
      <c r="X27" s="32"/>
      <c r="Y27" s="17">
        <v>0</v>
      </c>
      <c r="Z27" s="37">
        <f t="shared" si="13"/>
        <v>0</v>
      </c>
      <c r="AA27" s="32"/>
      <c r="AB27" s="17">
        <v>0</v>
      </c>
      <c r="AC27" s="32"/>
      <c r="AD27" s="17">
        <v>0</v>
      </c>
      <c r="AE27" s="32"/>
      <c r="AF27" s="17">
        <v>0</v>
      </c>
      <c r="AG27" s="37">
        <f t="shared" si="14"/>
        <v>0</v>
      </c>
      <c r="AH27" s="32"/>
      <c r="AI27" s="17">
        <v>0</v>
      </c>
      <c r="AJ27" s="32"/>
      <c r="AK27" s="17">
        <v>0</v>
      </c>
      <c r="AL27" s="27">
        <f t="shared" si="15"/>
        <v>0</v>
      </c>
    </row>
    <row r="28" spans="1:38" ht="12.75" customHeight="1" x14ac:dyDescent="0.2">
      <c r="A28" s="59">
        <f>RANK(AL28, $AL$10:$AL$48)</f>
        <v>14</v>
      </c>
      <c r="B28" s="60">
        <v>2006</v>
      </c>
      <c r="C28" s="58" t="s">
        <v>132</v>
      </c>
      <c r="D28" s="62" t="s">
        <v>133</v>
      </c>
      <c r="E28" s="62" t="s">
        <v>94</v>
      </c>
      <c r="F28" s="60" t="s">
        <v>84</v>
      </c>
      <c r="G28" s="60" t="s">
        <v>85</v>
      </c>
      <c r="H28" s="66" t="s">
        <v>134</v>
      </c>
      <c r="I28" s="67">
        <v>0</v>
      </c>
      <c r="J28" s="65">
        <f>LARGE(I28,1)</f>
        <v>0</v>
      </c>
      <c r="K28" s="66" t="s">
        <v>135</v>
      </c>
      <c r="L28" s="67">
        <v>0</v>
      </c>
      <c r="M28" s="68"/>
      <c r="N28" s="69">
        <v>0</v>
      </c>
      <c r="O28" s="70">
        <f>LARGE(L28:N28,1)+LARGE(L28:N28, 2)</f>
        <v>0</v>
      </c>
      <c r="P28" s="68"/>
      <c r="Q28" s="67">
        <v>0</v>
      </c>
      <c r="R28" s="68"/>
      <c r="S28" s="67">
        <v>0</v>
      </c>
      <c r="T28" s="68"/>
      <c r="U28" s="67">
        <v>0</v>
      </c>
      <c r="V28" s="68"/>
      <c r="W28" s="67">
        <v>0</v>
      </c>
      <c r="X28" s="68"/>
      <c r="Y28" s="67">
        <v>0</v>
      </c>
      <c r="Z28" s="70">
        <f>LARGE(Q28:Y28,1)+LARGE(Q28:Y28,2)+LARGE(Q28:Y28,3)+LARGE(Q28:Y28,4)</f>
        <v>0</v>
      </c>
      <c r="AA28" s="68"/>
      <c r="AB28" s="67">
        <v>0</v>
      </c>
      <c r="AC28" s="68"/>
      <c r="AD28" s="67">
        <v>0</v>
      </c>
      <c r="AE28" s="68"/>
      <c r="AF28" s="67">
        <v>0</v>
      </c>
      <c r="AG28" s="70">
        <f>LARGE(AB28:AD28:AF28,1)</f>
        <v>0</v>
      </c>
      <c r="AH28" s="68"/>
      <c r="AI28" s="67">
        <v>0</v>
      </c>
      <c r="AJ28" s="68"/>
      <c r="AK28" s="67">
        <v>0</v>
      </c>
      <c r="AL28" s="27">
        <f t="shared" si="15"/>
        <v>0</v>
      </c>
    </row>
    <row r="29" spans="1:38" ht="12.75" customHeight="1" x14ac:dyDescent="0.2">
      <c r="A29" s="28">
        <f t="shared" ref="A29:A33" si="16">RANK(AL29, $AL$10:$AL$49)</f>
        <v>14</v>
      </c>
      <c r="B29" s="29">
        <v>2009</v>
      </c>
      <c r="C29" s="77" t="s">
        <v>136</v>
      </c>
      <c r="D29" s="31" t="s">
        <v>137</v>
      </c>
      <c r="E29" s="31" t="s">
        <v>138</v>
      </c>
      <c r="F29" s="29" t="s">
        <v>139</v>
      </c>
      <c r="G29" s="29" t="s">
        <v>44</v>
      </c>
      <c r="H29" s="32" t="s">
        <v>140</v>
      </c>
      <c r="I29" s="17">
        <v>0</v>
      </c>
      <c r="J29" s="33">
        <f>LARGE(I29,1)</f>
        <v>0</v>
      </c>
      <c r="K29" s="32"/>
      <c r="L29" s="17">
        <v>0</v>
      </c>
      <c r="M29" s="32"/>
      <c r="N29" s="52">
        <v>0</v>
      </c>
      <c r="O29" s="37">
        <f t="shared" ref="O29:O33" si="17">LARGE(L29:N29,1)+LARGE(L29:N29, 2)</f>
        <v>0</v>
      </c>
      <c r="P29" s="32"/>
      <c r="Q29" s="17">
        <v>0</v>
      </c>
      <c r="R29" s="32"/>
      <c r="S29" s="17">
        <v>0</v>
      </c>
      <c r="T29" s="32"/>
      <c r="U29" s="17">
        <v>0</v>
      </c>
      <c r="V29" s="32"/>
      <c r="W29" s="17">
        <v>0</v>
      </c>
      <c r="X29" s="32"/>
      <c r="Y29" s="17">
        <v>0</v>
      </c>
      <c r="Z29" s="37">
        <f t="shared" ref="Z29:Z33" si="18">LARGE(Q29:Y29,1)+LARGE(Q29:Y29,2)+LARGE(Q29:Y29,3)+LARGE(Q29:Y29,4)</f>
        <v>0</v>
      </c>
      <c r="AA29" s="32"/>
      <c r="AB29" s="17">
        <v>0</v>
      </c>
      <c r="AC29" s="32"/>
      <c r="AD29" s="17">
        <v>0</v>
      </c>
      <c r="AE29" s="32"/>
      <c r="AF29" s="17">
        <v>0</v>
      </c>
      <c r="AG29" s="37">
        <f t="shared" ref="AG29:AG33" si="19">LARGE(AB29:AD29:AF29,1)</f>
        <v>0</v>
      </c>
      <c r="AH29" s="32"/>
      <c r="AI29" s="17">
        <v>0</v>
      </c>
      <c r="AJ29" s="32"/>
      <c r="AK29" s="17">
        <v>0</v>
      </c>
      <c r="AL29" s="27">
        <f t="shared" si="15"/>
        <v>0</v>
      </c>
    </row>
    <row r="30" spans="1:38" ht="12.75" customHeight="1" x14ac:dyDescent="0.2">
      <c r="A30" s="28">
        <f t="shared" si="16"/>
        <v>14</v>
      </c>
      <c r="B30" s="29">
        <v>2007</v>
      </c>
      <c r="C30" s="55" t="s">
        <v>98</v>
      </c>
      <c r="D30" s="31" t="s">
        <v>98</v>
      </c>
      <c r="E30" s="31" t="s">
        <v>141</v>
      </c>
      <c r="F30" s="29" t="s">
        <v>73</v>
      </c>
      <c r="G30" s="29" t="s">
        <v>37</v>
      </c>
      <c r="H30" s="32" t="s">
        <v>142</v>
      </c>
      <c r="I30" s="17">
        <v>0</v>
      </c>
      <c r="J30" s="33">
        <v>0</v>
      </c>
      <c r="K30" s="32"/>
      <c r="L30" s="17">
        <v>0</v>
      </c>
      <c r="M30" s="32"/>
      <c r="N30" s="52">
        <v>0</v>
      </c>
      <c r="O30" s="37">
        <f t="shared" si="17"/>
        <v>0</v>
      </c>
      <c r="P30" s="32"/>
      <c r="Q30" s="17">
        <v>0</v>
      </c>
      <c r="R30" s="32"/>
      <c r="S30" s="17">
        <v>0</v>
      </c>
      <c r="T30" s="32"/>
      <c r="U30" s="17">
        <v>0</v>
      </c>
      <c r="V30" s="32"/>
      <c r="W30" s="17">
        <v>0</v>
      </c>
      <c r="X30" s="32"/>
      <c r="Y30" s="17">
        <v>0</v>
      </c>
      <c r="Z30" s="37">
        <f t="shared" si="18"/>
        <v>0</v>
      </c>
      <c r="AA30" s="32"/>
      <c r="AB30" s="17">
        <v>0</v>
      </c>
      <c r="AC30" s="32"/>
      <c r="AD30" s="17">
        <v>0</v>
      </c>
      <c r="AE30" s="32"/>
      <c r="AF30" s="17">
        <v>0</v>
      </c>
      <c r="AG30" s="37">
        <f t="shared" si="19"/>
        <v>0</v>
      </c>
      <c r="AH30" s="32"/>
      <c r="AI30" s="17">
        <v>0</v>
      </c>
      <c r="AJ30" s="32"/>
      <c r="AK30" s="17">
        <v>0</v>
      </c>
      <c r="AL30" s="27">
        <f t="shared" si="15"/>
        <v>0</v>
      </c>
    </row>
    <row r="31" spans="1:38" ht="12.75" customHeight="1" x14ac:dyDescent="0.2">
      <c r="A31" s="28">
        <f t="shared" si="16"/>
        <v>14</v>
      </c>
      <c r="B31" s="29">
        <v>2008</v>
      </c>
      <c r="C31" s="30" t="s">
        <v>143</v>
      </c>
      <c r="D31" s="31" t="s">
        <v>144</v>
      </c>
      <c r="E31" s="31" t="s">
        <v>145</v>
      </c>
      <c r="F31" s="29" t="s">
        <v>61</v>
      </c>
      <c r="G31" s="29" t="s">
        <v>44</v>
      </c>
      <c r="H31" s="32" t="s">
        <v>146</v>
      </c>
      <c r="I31" s="17">
        <v>0</v>
      </c>
      <c r="J31" s="33">
        <f t="shared" ref="J31:J33" si="20">LARGE(I31,1)</f>
        <v>0</v>
      </c>
      <c r="K31" s="19" t="s">
        <v>147</v>
      </c>
      <c r="L31" s="17">
        <v>0</v>
      </c>
      <c r="M31" s="32"/>
      <c r="N31" s="52">
        <v>0</v>
      </c>
      <c r="O31" s="37">
        <f t="shared" si="17"/>
        <v>0</v>
      </c>
      <c r="P31" s="32"/>
      <c r="Q31" s="17">
        <v>0</v>
      </c>
      <c r="R31" s="32"/>
      <c r="S31" s="17">
        <v>0</v>
      </c>
      <c r="T31" s="32"/>
      <c r="U31" s="17">
        <v>0</v>
      </c>
      <c r="V31" s="32"/>
      <c r="W31" s="17">
        <v>0</v>
      </c>
      <c r="X31" s="32"/>
      <c r="Y31" s="17">
        <v>0</v>
      </c>
      <c r="Z31" s="37">
        <f t="shared" si="18"/>
        <v>0</v>
      </c>
      <c r="AA31" s="32"/>
      <c r="AB31" s="17">
        <v>0</v>
      </c>
      <c r="AC31" s="32"/>
      <c r="AD31" s="17">
        <v>0</v>
      </c>
      <c r="AE31" s="32"/>
      <c r="AF31" s="17">
        <v>0</v>
      </c>
      <c r="AG31" s="37">
        <f t="shared" si="19"/>
        <v>0</v>
      </c>
      <c r="AH31" s="32"/>
      <c r="AI31" s="17">
        <v>0</v>
      </c>
      <c r="AJ31" s="32"/>
      <c r="AK31" s="17">
        <v>0</v>
      </c>
      <c r="AL31" s="27">
        <f t="shared" si="15"/>
        <v>0</v>
      </c>
    </row>
    <row r="32" spans="1:38" ht="12.75" customHeight="1" x14ac:dyDescent="0.2">
      <c r="A32" s="28">
        <f t="shared" si="16"/>
        <v>14</v>
      </c>
      <c r="B32" s="42">
        <v>2003</v>
      </c>
      <c r="C32" s="77" t="s">
        <v>148</v>
      </c>
      <c r="D32" s="31" t="s">
        <v>149</v>
      </c>
      <c r="E32" s="31" t="s">
        <v>150</v>
      </c>
      <c r="F32" s="29" t="s">
        <v>151</v>
      </c>
      <c r="G32" s="29" t="s">
        <v>152</v>
      </c>
      <c r="H32" s="32" t="s">
        <v>153</v>
      </c>
      <c r="I32" s="17">
        <v>0</v>
      </c>
      <c r="J32" s="33">
        <f t="shared" si="20"/>
        <v>0</v>
      </c>
      <c r="K32" s="32"/>
      <c r="L32" s="17">
        <v>0</v>
      </c>
      <c r="M32" s="32"/>
      <c r="N32" s="52">
        <v>0</v>
      </c>
      <c r="O32" s="37">
        <f t="shared" si="17"/>
        <v>0</v>
      </c>
      <c r="P32" s="32"/>
      <c r="Q32" s="17">
        <v>0</v>
      </c>
      <c r="R32" s="32"/>
      <c r="S32" s="17">
        <v>0</v>
      </c>
      <c r="T32" s="32"/>
      <c r="U32" s="17">
        <v>0</v>
      </c>
      <c r="V32" s="32"/>
      <c r="W32" s="17">
        <v>0</v>
      </c>
      <c r="X32" s="32"/>
      <c r="Y32" s="17">
        <v>0</v>
      </c>
      <c r="Z32" s="37">
        <f t="shared" si="18"/>
        <v>0</v>
      </c>
      <c r="AA32" s="32"/>
      <c r="AB32" s="17">
        <v>0</v>
      </c>
      <c r="AC32" s="32"/>
      <c r="AD32" s="17">
        <v>0</v>
      </c>
      <c r="AE32" s="32"/>
      <c r="AF32" s="17">
        <v>0</v>
      </c>
      <c r="AG32" s="37">
        <f t="shared" si="19"/>
        <v>0</v>
      </c>
      <c r="AH32" s="32"/>
      <c r="AI32" s="17">
        <v>0</v>
      </c>
      <c r="AJ32" s="32"/>
      <c r="AK32" s="17">
        <v>0</v>
      </c>
      <c r="AL32" s="27">
        <f t="shared" si="15"/>
        <v>0</v>
      </c>
    </row>
    <row r="33" spans="1:38" ht="12.75" customHeight="1" x14ac:dyDescent="0.2">
      <c r="A33" s="28">
        <f t="shared" si="16"/>
        <v>14</v>
      </c>
      <c r="B33" s="29">
        <v>2007</v>
      </c>
      <c r="C33" s="30" t="s">
        <v>154</v>
      </c>
      <c r="D33" s="31" t="s">
        <v>155</v>
      </c>
      <c r="E33" s="31" t="s">
        <v>156</v>
      </c>
      <c r="F33" s="29" t="s">
        <v>151</v>
      </c>
      <c r="G33" s="29" t="s">
        <v>152</v>
      </c>
      <c r="H33" s="32" t="s">
        <v>157</v>
      </c>
      <c r="I33" s="17">
        <v>0</v>
      </c>
      <c r="J33" s="33">
        <f t="shared" si="20"/>
        <v>0</v>
      </c>
      <c r="K33" s="32"/>
      <c r="L33" s="17">
        <v>0</v>
      </c>
      <c r="M33" s="32"/>
      <c r="N33" s="52">
        <v>0</v>
      </c>
      <c r="O33" s="37">
        <f t="shared" si="17"/>
        <v>0</v>
      </c>
      <c r="P33" s="32"/>
      <c r="Q33" s="17">
        <v>0</v>
      </c>
      <c r="R33" s="32"/>
      <c r="S33" s="17">
        <v>0</v>
      </c>
      <c r="T33" s="32"/>
      <c r="U33" s="17">
        <v>0</v>
      </c>
      <c r="V33" s="32"/>
      <c r="W33" s="17">
        <v>0</v>
      </c>
      <c r="X33" s="32"/>
      <c r="Y33" s="17">
        <v>0</v>
      </c>
      <c r="Z33" s="37">
        <f t="shared" si="18"/>
        <v>0</v>
      </c>
      <c r="AA33" s="32"/>
      <c r="AB33" s="17">
        <v>0</v>
      </c>
      <c r="AC33" s="32"/>
      <c r="AD33" s="17">
        <v>0</v>
      </c>
      <c r="AE33" s="32"/>
      <c r="AF33" s="17">
        <v>0</v>
      </c>
      <c r="AG33" s="37">
        <f t="shared" si="19"/>
        <v>0</v>
      </c>
      <c r="AH33" s="32"/>
      <c r="AI33" s="17">
        <v>0</v>
      </c>
      <c r="AJ33" s="32"/>
      <c r="AK33" s="17">
        <v>0</v>
      </c>
      <c r="AL33" s="27">
        <f t="shared" si="15"/>
        <v>0</v>
      </c>
    </row>
    <row r="34" spans="1:38" ht="12.75" customHeight="1" x14ac:dyDescent="0.2">
      <c r="A34" s="59">
        <f>RANK(AL34, $AL$10:$AL$48)</f>
        <v>14</v>
      </c>
      <c r="B34" s="60">
        <v>1994</v>
      </c>
      <c r="C34" s="78" t="s">
        <v>158</v>
      </c>
      <c r="D34" s="62" t="s">
        <v>158</v>
      </c>
      <c r="E34" s="62" t="s">
        <v>159</v>
      </c>
      <c r="F34" s="60" t="s">
        <v>160</v>
      </c>
      <c r="G34" s="60" t="s">
        <v>85</v>
      </c>
      <c r="H34" s="79" t="s">
        <v>161</v>
      </c>
      <c r="I34" s="67">
        <v>0</v>
      </c>
      <c r="J34" s="65">
        <f>LARGE(I34,1)</f>
        <v>0</v>
      </c>
      <c r="K34" s="68"/>
      <c r="L34" s="67">
        <v>0</v>
      </c>
      <c r="M34" s="68"/>
      <c r="N34" s="69">
        <v>0</v>
      </c>
      <c r="O34" s="70">
        <f>LARGE(L34:N34,1)+LARGE(L34:N34, 2)</f>
        <v>0</v>
      </c>
      <c r="P34" s="68"/>
      <c r="Q34" s="67">
        <v>0</v>
      </c>
      <c r="R34" s="68"/>
      <c r="S34" s="67">
        <v>0</v>
      </c>
      <c r="T34" s="68"/>
      <c r="U34" s="67">
        <v>0</v>
      </c>
      <c r="V34" s="68"/>
      <c r="W34" s="67">
        <v>0</v>
      </c>
      <c r="X34" s="68"/>
      <c r="Y34" s="67">
        <v>0</v>
      </c>
      <c r="Z34" s="70">
        <f>LARGE(Q34:Y34,1)+LARGE(Q34:Y34,2)+LARGE(Q34:Y34,3)+LARGE(Q34:Y34,4)</f>
        <v>0</v>
      </c>
      <c r="AA34" s="68"/>
      <c r="AB34" s="67">
        <v>0</v>
      </c>
      <c r="AC34" s="68"/>
      <c r="AD34" s="67">
        <v>0</v>
      </c>
      <c r="AE34" s="68"/>
      <c r="AF34" s="67">
        <v>0</v>
      </c>
      <c r="AG34" s="70">
        <f>LARGE(AB34:AD34:AF34,1)</f>
        <v>0</v>
      </c>
      <c r="AH34" s="68"/>
      <c r="AI34" s="67">
        <v>0</v>
      </c>
      <c r="AJ34" s="68"/>
      <c r="AK34" s="67">
        <v>0</v>
      </c>
      <c r="AL34" s="80">
        <f t="shared" si="15"/>
        <v>0</v>
      </c>
    </row>
    <row r="35" spans="1:38" ht="12.75" customHeight="1" x14ac:dyDescent="0.2">
      <c r="A35" s="28">
        <f t="shared" ref="A35:A46" si="21">RANK(AL35, $AL$10:$AL$49)</f>
        <v>14</v>
      </c>
      <c r="B35" s="29">
        <v>2005</v>
      </c>
      <c r="C35" s="81" t="s">
        <v>162</v>
      </c>
      <c r="D35" s="31" t="s">
        <v>163</v>
      </c>
      <c r="E35" s="31" t="s">
        <v>164</v>
      </c>
      <c r="F35" s="29" t="s">
        <v>84</v>
      </c>
      <c r="G35" s="29" t="s">
        <v>85</v>
      </c>
      <c r="H35" s="32" t="s">
        <v>165</v>
      </c>
      <c r="I35" s="17">
        <v>0</v>
      </c>
      <c r="J35" s="33">
        <f t="shared" ref="J35:J41" si="22">LARGE(I35,1)</f>
        <v>0</v>
      </c>
      <c r="K35" s="32"/>
      <c r="L35" s="17">
        <v>0</v>
      </c>
      <c r="M35" s="32"/>
      <c r="N35" s="52">
        <v>0</v>
      </c>
      <c r="O35" s="37">
        <f t="shared" ref="O35:O46" si="23">LARGE(L35:N35,1)+LARGE(L35:N35, 2)</f>
        <v>0</v>
      </c>
      <c r="P35" s="32"/>
      <c r="Q35" s="17">
        <v>0</v>
      </c>
      <c r="R35" s="32"/>
      <c r="S35" s="17">
        <v>0</v>
      </c>
      <c r="T35" s="32"/>
      <c r="U35" s="17">
        <v>0</v>
      </c>
      <c r="V35" s="32"/>
      <c r="W35" s="17">
        <v>0</v>
      </c>
      <c r="X35" s="32"/>
      <c r="Y35" s="17">
        <v>0</v>
      </c>
      <c r="Z35" s="37">
        <f t="shared" ref="Z35:Z46" si="24">LARGE(Q35:Y35,1)+LARGE(Q35:Y35,2)+LARGE(Q35:Y35,3)+LARGE(Q35:Y35,4)</f>
        <v>0</v>
      </c>
      <c r="AA35" s="32"/>
      <c r="AB35" s="17">
        <v>0</v>
      </c>
      <c r="AC35" s="32"/>
      <c r="AD35" s="17">
        <v>0</v>
      </c>
      <c r="AE35" s="32"/>
      <c r="AF35" s="17">
        <v>0</v>
      </c>
      <c r="AG35" s="37">
        <f t="shared" ref="AG35:AG46" si="25">LARGE(AB35:AD35:AF35,1)</f>
        <v>0</v>
      </c>
      <c r="AH35" s="32"/>
      <c r="AI35" s="17">
        <v>0</v>
      </c>
      <c r="AJ35" s="32"/>
      <c r="AK35" s="17">
        <v>0</v>
      </c>
      <c r="AL35" s="27">
        <f t="shared" si="15"/>
        <v>0</v>
      </c>
    </row>
    <row r="36" spans="1:38" ht="12.75" customHeight="1" x14ac:dyDescent="0.2">
      <c r="A36" s="28">
        <f t="shared" si="21"/>
        <v>14</v>
      </c>
      <c r="B36" s="29">
        <v>2008</v>
      </c>
      <c r="C36" s="81" t="s">
        <v>166</v>
      </c>
      <c r="D36" s="31" t="s">
        <v>167</v>
      </c>
      <c r="E36" s="31" t="s">
        <v>168</v>
      </c>
      <c r="F36" s="29" t="s">
        <v>100</v>
      </c>
      <c r="G36" s="29" t="s">
        <v>44</v>
      </c>
      <c r="H36" s="32" t="s">
        <v>45</v>
      </c>
      <c r="I36" s="17">
        <v>0</v>
      </c>
      <c r="J36" s="33">
        <f t="shared" si="22"/>
        <v>0</v>
      </c>
      <c r="K36" s="19" t="s">
        <v>169</v>
      </c>
      <c r="L36" s="17">
        <v>0</v>
      </c>
      <c r="M36" s="32"/>
      <c r="N36" s="52">
        <v>0</v>
      </c>
      <c r="O36" s="37">
        <f t="shared" si="23"/>
        <v>0</v>
      </c>
      <c r="P36" s="32"/>
      <c r="Q36" s="17">
        <v>0</v>
      </c>
      <c r="R36" s="32"/>
      <c r="S36" s="17">
        <v>0</v>
      </c>
      <c r="T36" s="32"/>
      <c r="U36" s="17">
        <v>0</v>
      </c>
      <c r="V36" s="32"/>
      <c r="W36" s="17">
        <v>0</v>
      </c>
      <c r="X36" s="32"/>
      <c r="Y36" s="17">
        <v>0</v>
      </c>
      <c r="Z36" s="37">
        <f t="shared" si="24"/>
        <v>0</v>
      </c>
      <c r="AA36" s="32"/>
      <c r="AB36" s="17">
        <v>0</v>
      </c>
      <c r="AC36" s="32"/>
      <c r="AD36" s="17">
        <v>0</v>
      </c>
      <c r="AE36" s="32"/>
      <c r="AF36" s="17">
        <v>0</v>
      </c>
      <c r="AG36" s="37">
        <f t="shared" si="25"/>
        <v>0</v>
      </c>
      <c r="AH36" s="32"/>
      <c r="AI36" s="17">
        <v>0</v>
      </c>
      <c r="AJ36" s="32"/>
      <c r="AK36" s="17">
        <v>0</v>
      </c>
      <c r="AL36" s="27">
        <f t="shared" si="15"/>
        <v>0</v>
      </c>
    </row>
    <row r="37" spans="1:38" ht="12.75" customHeight="1" x14ac:dyDescent="0.2">
      <c r="A37" s="28">
        <f t="shared" si="21"/>
        <v>14</v>
      </c>
      <c r="B37" s="42">
        <v>2002</v>
      </c>
      <c r="C37" s="82" t="s">
        <v>170</v>
      </c>
      <c r="D37" s="46" t="s">
        <v>171</v>
      </c>
      <c r="E37" s="47" t="s">
        <v>172</v>
      </c>
      <c r="F37" s="42" t="s">
        <v>173</v>
      </c>
      <c r="G37" s="42" t="s">
        <v>37</v>
      </c>
      <c r="H37" s="48" t="s">
        <v>174</v>
      </c>
      <c r="I37" s="17">
        <v>0</v>
      </c>
      <c r="J37" s="33">
        <f t="shared" si="22"/>
        <v>0</v>
      </c>
      <c r="K37" s="32"/>
      <c r="L37" s="17">
        <v>0</v>
      </c>
      <c r="M37" s="32"/>
      <c r="N37" s="52">
        <v>0</v>
      </c>
      <c r="O37" s="37">
        <f t="shared" si="23"/>
        <v>0</v>
      </c>
      <c r="P37" s="32" t="s">
        <v>175</v>
      </c>
      <c r="Q37" s="17">
        <v>0</v>
      </c>
      <c r="R37" s="32"/>
      <c r="S37" s="17">
        <v>0</v>
      </c>
      <c r="T37" s="32"/>
      <c r="U37" s="17">
        <v>0</v>
      </c>
      <c r="V37" s="32"/>
      <c r="W37" s="17">
        <v>0</v>
      </c>
      <c r="X37" s="32"/>
      <c r="Y37" s="17">
        <v>0</v>
      </c>
      <c r="Z37" s="37">
        <f t="shared" si="24"/>
        <v>0</v>
      </c>
      <c r="AA37" s="32"/>
      <c r="AB37" s="17">
        <v>0</v>
      </c>
      <c r="AC37" s="32"/>
      <c r="AD37" s="17">
        <v>0</v>
      </c>
      <c r="AE37" s="32"/>
      <c r="AF37" s="17">
        <v>0</v>
      </c>
      <c r="AG37" s="37">
        <f t="shared" si="25"/>
        <v>0</v>
      </c>
      <c r="AH37" s="32"/>
      <c r="AI37" s="17">
        <v>0</v>
      </c>
      <c r="AJ37" s="32"/>
      <c r="AK37" s="17">
        <v>0</v>
      </c>
      <c r="AL37" s="27">
        <f t="shared" ref="AL37:AL41" si="26">AG37+Z37+O37+J37+AI37</f>
        <v>0</v>
      </c>
    </row>
    <row r="38" spans="1:38" ht="12.75" customHeight="1" x14ac:dyDescent="0.2">
      <c r="A38" s="28">
        <f t="shared" si="21"/>
        <v>14</v>
      </c>
      <c r="B38" s="29">
        <v>2008</v>
      </c>
      <c r="C38" s="81" t="s">
        <v>176</v>
      </c>
      <c r="D38" s="31" t="s">
        <v>177</v>
      </c>
      <c r="E38" s="31" t="s">
        <v>178</v>
      </c>
      <c r="F38" s="29" t="s">
        <v>36</v>
      </c>
      <c r="G38" s="29" t="s">
        <v>37</v>
      </c>
      <c r="H38" s="32" t="s">
        <v>179</v>
      </c>
      <c r="I38" s="17">
        <v>0</v>
      </c>
      <c r="J38" s="33">
        <f t="shared" si="22"/>
        <v>0</v>
      </c>
      <c r="K38" s="19" t="s">
        <v>180</v>
      </c>
      <c r="L38" s="17">
        <v>0</v>
      </c>
      <c r="M38" s="32"/>
      <c r="N38" s="52">
        <v>0</v>
      </c>
      <c r="O38" s="37">
        <f t="shared" si="23"/>
        <v>0</v>
      </c>
      <c r="P38" s="32"/>
      <c r="Q38" s="17">
        <v>0</v>
      </c>
      <c r="R38" s="32"/>
      <c r="S38" s="17">
        <v>0</v>
      </c>
      <c r="T38" s="32"/>
      <c r="U38" s="17">
        <v>0</v>
      </c>
      <c r="V38" s="32"/>
      <c r="W38" s="17">
        <v>0</v>
      </c>
      <c r="X38" s="32"/>
      <c r="Y38" s="17">
        <v>0</v>
      </c>
      <c r="Z38" s="37">
        <f t="shared" si="24"/>
        <v>0</v>
      </c>
      <c r="AA38" s="32"/>
      <c r="AB38" s="17">
        <v>0</v>
      </c>
      <c r="AC38" s="32"/>
      <c r="AD38" s="17">
        <v>0</v>
      </c>
      <c r="AE38" s="32"/>
      <c r="AF38" s="17">
        <v>0</v>
      </c>
      <c r="AG38" s="37">
        <f t="shared" si="25"/>
        <v>0</v>
      </c>
      <c r="AH38" s="32"/>
      <c r="AI38" s="17">
        <v>0</v>
      </c>
      <c r="AJ38" s="32"/>
      <c r="AK38" s="17">
        <v>0</v>
      </c>
      <c r="AL38" s="27">
        <f t="shared" si="26"/>
        <v>0</v>
      </c>
    </row>
    <row r="39" spans="1:38" ht="12.75" customHeight="1" x14ac:dyDescent="0.2">
      <c r="A39" s="28">
        <f t="shared" si="21"/>
        <v>14</v>
      </c>
      <c r="B39" s="42">
        <v>2008</v>
      </c>
      <c r="C39" s="81" t="s">
        <v>181</v>
      </c>
      <c r="D39" s="31" t="s">
        <v>182</v>
      </c>
      <c r="E39" s="31" t="s">
        <v>183</v>
      </c>
      <c r="F39" s="29" t="s">
        <v>100</v>
      </c>
      <c r="G39" s="29" t="s">
        <v>44</v>
      </c>
      <c r="H39" s="32" t="s">
        <v>80</v>
      </c>
      <c r="I39" s="17">
        <v>0</v>
      </c>
      <c r="J39" s="33">
        <f t="shared" si="22"/>
        <v>0</v>
      </c>
      <c r="K39" s="32"/>
      <c r="L39" s="17">
        <v>0</v>
      </c>
      <c r="M39" s="32"/>
      <c r="N39" s="52">
        <v>0</v>
      </c>
      <c r="O39" s="37">
        <f t="shared" si="23"/>
        <v>0</v>
      </c>
      <c r="P39" s="32"/>
      <c r="Q39" s="17">
        <v>0</v>
      </c>
      <c r="R39" s="32"/>
      <c r="S39" s="17">
        <v>0</v>
      </c>
      <c r="T39" s="32"/>
      <c r="U39" s="17">
        <v>0</v>
      </c>
      <c r="V39" s="32"/>
      <c r="W39" s="17">
        <v>0</v>
      </c>
      <c r="X39" s="32"/>
      <c r="Y39" s="17">
        <v>0</v>
      </c>
      <c r="Z39" s="37">
        <f t="shared" si="24"/>
        <v>0</v>
      </c>
      <c r="AA39" s="32"/>
      <c r="AB39" s="17">
        <v>0</v>
      </c>
      <c r="AC39" s="32"/>
      <c r="AD39" s="17">
        <v>0</v>
      </c>
      <c r="AE39" s="32"/>
      <c r="AF39" s="17">
        <v>0</v>
      </c>
      <c r="AG39" s="37">
        <f t="shared" si="25"/>
        <v>0</v>
      </c>
      <c r="AH39" s="32"/>
      <c r="AI39" s="17">
        <v>0</v>
      </c>
      <c r="AJ39" s="32"/>
      <c r="AK39" s="17">
        <v>0</v>
      </c>
      <c r="AL39" s="27">
        <f t="shared" si="26"/>
        <v>0</v>
      </c>
    </row>
    <row r="40" spans="1:38" ht="12.75" customHeight="1" x14ac:dyDescent="0.2">
      <c r="A40" s="28">
        <f t="shared" si="21"/>
        <v>14</v>
      </c>
      <c r="B40" s="29">
        <v>2007</v>
      </c>
      <c r="C40" s="81" t="s">
        <v>184</v>
      </c>
      <c r="D40" s="31" t="s">
        <v>98</v>
      </c>
      <c r="E40" s="31" t="s">
        <v>185</v>
      </c>
      <c r="F40" s="29" t="s">
        <v>36</v>
      </c>
      <c r="G40" s="29" t="s">
        <v>37</v>
      </c>
      <c r="H40" s="32" t="s">
        <v>186</v>
      </c>
      <c r="I40" s="17">
        <v>0</v>
      </c>
      <c r="J40" s="33">
        <f t="shared" si="22"/>
        <v>0</v>
      </c>
      <c r="K40" s="19" t="s">
        <v>187</v>
      </c>
      <c r="L40" s="17">
        <v>0</v>
      </c>
      <c r="M40" s="32"/>
      <c r="N40" s="52">
        <v>0</v>
      </c>
      <c r="O40" s="37">
        <f t="shared" si="23"/>
        <v>0</v>
      </c>
      <c r="P40" s="32"/>
      <c r="Q40" s="17">
        <v>0</v>
      </c>
      <c r="R40" s="32"/>
      <c r="S40" s="17">
        <v>0</v>
      </c>
      <c r="T40" s="32"/>
      <c r="U40" s="17">
        <v>0</v>
      </c>
      <c r="V40" s="32"/>
      <c r="W40" s="17">
        <v>0</v>
      </c>
      <c r="X40" s="32"/>
      <c r="Y40" s="17">
        <v>0</v>
      </c>
      <c r="Z40" s="37">
        <f t="shared" si="24"/>
        <v>0</v>
      </c>
      <c r="AA40" s="32"/>
      <c r="AB40" s="17">
        <v>0</v>
      </c>
      <c r="AC40" s="32"/>
      <c r="AD40" s="17">
        <v>0</v>
      </c>
      <c r="AE40" s="32"/>
      <c r="AF40" s="17">
        <v>0</v>
      </c>
      <c r="AG40" s="37">
        <f t="shared" si="25"/>
        <v>0</v>
      </c>
      <c r="AH40" s="32"/>
      <c r="AI40" s="17">
        <v>0</v>
      </c>
      <c r="AJ40" s="32"/>
      <c r="AK40" s="17">
        <v>0</v>
      </c>
      <c r="AL40" s="27">
        <f t="shared" si="26"/>
        <v>0</v>
      </c>
    </row>
    <row r="41" spans="1:38" ht="12.75" customHeight="1" x14ac:dyDescent="0.2">
      <c r="A41" s="28">
        <f t="shared" si="21"/>
        <v>14</v>
      </c>
      <c r="B41" s="42">
        <v>1996</v>
      </c>
      <c r="C41" s="83" t="s">
        <v>188</v>
      </c>
      <c r="D41" s="46" t="s">
        <v>76</v>
      </c>
      <c r="E41" s="47" t="s">
        <v>189</v>
      </c>
      <c r="F41" s="42" t="s">
        <v>78</v>
      </c>
      <c r="G41" s="42" t="s">
        <v>37</v>
      </c>
      <c r="H41" s="48" t="s">
        <v>63</v>
      </c>
      <c r="I41" s="17">
        <v>0</v>
      </c>
      <c r="J41" s="33">
        <f t="shared" si="22"/>
        <v>0</v>
      </c>
      <c r="K41" s="19" t="s">
        <v>190</v>
      </c>
      <c r="L41" s="17">
        <v>0</v>
      </c>
      <c r="M41" s="32"/>
      <c r="N41" s="52">
        <v>0</v>
      </c>
      <c r="O41" s="37">
        <f t="shared" si="23"/>
        <v>0</v>
      </c>
      <c r="P41" s="32" t="s">
        <v>191</v>
      </c>
      <c r="Q41" s="17">
        <v>0</v>
      </c>
      <c r="R41" s="32"/>
      <c r="S41" s="17">
        <v>0</v>
      </c>
      <c r="T41" s="32"/>
      <c r="U41" s="17">
        <v>0</v>
      </c>
      <c r="V41" s="32"/>
      <c r="W41" s="17">
        <v>0</v>
      </c>
      <c r="X41" s="32"/>
      <c r="Y41" s="17">
        <v>0</v>
      </c>
      <c r="Z41" s="37">
        <f t="shared" si="24"/>
        <v>0</v>
      </c>
      <c r="AA41" s="48"/>
      <c r="AB41" s="17">
        <v>0</v>
      </c>
      <c r="AC41" s="32"/>
      <c r="AD41" s="17">
        <v>0</v>
      </c>
      <c r="AE41" s="32"/>
      <c r="AF41" s="17">
        <v>0</v>
      </c>
      <c r="AG41" s="37">
        <f t="shared" si="25"/>
        <v>0</v>
      </c>
      <c r="AH41" s="32"/>
      <c r="AI41" s="17">
        <v>0</v>
      </c>
      <c r="AJ41" s="32"/>
      <c r="AK41" s="17">
        <v>0</v>
      </c>
      <c r="AL41" s="27">
        <f t="shared" si="26"/>
        <v>0</v>
      </c>
    </row>
    <row r="42" spans="1:38" ht="12.75" customHeight="1" x14ac:dyDescent="0.2">
      <c r="A42" s="28">
        <f t="shared" si="21"/>
        <v>14</v>
      </c>
      <c r="B42" s="29">
        <v>2009</v>
      </c>
      <c r="C42" s="50" t="s">
        <v>192</v>
      </c>
      <c r="D42" s="31" t="s">
        <v>193</v>
      </c>
      <c r="E42" s="31" t="s">
        <v>194</v>
      </c>
      <c r="F42" s="29" t="s">
        <v>36</v>
      </c>
      <c r="G42" s="29" t="s">
        <v>37</v>
      </c>
      <c r="H42" s="32" t="s">
        <v>195</v>
      </c>
      <c r="I42" s="17">
        <v>150</v>
      </c>
      <c r="J42" s="33">
        <v>0</v>
      </c>
      <c r="K42" s="19" t="s">
        <v>196</v>
      </c>
      <c r="L42" s="17">
        <v>0</v>
      </c>
      <c r="M42" s="32"/>
      <c r="N42" s="52">
        <v>0</v>
      </c>
      <c r="O42" s="37">
        <f t="shared" si="23"/>
        <v>0</v>
      </c>
      <c r="P42" s="32"/>
      <c r="Q42" s="17">
        <v>0</v>
      </c>
      <c r="R42" s="32"/>
      <c r="S42" s="17">
        <v>0</v>
      </c>
      <c r="T42" s="32"/>
      <c r="U42" s="17">
        <v>0</v>
      </c>
      <c r="V42" s="32"/>
      <c r="W42" s="17">
        <v>0</v>
      </c>
      <c r="X42" s="32"/>
      <c r="Y42" s="17">
        <v>0</v>
      </c>
      <c r="Z42" s="37">
        <f t="shared" si="24"/>
        <v>0</v>
      </c>
      <c r="AA42" s="32"/>
      <c r="AB42" s="17">
        <v>0</v>
      </c>
      <c r="AC42" s="32"/>
      <c r="AD42" s="17">
        <v>0</v>
      </c>
      <c r="AE42" s="32"/>
      <c r="AF42" s="17">
        <v>0</v>
      </c>
      <c r="AG42" s="37">
        <f t="shared" si="25"/>
        <v>0</v>
      </c>
      <c r="AH42" s="32"/>
      <c r="AI42" s="17">
        <v>0</v>
      </c>
      <c r="AJ42" s="32"/>
      <c r="AK42" s="17">
        <v>0</v>
      </c>
      <c r="AL42" s="27">
        <f>AG42+Z42+O42+J42</f>
        <v>0</v>
      </c>
    </row>
    <row r="43" spans="1:38" ht="12.75" customHeight="1" x14ac:dyDescent="0.2">
      <c r="A43" s="28">
        <f t="shared" si="21"/>
        <v>14</v>
      </c>
      <c r="B43" s="29">
        <v>2005</v>
      </c>
      <c r="C43" s="61" t="s">
        <v>197</v>
      </c>
      <c r="D43" s="31" t="s">
        <v>198</v>
      </c>
      <c r="E43" s="31" t="s">
        <v>199</v>
      </c>
      <c r="F43" s="29" t="s">
        <v>200</v>
      </c>
      <c r="G43" s="29" t="s">
        <v>201</v>
      </c>
      <c r="H43" s="32" t="s">
        <v>202</v>
      </c>
      <c r="I43" s="17">
        <v>0</v>
      </c>
      <c r="J43" s="33">
        <f t="shared" ref="J43:J46" si="27">LARGE(I43,1)</f>
        <v>0</v>
      </c>
      <c r="K43" s="19" t="s">
        <v>203</v>
      </c>
      <c r="L43" s="17">
        <v>0</v>
      </c>
      <c r="M43" s="32"/>
      <c r="N43" s="52">
        <v>0</v>
      </c>
      <c r="O43" s="37">
        <f t="shared" si="23"/>
        <v>0</v>
      </c>
      <c r="P43" s="32"/>
      <c r="Q43" s="17">
        <v>0</v>
      </c>
      <c r="R43" s="32"/>
      <c r="S43" s="17">
        <v>0</v>
      </c>
      <c r="T43" s="32"/>
      <c r="U43" s="17">
        <v>0</v>
      </c>
      <c r="V43" s="32"/>
      <c r="W43" s="17">
        <v>0</v>
      </c>
      <c r="X43" s="32"/>
      <c r="Y43" s="17">
        <v>0</v>
      </c>
      <c r="Z43" s="37">
        <f t="shared" si="24"/>
        <v>0</v>
      </c>
      <c r="AA43" s="32"/>
      <c r="AB43" s="17">
        <v>0</v>
      </c>
      <c r="AC43" s="32"/>
      <c r="AD43" s="17">
        <v>0</v>
      </c>
      <c r="AE43" s="32"/>
      <c r="AF43" s="17">
        <v>0</v>
      </c>
      <c r="AG43" s="37">
        <f t="shared" si="25"/>
        <v>0</v>
      </c>
      <c r="AH43" s="32"/>
      <c r="AI43" s="17">
        <v>0</v>
      </c>
      <c r="AJ43" s="32"/>
      <c r="AK43" s="17">
        <v>0</v>
      </c>
      <c r="AL43" s="27">
        <f t="shared" ref="AL43:AL48" si="28">AG43+Z43+O43+J43+AI43</f>
        <v>0</v>
      </c>
    </row>
    <row r="44" spans="1:38" ht="12.75" customHeight="1" x14ac:dyDescent="0.2">
      <c r="A44" s="28">
        <f t="shared" si="21"/>
        <v>14</v>
      </c>
      <c r="B44" s="29">
        <v>2008</v>
      </c>
      <c r="C44" s="81" t="s">
        <v>204</v>
      </c>
      <c r="D44" s="31" t="s">
        <v>205</v>
      </c>
      <c r="E44" s="31" t="s">
        <v>206</v>
      </c>
      <c r="F44" s="29" t="s">
        <v>207</v>
      </c>
      <c r="G44" s="29" t="s">
        <v>44</v>
      </c>
      <c r="H44" s="32" t="s">
        <v>208</v>
      </c>
      <c r="I44" s="17">
        <v>0</v>
      </c>
      <c r="J44" s="33">
        <f t="shared" si="27"/>
        <v>0</v>
      </c>
      <c r="K44" s="32"/>
      <c r="L44" s="17">
        <v>0</v>
      </c>
      <c r="M44" s="32"/>
      <c r="N44" s="52">
        <v>0</v>
      </c>
      <c r="O44" s="37">
        <f t="shared" si="23"/>
        <v>0</v>
      </c>
      <c r="P44" s="32"/>
      <c r="Q44" s="17">
        <v>0</v>
      </c>
      <c r="R44" s="32"/>
      <c r="S44" s="17">
        <v>0</v>
      </c>
      <c r="T44" s="32"/>
      <c r="U44" s="17">
        <v>0</v>
      </c>
      <c r="V44" s="32"/>
      <c r="W44" s="17">
        <v>0</v>
      </c>
      <c r="X44" s="32"/>
      <c r="Y44" s="17">
        <v>0</v>
      </c>
      <c r="Z44" s="37">
        <f t="shared" si="24"/>
        <v>0</v>
      </c>
      <c r="AA44" s="32"/>
      <c r="AB44" s="17">
        <v>0</v>
      </c>
      <c r="AC44" s="32"/>
      <c r="AD44" s="17">
        <v>0</v>
      </c>
      <c r="AE44" s="32"/>
      <c r="AF44" s="17">
        <v>0</v>
      </c>
      <c r="AG44" s="37">
        <f t="shared" si="25"/>
        <v>0</v>
      </c>
      <c r="AH44" s="32"/>
      <c r="AI44" s="17">
        <v>0</v>
      </c>
      <c r="AJ44" s="32"/>
      <c r="AK44" s="17">
        <v>0</v>
      </c>
      <c r="AL44" s="27">
        <f t="shared" si="28"/>
        <v>0</v>
      </c>
    </row>
    <row r="45" spans="1:38" ht="12.75" customHeight="1" x14ac:dyDescent="0.2">
      <c r="A45" s="28">
        <f t="shared" si="21"/>
        <v>14</v>
      </c>
      <c r="B45" s="42">
        <v>2007</v>
      </c>
      <c r="C45" s="77" t="s">
        <v>209</v>
      </c>
      <c r="D45" s="31" t="s">
        <v>210</v>
      </c>
      <c r="E45" s="31" t="s">
        <v>206</v>
      </c>
      <c r="F45" s="42" t="s">
        <v>78</v>
      </c>
      <c r="G45" s="42" t="s">
        <v>201</v>
      </c>
      <c r="H45" s="32" t="s">
        <v>211</v>
      </c>
      <c r="I45" s="17">
        <v>0</v>
      </c>
      <c r="J45" s="33">
        <f t="shared" si="27"/>
        <v>0</v>
      </c>
      <c r="K45" s="19" t="s">
        <v>212</v>
      </c>
      <c r="L45" s="17">
        <v>0</v>
      </c>
      <c r="M45" s="32"/>
      <c r="N45" s="52">
        <v>0</v>
      </c>
      <c r="O45" s="37">
        <f t="shared" si="23"/>
        <v>0</v>
      </c>
      <c r="P45" s="32"/>
      <c r="Q45" s="17">
        <v>0</v>
      </c>
      <c r="R45" s="32"/>
      <c r="S45" s="17">
        <v>0</v>
      </c>
      <c r="T45" s="32"/>
      <c r="U45" s="17">
        <v>0</v>
      </c>
      <c r="V45" s="32"/>
      <c r="W45" s="17">
        <v>0</v>
      </c>
      <c r="X45" s="32"/>
      <c r="Y45" s="17">
        <v>0</v>
      </c>
      <c r="Z45" s="37">
        <f t="shared" si="24"/>
        <v>0</v>
      </c>
      <c r="AA45" s="32"/>
      <c r="AB45" s="17">
        <v>0</v>
      </c>
      <c r="AC45" s="32"/>
      <c r="AD45" s="17">
        <v>0</v>
      </c>
      <c r="AE45" s="32"/>
      <c r="AF45" s="17">
        <v>0</v>
      </c>
      <c r="AG45" s="37">
        <f t="shared" si="25"/>
        <v>0</v>
      </c>
      <c r="AH45" s="32"/>
      <c r="AI45" s="17">
        <v>0</v>
      </c>
      <c r="AJ45" s="32"/>
      <c r="AK45" s="17">
        <v>0</v>
      </c>
      <c r="AL45" s="27">
        <f t="shared" si="28"/>
        <v>0</v>
      </c>
    </row>
    <row r="46" spans="1:38" ht="12.75" customHeight="1" x14ac:dyDescent="0.2">
      <c r="A46" s="28">
        <f t="shared" si="21"/>
        <v>14</v>
      </c>
      <c r="B46" s="29">
        <v>2004</v>
      </c>
      <c r="C46" s="61" t="s">
        <v>213</v>
      </c>
      <c r="D46" s="31" t="s">
        <v>214</v>
      </c>
      <c r="E46" s="31" t="s">
        <v>206</v>
      </c>
      <c r="F46" s="29" t="s">
        <v>100</v>
      </c>
      <c r="G46" s="29" t="s">
        <v>44</v>
      </c>
      <c r="H46" s="32" t="s">
        <v>215</v>
      </c>
      <c r="I46" s="17">
        <v>0</v>
      </c>
      <c r="J46" s="33">
        <f t="shared" si="27"/>
        <v>0</v>
      </c>
      <c r="K46" s="84"/>
      <c r="L46" s="17">
        <v>0</v>
      </c>
      <c r="M46" s="32"/>
      <c r="N46" s="52">
        <v>0</v>
      </c>
      <c r="O46" s="37">
        <f t="shared" si="23"/>
        <v>0</v>
      </c>
      <c r="P46" s="32" t="s">
        <v>216</v>
      </c>
      <c r="Q46" s="17">
        <v>0</v>
      </c>
      <c r="R46" s="32"/>
      <c r="S46" s="17">
        <v>0</v>
      </c>
      <c r="T46" s="32"/>
      <c r="U46" s="17">
        <v>0</v>
      </c>
      <c r="V46" s="32"/>
      <c r="W46" s="17">
        <v>0</v>
      </c>
      <c r="X46" s="32"/>
      <c r="Y46" s="17">
        <v>0</v>
      </c>
      <c r="Z46" s="37">
        <f t="shared" si="24"/>
        <v>0</v>
      </c>
      <c r="AA46" s="32"/>
      <c r="AB46" s="17">
        <v>0</v>
      </c>
      <c r="AC46" s="32"/>
      <c r="AD46" s="17">
        <v>0</v>
      </c>
      <c r="AE46" s="32"/>
      <c r="AF46" s="17">
        <v>0</v>
      </c>
      <c r="AG46" s="37">
        <f t="shared" si="25"/>
        <v>0</v>
      </c>
      <c r="AH46" s="32"/>
      <c r="AI46" s="17">
        <v>0</v>
      </c>
      <c r="AJ46" s="32"/>
      <c r="AK46" s="17">
        <v>0</v>
      </c>
      <c r="AL46" s="27">
        <f t="shared" si="28"/>
        <v>0</v>
      </c>
    </row>
    <row r="47" spans="1:38" ht="12.75" customHeight="1" x14ac:dyDescent="0.2">
      <c r="A47" s="59">
        <f>RANK(AL47, $AL$10:$AL$48)</f>
        <v>14</v>
      </c>
      <c r="B47" s="85">
        <v>2007</v>
      </c>
      <c r="C47" s="86" t="s">
        <v>217</v>
      </c>
      <c r="D47" s="62" t="s">
        <v>218</v>
      </c>
      <c r="E47" s="62" t="s">
        <v>219</v>
      </c>
      <c r="F47" s="60" t="s">
        <v>73</v>
      </c>
      <c r="G47" s="60" t="s">
        <v>37</v>
      </c>
      <c r="H47" s="87" t="s">
        <v>63</v>
      </c>
      <c r="I47" s="67">
        <v>0</v>
      </c>
      <c r="J47" s="65">
        <f>LARGE(I47,1)</f>
        <v>0</v>
      </c>
      <c r="K47" s="87" t="s">
        <v>220</v>
      </c>
      <c r="L47" s="67">
        <v>0</v>
      </c>
      <c r="M47" s="68"/>
      <c r="N47" s="69">
        <v>0</v>
      </c>
      <c r="O47" s="70">
        <f>LARGE(L47:N47,1)+LARGE(L47:N47, 2)</f>
        <v>0</v>
      </c>
      <c r="P47" s="68"/>
      <c r="Q47" s="67">
        <v>0</v>
      </c>
      <c r="R47" s="68"/>
      <c r="S47" s="67">
        <v>0</v>
      </c>
      <c r="T47" s="68"/>
      <c r="U47" s="67">
        <v>0</v>
      </c>
      <c r="V47" s="68"/>
      <c r="W47" s="67">
        <v>0</v>
      </c>
      <c r="X47" s="68"/>
      <c r="Y47" s="67">
        <v>0</v>
      </c>
      <c r="Z47" s="70">
        <f>LARGE(Q47:Y47,1)+LARGE(Q47:Y47,2)+LARGE(Q47:Y47,3)+LARGE(Q47:Y47,4)</f>
        <v>0</v>
      </c>
      <c r="AA47" s="68"/>
      <c r="AB47" s="67">
        <v>0</v>
      </c>
      <c r="AC47" s="68"/>
      <c r="AD47" s="67">
        <v>0</v>
      </c>
      <c r="AE47" s="68"/>
      <c r="AF47" s="67">
        <v>0</v>
      </c>
      <c r="AG47" s="70">
        <f>LARGE(AB47:AD47:AF47,1)</f>
        <v>0</v>
      </c>
      <c r="AH47" s="68"/>
      <c r="AI47" s="67">
        <v>0</v>
      </c>
      <c r="AJ47" s="68"/>
      <c r="AK47" s="67">
        <v>0</v>
      </c>
      <c r="AL47" s="80">
        <f t="shared" si="28"/>
        <v>0</v>
      </c>
    </row>
    <row r="48" spans="1:38" ht="12.75" customHeight="1" x14ac:dyDescent="0.2">
      <c r="A48" s="28">
        <f>RANK(AL48, $AL$10:$AL$49)</f>
        <v>14</v>
      </c>
      <c r="B48" s="42">
        <v>2005</v>
      </c>
      <c r="C48" s="30" t="s">
        <v>217</v>
      </c>
      <c r="D48" s="31" t="s">
        <v>221</v>
      </c>
      <c r="E48" s="31" t="s">
        <v>222</v>
      </c>
      <c r="F48" s="29" t="s">
        <v>115</v>
      </c>
      <c r="G48" s="29" t="s">
        <v>85</v>
      </c>
      <c r="H48" s="32" t="s">
        <v>63</v>
      </c>
      <c r="I48" s="17">
        <v>0</v>
      </c>
      <c r="J48" s="33">
        <f>LARGE(I48,1)</f>
        <v>0</v>
      </c>
      <c r="K48" s="32" t="s">
        <v>220</v>
      </c>
      <c r="L48" s="17">
        <v>0</v>
      </c>
      <c r="M48" s="32"/>
      <c r="N48" s="52">
        <v>0</v>
      </c>
      <c r="O48" s="37">
        <f>LARGE(L48:N48,1)+LARGE(L48:N48, 2)</f>
        <v>0</v>
      </c>
      <c r="P48" s="32"/>
      <c r="Q48" s="17">
        <v>0</v>
      </c>
      <c r="R48" s="32"/>
      <c r="S48" s="17">
        <v>0</v>
      </c>
      <c r="T48" s="32"/>
      <c r="U48" s="17">
        <v>0</v>
      </c>
      <c r="V48" s="32"/>
      <c r="W48" s="17">
        <v>0</v>
      </c>
      <c r="X48" s="32"/>
      <c r="Y48" s="17">
        <v>0</v>
      </c>
      <c r="Z48" s="37">
        <f>LARGE(Q48:Y48,1)+LARGE(Q48:Y48,2)+LARGE(Q48:Y48,3)+LARGE(Q48:Y48,4)</f>
        <v>0</v>
      </c>
      <c r="AA48" s="32"/>
      <c r="AB48" s="17">
        <v>0</v>
      </c>
      <c r="AC48" s="32"/>
      <c r="AD48" s="17">
        <v>0</v>
      </c>
      <c r="AE48" s="32"/>
      <c r="AF48" s="17">
        <v>0</v>
      </c>
      <c r="AG48" s="37">
        <f>LARGE(AB48:AD48:AF48,1)</f>
        <v>0</v>
      </c>
      <c r="AH48" s="32"/>
      <c r="AI48" s="17">
        <v>0</v>
      </c>
      <c r="AJ48" s="32"/>
      <c r="AK48" s="17">
        <v>0</v>
      </c>
      <c r="AL48" s="27">
        <f t="shared" si="28"/>
        <v>0</v>
      </c>
    </row>
    <row r="49" spans="1:38" ht="12.75" customHeight="1" x14ac:dyDescent="0.2">
      <c r="A49" s="88"/>
      <c r="B49" s="89"/>
      <c r="C49" s="90"/>
      <c r="D49" s="91"/>
      <c r="E49" s="91"/>
      <c r="F49" s="89"/>
      <c r="G49" s="89"/>
      <c r="H49" s="92"/>
      <c r="I49" s="93"/>
      <c r="J49" s="94"/>
      <c r="K49" s="92"/>
      <c r="L49" s="93"/>
      <c r="M49" s="92"/>
      <c r="N49" s="95"/>
      <c r="O49" s="96"/>
      <c r="P49" s="92"/>
      <c r="Q49" s="93"/>
      <c r="R49" s="92"/>
      <c r="S49" s="93"/>
      <c r="T49" s="92"/>
      <c r="U49" s="93"/>
      <c r="V49" s="92"/>
      <c r="W49" s="93"/>
      <c r="X49" s="92"/>
      <c r="Y49" s="93"/>
      <c r="Z49" s="97"/>
      <c r="AA49" s="92"/>
      <c r="AB49" s="93"/>
      <c r="AC49" s="92"/>
      <c r="AD49" s="93"/>
      <c r="AE49" s="92"/>
      <c r="AF49" s="93"/>
      <c r="AG49" s="98"/>
      <c r="AH49" s="92"/>
      <c r="AI49" s="93"/>
      <c r="AJ49" s="92"/>
      <c r="AK49" s="93"/>
      <c r="AL49" s="99"/>
    </row>
    <row r="50" spans="1:38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8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8" ht="27.75" customHeight="1" x14ac:dyDescent="0.2">
      <c r="A52" s="100"/>
      <c r="B52" s="416" t="s">
        <v>223</v>
      </c>
      <c r="C52" s="417"/>
      <c r="D52" s="417"/>
      <c r="E52" s="417"/>
      <c r="F52" s="41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8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8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8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8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8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/>
    <row r="250" spans="1:30" ht="15.75" customHeight="1" x14ac:dyDescent="0.2"/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autoFilter ref="A9:AL49" xr:uid="{00000000-0009-0000-0000-000000000000}">
    <sortState xmlns:xlrd2="http://schemas.microsoft.com/office/spreadsheetml/2017/richdata2" ref="A10:AL49">
      <sortCondition ref="A9:A49"/>
      <sortCondition descending="1" ref="AL9:AL49"/>
      <sortCondition ref="E9:E49"/>
    </sortState>
  </autoFilter>
  <mergeCells count="28">
    <mergeCell ref="AH1:AI8"/>
    <mergeCell ref="AJ1:AK8"/>
    <mergeCell ref="C3:G4"/>
    <mergeCell ref="H3:I8"/>
    <mergeCell ref="C5:G6"/>
    <mergeCell ref="AE3:AF8"/>
    <mergeCell ref="AG3:AG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B52:F52"/>
    <mergeCell ref="J3:J8"/>
    <mergeCell ref="K3:L8"/>
    <mergeCell ref="M3:N8"/>
    <mergeCell ref="O3:O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98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1" width="9.796875" customWidth="1"/>
    <col min="2" max="2" width="10.19921875" customWidth="1"/>
    <col min="3" max="3" width="8.796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441" t="s">
        <v>0</v>
      </c>
      <c r="I1" s="442"/>
      <c r="J1" s="443"/>
      <c r="K1" s="464" t="s">
        <v>224</v>
      </c>
      <c r="L1" s="442"/>
      <c r="M1" s="442"/>
      <c r="N1" s="442"/>
      <c r="O1" s="465"/>
      <c r="P1" s="464" t="s">
        <v>225</v>
      </c>
      <c r="Q1" s="442"/>
      <c r="R1" s="442"/>
      <c r="S1" s="442"/>
      <c r="T1" s="442"/>
      <c r="U1" s="442"/>
      <c r="V1" s="442"/>
      <c r="W1" s="442"/>
      <c r="X1" s="442"/>
      <c r="Y1" s="442"/>
      <c r="Z1" s="465"/>
      <c r="AA1" s="464" t="s">
        <v>226</v>
      </c>
      <c r="AB1" s="442"/>
      <c r="AC1" s="442"/>
      <c r="AD1" s="442"/>
      <c r="AE1" s="442"/>
      <c r="AF1" s="442"/>
      <c r="AG1" s="465"/>
      <c r="AH1" s="457" t="s">
        <v>227</v>
      </c>
      <c r="AI1" s="443"/>
      <c r="AJ1" s="457" t="s">
        <v>228</v>
      </c>
      <c r="AK1" s="443"/>
      <c r="AL1" s="463" t="s">
        <v>229</v>
      </c>
    </row>
    <row r="2" spans="1:38" ht="39.75" customHeight="1" x14ac:dyDescent="0.2">
      <c r="A2" s="433"/>
      <c r="B2" s="434"/>
      <c r="C2" s="444" t="s">
        <v>230</v>
      </c>
      <c r="D2" s="445"/>
      <c r="E2" s="445"/>
      <c r="F2" s="445"/>
      <c r="G2" s="446"/>
      <c r="H2" s="438"/>
      <c r="I2" s="439"/>
      <c r="J2" s="440"/>
      <c r="K2" s="425"/>
      <c r="L2" s="453"/>
      <c r="M2" s="453"/>
      <c r="N2" s="453"/>
      <c r="O2" s="454"/>
      <c r="P2" s="455"/>
      <c r="Q2" s="439"/>
      <c r="R2" s="439"/>
      <c r="S2" s="439"/>
      <c r="T2" s="439"/>
      <c r="U2" s="439"/>
      <c r="V2" s="439"/>
      <c r="W2" s="439"/>
      <c r="X2" s="439"/>
      <c r="Y2" s="439"/>
      <c r="Z2" s="456"/>
      <c r="AA2" s="425"/>
      <c r="AB2" s="453"/>
      <c r="AC2" s="453"/>
      <c r="AD2" s="453"/>
      <c r="AE2" s="453"/>
      <c r="AF2" s="453"/>
      <c r="AG2" s="454"/>
      <c r="AH2" s="458"/>
      <c r="AI2" s="424"/>
      <c r="AJ2" s="458"/>
      <c r="AK2" s="424"/>
      <c r="AL2" s="431"/>
    </row>
    <row r="3" spans="1:38" ht="30.75" customHeight="1" x14ac:dyDescent="0.2">
      <c r="A3" s="434"/>
      <c r="B3" s="434"/>
      <c r="C3" s="459" t="s">
        <v>8</v>
      </c>
      <c r="D3" s="436"/>
      <c r="E3" s="436"/>
      <c r="F3" s="436"/>
      <c r="G3" s="437"/>
      <c r="H3" s="460" t="s">
        <v>231</v>
      </c>
      <c r="I3" s="443"/>
      <c r="J3" s="418"/>
      <c r="K3" s="421" t="s">
        <v>232</v>
      </c>
      <c r="L3" s="422"/>
      <c r="M3" s="421" t="s">
        <v>233</v>
      </c>
      <c r="N3" s="422"/>
      <c r="O3" s="427"/>
      <c r="P3" s="447" t="s">
        <v>234</v>
      </c>
      <c r="Q3" s="437"/>
      <c r="R3" s="447" t="s">
        <v>235</v>
      </c>
      <c r="S3" s="437"/>
      <c r="T3" s="447" t="s">
        <v>236</v>
      </c>
      <c r="U3" s="437"/>
      <c r="V3" s="447" t="s">
        <v>237</v>
      </c>
      <c r="W3" s="437"/>
      <c r="X3" s="447" t="s">
        <v>238</v>
      </c>
      <c r="Y3" s="437"/>
      <c r="Z3" s="449"/>
      <c r="AA3" s="447" t="s">
        <v>239</v>
      </c>
      <c r="AB3" s="437"/>
      <c r="AC3" s="447" t="s">
        <v>240</v>
      </c>
      <c r="AD3" s="437"/>
      <c r="AE3" s="447" t="s">
        <v>241</v>
      </c>
      <c r="AF3" s="437"/>
      <c r="AG3" s="449"/>
      <c r="AH3" s="458"/>
      <c r="AI3" s="424"/>
      <c r="AJ3" s="458"/>
      <c r="AK3" s="424"/>
      <c r="AL3" s="431"/>
    </row>
    <row r="4" spans="1:38" ht="15.75" customHeight="1" x14ac:dyDescent="0.2">
      <c r="A4" s="434"/>
      <c r="B4" s="434"/>
      <c r="C4" s="425"/>
      <c r="D4" s="453"/>
      <c r="E4" s="453"/>
      <c r="F4" s="453"/>
      <c r="G4" s="426"/>
      <c r="H4" s="458"/>
      <c r="I4" s="424"/>
      <c r="J4" s="419"/>
      <c r="K4" s="423"/>
      <c r="L4" s="424"/>
      <c r="M4" s="423"/>
      <c r="N4" s="424"/>
      <c r="O4" s="428"/>
      <c r="P4" s="423"/>
      <c r="Q4" s="424"/>
      <c r="R4" s="423"/>
      <c r="S4" s="424"/>
      <c r="T4" s="423"/>
      <c r="U4" s="424"/>
      <c r="V4" s="423"/>
      <c r="W4" s="424"/>
      <c r="X4" s="423"/>
      <c r="Y4" s="424"/>
      <c r="Z4" s="428"/>
      <c r="AA4" s="423"/>
      <c r="AB4" s="424"/>
      <c r="AC4" s="423"/>
      <c r="AD4" s="424"/>
      <c r="AE4" s="423"/>
      <c r="AF4" s="424"/>
      <c r="AG4" s="428"/>
      <c r="AH4" s="458"/>
      <c r="AI4" s="424"/>
      <c r="AJ4" s="458"/>
      <c r="AK4" s="424"/>
      <c r="AL4" s="431"/>
    </row>
    <row r="5" spans="1:38" ht="18.75" customHeight="1" x14ac:dyDescent="0.2">
      <c r="A5" s="434"/>
      <c r="B5" s="434"/>
      <c r="C5" s="461" t="s">
        <v>242</v>
      </c>
      <c r="D5" s="436"/>
      <c r="E5" s="436"/>
      <c r="F5" s="436"/>
      <c r="G5" s="437"/>
      <c r="H5" s="458"/>
      <c r="I5" s="424"/>
      <c r="J5" s="419"/>
      <c r="K5" s="423"/>
      <c r="L5" s="424"/>
      <c r="M5" s="423"/>
      <c r="N5" s="424"/>
      <c r="O5" s="428"/>
      <c r="P5" s="423"/>
      <c r="Q5" s="424"/>
      <c r="R5" s="423"/>
      <c r="S5" s="424"/>
      <c r="T5" s="423"/>
      <c r="U5" s="424"/>
      <c r="V5" s="423"/>
      <c r="W5" s="424"/>
      <c r="X5" s="423"/>
      <c r="Y5" s="424"/>
      <c r="Z5" s="428"/>
      <c r="AA5" s="423"/>
      <c r="AB5" s="424"/>
      <c r="AC5" s="423"/>
      <c r="AD5" s="424"/>
      <c r="AE5" s="423"/>
      <c r="AF5" s="424"/>
      <c r="AG5" s="428"/>
      <c r="AH5" s="458"/>
      <c r="AI5" s="424"/>
      <c r="AJ5" s="458"/>
      <c r="AK5" s="424"/>
      <c r="AL5" s="431"/>
    </row>
    <row r="6" spans="1:38" ht="15.75" customHeight="1" x14ac:dyDescent="0.2">
      <c r="A6" s="434"/>
      <c r="B6" s="434"/>
      <c r="C6" s="425"/>
      <c r="D6" s="453"/>
      <c r="E6" s="453"/>
      <c r="F6" s="453"/>
      <c r="G6" s="426"/>
      <c r="H6" s="458"/>
      <c r="I6" s="424"/>
      <c r="J6" s="419"/>
      <c r="K6" s="423"/>
      <c r="L6" s="424"/>
      <c r="M6" s="423"/>
      <c r="N6" s="424"/>
      <c r="O6" s="428"/>
      <c r="P6" s="423"/>
      <c r="Q6" s="424"/>
      <c r="R6" s="423"/>
      <c r="S6" s="424"/>
      <c r="T6" s="423"/>
      <c r="U6" s="424"/>
      <c r="V6" s="423"/>
      <c r="W6" s="424"/>
      <c r="X6" s="423"/>
      <c r="Y6" s="424"/>
      <c r="Z6" s="428"/>
      <c r="AA6" s="423"/>
      <c r="AB6" s="424"/>
      <c r="AC6" s="423"/>
      <c r="AD6" s="424"/>
      <c r="AE6" s="423"/>
      <c r="AF6" s="424"/>
      <c r="AG6" s="428"/>
      <c r="AH6" s="458"/>
      <c r="AI6" s="424"/>
      <c r="AJ6" s="458"/>
      <c r="AK6" s="424"/>
      <c r="AL6" s="431"/>
    </row>
    <row r="7" spans="1:38" ht="18.75" customHeight="1" x14ac:dyDescent="0.2">
      <c r="A7" s="435" t="s">
        <v>21</v>
      </c>
      <c r="B7" s="436"/>
      <c r="C7" s="436"/>
      <c r="D7" s="436"/>
      <c r="E7" s="436"/>
      <c r="F7" s="436"/>
      <c r="G7" s="437"/>
      <c r="H7" s="458"/>
      <c r="I7" s="424"/>
      <c r="J7" s="419"/>
      <c r="K7" s="423"/>
      <c r="L7" s="424"/>
      <c r="M7" s="423"/>
      <c r="N7" s="424"/>
      <c r="O7" s="428"/>
      <c r="P7" s="423"/>
      <c r="Q7" s="424"/>
      <c r="R7" s="423"/>
      <c r="S7" s="424"/>
      <c r="T7" s="423"/>
      <c r="U7" s="424"/>
      <c r="V7" s="423"/>
      <c r="W7" s="424"/>
      <c r="X7" s="423"/>
      <c r="Y7" s="424"/>
      <c r="Z7" s="428"/>
      <c r="AA7" s="423"/>
      <c r="AB7" s="424"/>
      <c r="AC7" s="423"/>
      <c r="AD7" s="424"/>
      <c r="AE7" s="423"/>
      <c r="AF7" s="424"/>
      <c r="AG7" s="428"/>
      <c r="AH7" s="458"/>
      <c r="AI7" s="424"/>
      <c r="AJ7" s="458"/>
      <c r="AK7" s="424"/>
      <c r="AL7" s="431"/>
    </row>
    <row r="8" spans="1:38" ht="18.75" customHeight="1" x14ac:dyDescent="0.2">
      <c r="A8" s="438"/>
      <c r="B8" s="439"/>
      <c r="C8" s="439"/>
      <c r="D8" s="439"/>
      <c r="E8" s="439"/>
      <c r="F8" s="439"/>
      <c r="G8" s="440"/>
      <c r="H8" s="438"/>
      <c r="I8" s="440"/>
      <c r="J8" s="420"/>
      <c r="K8" s="425"/>
      <c r="L8" s="426"/>
      <c r="M8" s="425"/>
      <c r="N8" s="426"/>
      <c r="O8" s="429"/>
      <c r="P8" s="425"/>
      <c r="Q8" s="426"/>
      <c r="R8" s="425"/>
      <c r="S8" s="426"/>
      <c r="T8" s="425"/>
      <c r="U8" s="426"/>
      <c r="V8" s="425"/>
      <c r="W8" s="426"/>
      <c r="X8" s="425"/>
      <c r="Y8" s="426"/>
      <c r="Z8" s="429"/>
      <c r="AA8" s="425"/>
      <c r="AB8" s="426"/>
      <c r="AC8" s="425"/>
      <c r="AD8" s="426"/>
      <c r="AE8" s="425"/>
      <c r="AF8" s="426"/>
      <c r="AG8" s="429"/>
      <c r="AH8" s="438"/>
      <c r="AI8" s="440"/>
      <c r="AJ8" s="438"/>
      <c r="AK8" s="440"/>
      <c r="AL8" s="432"/>
    </row>
    <row r="9" spans="1:38" ht="30.75" customHeight="1" x14ac:dyDescent="0.2">
      <c r="A9" s="5" t="s">
        <v>22</v>
      </c>
      <c r="B9" s="5" t="s">
        <v>243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5" t="s">
        <v>29</v>
      </c>
      <c r="AI9" s="5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28">
        <f t="shared" ref="A10:A15" si="0">RANK(AL10, $AL$10:$AL$36)</f>
        <v>1</v>
      </c>
      <c r="B10" s="29">
        <v>1992</v>
      </c>
      <c r="C10" s="30" t="s">
        <v>244</v>
      </c>
      <c r="D10" s="31" t="s">
        <v>245</v>
      </c>
      <c r="E10" s="31" t="s">
        <v>246</v>
      </c>
      <c r="F10" s="29" t="s">
        <v>247</v>
      </c>
      <c r="G10" s="29" t="s">
        <v>85</v>
      </c>
      <c r="H10" s="32" t="s">
        <v>50</v>
      </c>
      <c r="I10" s="22">
        <v>500</v>
      </c>
      <c r="J10" s="33">
        <f t="shared" ref="J10:J15" si="1">LARGE(I10,1)</f>
        <v>500</v>
      </c>
      <c r="K10" s="32"/>
      <c r="L10" s="17">
        <v>0</v>
      </c>
      <c r="M10" s="32"/>
      <c r="N10" s="17">
        <v>0</v>
      </c>
      <c r="O10" s="37">
        <f t="shared" ref="O10:O14" si="2">LARGE(L10:N10,1)+LARGE(L10:N10, 2)</f>
        <v>0</v>
      </c>
      <c r="P10" s="101"/>
      <c r="Q10" s="102">
        <v>0</v>
      </c>
      <c r="R10" s="32"/>
      <c r="S10" s="17">
        <v>0</v>
      </c>
      <c r="T10" s="32"/>
      <c r="U10" s="17">
        <v>0</v>
      </c>
      <c r="V10" s="32"/>
      <c r="W10" s="17">
        <v>0</v>
      </c>
      <c r="X10" s="32"/>
      <c r="Y10" s="22">
        <v>0</v>
      </c>
      <c r="Z10" s="23">
        <f t="shared" ref="Z10:Z15" si="3">LARGE(Q10:Y10,1)+LARGE(Q10:Y10,2)+LARGE(Q10:Y10,3)+LARGE(Q10:Y10,4)</f>
        <v>0</v>
      </c>
      <c r="AA10" s="32"/>
      <c r="AB10" s="17">
        <v>0</v>
      </c>
      <c r="AC10" s="32"/>
      <c r="AD10" s="17">
        <v>0</v>
      </c>
      <c r="AE10" s="32"/>
      <c r="AF10" s="52">
        <v>0</v>
      </c>
      <c r="AG10" s="23">
        <f>LARGE(AD10:AF10,1)</f>
        <v>0</v>
      </c>
      <c r="AH10" s="32"/>
      <c r="AI10" s="17">
        <v>0</v>
      </c>
      <c r="AJ10" s="32"/>
      <c r="AK10" s="17">
        <v>0</v>
      </c>
      <c r="AL10" s="103">
        <f t="shared" ref="AL10:AL35" si="4">AK10+AG10+Z10+O10+J10+AI10</f>
        <v>500</v>
      </c>
    </row>
    <row r="11" spans="1:38" ht="12.75" customHeight="1" x14ac:dyDescent="0.2">
      <c r="A11" s="28">
        <f t="shared" si="0"/>
        <v>2</v>
      </c>
      <c r="B11" s="29">
        <v>2009</v>
      </c>
      <c r="C11" s="30" t="s">
        <v>248</v>
      </c>
      <c r="D11" s="31" t="s">
        <v>249</v>
      </c>
      <c r="E11" s="31" t="s">
        <v>250</v>
      </c>
      <c r="F11" s="29" t="s">
        <v>73</v>
      </c>
      <c r="G11" s="29" t="s">
        <v>37</v>
      </c>
      <c r="H11" s="32" t="s">
        <v>56</v>
      </c>
      <c r="I11" s="22">
        <v>400</v>
      </c>
      <c r="J11" s="33">
        <f t="shared" si="1"/>
        <v>400</v>
      </c>
      <c r="K11" s="19" t="s">
        <v>251</v>
      </c>
      <c r="L11" s="67">
        <v>0</v>
      </c>
      <c r="M11" s="32"/>
      <c r="N11" s="22">
        <v>0</v>
      </c>
      <c r="O11" s="37">
        <f t="shared" si="2"/>
        <v>0</v>
      </c>
      <c r="P11" s="56"/>
      <c r="Q11" s="17">
        <v>0</v>
      </c>
      <c r="R11" s="32"/>
      <c r="S11" s="17">
        <v>0</v>
      </c>
      <c r="T11" s="32"/>
      <c r="U11" s="17">
        <v>0</v>
      </c>
      <c r="V11" s="32"/>
      <c r="W11" s="17">
        <v>0</v>
      </c>
      <c r="X11" s="32"/>
      <c r="Y11" s="22">
        <v>0</v>
      </c>
      <c r="Z11" s="23">
        <f t="shared" si="3"/>
        <v>0</v>
      </c>
      <c r="AA11" s="32"/>
      <c r="AB11" s="17">
        <v>0</v>
      </c>
      <c r="AC11" s="32"/>
      <c r="AD11" s="17">
        <v>0</v>
      </c>
      <c r="AE11" s="32"/>
      <c r="AF11" s="52">
        <v>0</v>
      </c>
      <c r="AG11" s="23">
        <f t="shared" ref="AG11:AG15" si="5">LARGE(AB11:AD11:AF11,1)</f>
        <v>0</v>
      </c>
      <c r="AH11" s="32"/>
      <c r="AI11" s="17">
        <v>0</v>
      </c>
      <c r="AJ11" s="32"/>
      <c r="AK11" s="17">
        <v>0</v>
      </c>
      <c r="AL11" s="103">
        <f t="shared" si="4"/>
        <v>400</v>
      </c>
    </row>
    <row r="12" spans="1:38" ht="12.75" customHeight="1" x14ac:dyDescent="0.2">
      <c r="A12" s="28">
        <f t="shared" si="0"/>
        <v>3</v>
      </c>
      <c r="B12" s="29">
        <v>2001</v>
      </c>
      <c r="C12" s="30" t="s">
        <v>252</v>
      </c>
      <c r="D12" s="31" t="s">
        <v>253</v>
      </c>
      <c r="E12" s="31" t="s">
        <v>168</v>
      </c>
      <c r="F12" s="29" t="s">
        <v>73</v>
      </c>
      <c r="G12" s="29" t="s">
        <v>37</v>
      </c>
      <c r="H12" s="32" t="s">
        <v>38</v>
      </c>
      <c r="I12" s="22">
        <v>300</v>
      </c>
      <c r="J12" s="33">
        <f t="shared" si="1"/>
        <v>300</v>
      </c>
      <c r="K12" s="32"/>
      <c r="L12" s="67">
        <v>0</v>
      </c>
      <c r="M12" s="32"/>
      <c r="N12" s="22">
        <v>0</v>
      </c>
      <c r="O12" s="37">
        <f t="shared" si="2"/>
        <v>0</v>
      </c>
      <c r="P12" s="16"/>
      <c r="Q12" s="17">
        <v>0</v>
      </c>
      <c r="R12" s="32"/>
      <c r="S12" s="17">
        <v>0</v>
      </c>
      <c r="T12" s="16"/>
      <c r="U12" s="17">
        <v>0</v>
      </c>
      <c r="V12" s="32"/>
      <c r="W12" s="17">
        <v>0</v>
      </c>
      <c r="X12" s="32"/>
      <c r="Y12" s="22">
        <v>0</v>
      </c>
      <c r="Z12" s="23">
        <f t="shared" si="3"/>
        <v>0</v>
      </c>
      <c r="AA12" s="32"/>
      <c r="AB12" s="17">
        <v>0</v>
      </c>
      <c r="AC12" s="32"/>
      <c r="AD12" s="17">
        <v>0</v>
      </c>
      <c r="AE12" s="32"/>
      <c r="AF12" s="52">
        <v>0</v>
      </c>
      <c r="AG12" s="23">
        <f t="shared" si="5"/>
        <v>0</v>
      </c>
      <c r="AH12" s="32"/>
      <c r="AI12" s="17">
        <v>0</v>
      </c>
      <c r="AJ12" s="32"/>
      <c r="AK12" s="17">
        <v>0</v>
      </c>
      <c r="AL12" s="103">
        <f t="shared" si="4"/>
        <v>300</v>
      </c>
    </row>
    <row r="13" spans="1:38" ht="12.75" customHeight="1" x14ac:dyDescent="0.2">
      <c r="A13" s="28">
        <f t="shared" si="0"/>
        <v>3</v>
      </c>
      <c r="B13" s="42">
        <v>2009</v>
      </c>
      <c r="C13" s="42" t="s">
        <v>254</v>
      </c>
      <c r="D13" s="31" t="s">
        <v>255</v>
      </c>
      <c r="E13" s="31" t="s">
        <v>256</v>
      </c>
      <c r="F13" s="29" t="s">
        <v>73</v>
      </c>
      <c r="G13" s="29" t="s">
        <v>37</v>
      </c>
      <c r="H13" s="32" t="s">
        <v>38</v>
      </c>
      <c r="I13" s="22">
        <v>300</v>
      </c>
      <c r="J13" s="33">
        <f t="shared" si="1"/>
        <v>300</v>
      </c>
      <c r="K13" s="19" t="s">
        <v>257</v>
      </c>
      <c r="L13" s="17">
        <v>0</v>
      </c>
      <c r="M13" s="32"/>
      <c r="N13" s="22">
        <v>0</v>
      </c>
      <c r="O13" s="37">
        <f t="shared" si="2"/>
        <v>0</v>
      </c>
      <c r="P13" s="16"/>
      <c r="Q13" s="17">
        <v>0</v>
      </c>
      <c r="R13" s="32"/>
      <c r="S13" s="17">
        <v>0</v>
      </c>
      <c r="T13" s="16"/>
      <c r="U13" s="17">
        <v>0</v>
      </c>
      <c r="V13" s="32"/>
      <c r="W13" s="17">
        <v>0</v>
      </c>
      <c r="X13" s="32"/>
      <c r="Y13" s="22">
        <v>0</v>
      </c>
      <c r="Z13" s="23">
        <f t="shared" si="3"/>
        <v>0</v>
      </c>
      <c r="AA13" s="32"/>
      <c r="AB13" s="17">
        <v>0</v>
      </c>
      <c r="AC13" s="32"/>
      <c r="AD13" s="17">
        <v>0</v>
      </c>
      <c r="AE13" s="32"/>
      <c r="AF13" s="52">
        <v>0</v>
      </c>
      <c r="AG13" s="23">
        <f t="shared" si="5"/>
        <v>0</v>
      </c>
      <c r="AH13" s="32"/>
      <c r="AI13" s="17">
        <v>0</v>
      </c>
      <c r="AJ13" s="32"/>
      <c r="AK13" s="17">
        <v>0</v>
      </c>
      <c r="AL13" s="103">
        <f t="shared" si="4"/>
        <v>300</v>
      </c>
    </row>
    <row r="14" spans="1:38" ht="12.75" customHeight="1" x14ac:dyDescent="0.2">
      <c r="A14" s="28">
        <f t="shared" si="0"/>
        <v>5</v>
      </c>
      <c r="B14" s="29">
        <v>2009</v>
      </c>
      <c r="C14" s="30" t="s">
        <v>258</v>
      </c>
      <c r="D14" s="31" t="s">
        <v>259</v>
      </c>
      <c r="E14" s="31" t="s">
        <v>168</v>
      </c>
      <c r="F14" s="29" t="s">
        <v>260</v>
      </c>
      <c r="G14" s="29" t="s">
        <v>201</v>
      </c>
      <c r="H14" s="32" t="s">
        <v>261</v>
      </c>
      <c r="I14" s="22">
        <v>150</v>
      </c>
      <c r="J14" s="33">
        <f t="shared" si="1"/>
        <v>150</v>
      </c>
      <c r="K14" s="19" t="s">
        <v>262</v>
      </c>
      <c r="L14" s="51">
        <v>100</v>
      </c>
      <c r="M14" s="32"/>
      <c r="N14" s="22">
        <v>0</v>
      </c>
      <c r="O14" s="37">
        <f t="shared" si="2"/>
        <v>100</v>
      </c>
      <c r="P14" s="32"/>
      <c r="Q14" s="17">
        <v>0</v>
      </c>
      <c r="R14" s="32"/>
      <c r="S14" s="17">
        <v>0</v>
      </c>
      <c r="T14" s="16"/>
      <c r="U14" s="17">
        <v>0</v>
      </c>
      <c r="V14" s="32"/>
      <c r="W14" s="17">
        <v>0</v>
      </c>
      <c r="X14" s="32"/>
      <c r="Y14" s="22">
        <v>0</v>
      </c>
      <c r="Z14" s="23">
        <f t="shared" si="3"/>
        <v>0</v>
      </c>
      <c r="AA14" s="32"/>
      <c r="AB14" s="17">
        <v>0</v>
      </c>
      <c r="AC14" s="32"/>
      <c r="AD14" s="17">
        <v>0</v>
      </c>
      <c r="AE14" s="32"/>
      <c r="AF14" s="52">
        <v>0</v>
      </c>
      <c r="AG14" s="23">
        <f t="shared" si="5"/>
        <v>0</v>
      </c>
      <c r="AH14" s="32"/>
      <c r="AI14" s="17">
        <v>0</v>
      </c>
      <c r="AJ14" s="32"/>
      <c r="AK14" s="17">
        <v>0</v>
      </c>
      <c r="AL14" s="103">
        <f t="shared" si="4"/>
        <v>250</v>
      </c>
    </row>
    <row r="15" spans="1:38" ht="12.75" customHeight="1" x14ac:dyDescent="0.2">
      <c r="A15" s="28">
        <f t="shared" si="0"/>
        <v>6</v>
      </c>
      <c r="B15" s="42">
        <v>2009</v>
      </c>
      <c r="C15" s="30"/>
      <c r="D15" s="31" t="s">
        <v>263</v>
      </c>
      <c r="E15" s="31" t="s">
        <v>264</v>
      </c>
      <c r="F15" s="29" t="s">
        <v>73</v>
      </c>
      <c r="G15" s="29" t="s">
        <v>37</v>
      </c>
      <c r="H15" s="32" t="s">
        <v>265</v>
      </c>
      <c r="I15" s="22">
        <v>150</v>
      </c>
      <c r="J15" s="33">
        <f t="shared" si="1"/>
        <v>150</v>
      </c>
      <c r="K15" s="19" t="s">
        <v>266</v>
      </c>
      <c r="L15" s="17">
        <v>0</v>
      </c>
      <c r="M15" s="32"/>
      <c r="N15" s="22">
        <v>0</v>
      </c>
      <c r="O15" s="37">
        <f>LARGE(L15:N15,1)</f>
        <v>0</v>
      </c>
      <c r="P15" s="32"/>
      <c r="Q15" s="17">
        <v>0</v>
      </c>
      <c r="R15" s="32"/>
      <c r="S15" s="17">
        <v>0</v>
      </c>
      <c r="T15" s="32"/>
      <c r="U15" s="17">
        <v>0</v>
      </c>
      <c r="V15" s="32"/>
      <c r="W15" s="17">
        <v>0</v>
      </c>
      <c r="X15" s="32"/>
      <c r="Y15" s="22">
        <v>0</v>
      </c>
      <c r="Z15" s="23">
        <f t="shared" si="3"/>
        <v>0</v>
      </c>
      <c r="AA15" s="32"/>
      <c r="AB15" s="17">
        <v>0</v>
      </c>
      <c r="AC15" s="32"/>
      <c r="AD15" s="17">
        <v>0</v>
      </c>
      <c r="AE15" s="32"/>
      <c r="AF15" s="52">
        <v>0</v>
      </c>
      <c r="AG15" s="23">
        <f t="shared" si="5"/>
        <v>0</v>
      </c>
      <c r="AH15" s="32"/>
      <c r="AI15" s="17">
        <v>0</v>
      </c>
      <c r="AJ15" s="32"/>
      <c r="AK15" s="17">
        <v>0</v>
      </c>
      <c r="AL15" s="103">
        <f t="shared" si="4"/>
        <v>150</v>
      </c>
    </row>
    <row r="16" spans="1:38" ht="12.75" customHeight="1" x14ac:dyDescent="0.2">
      <c r="A16" s="59">
        <f>RANK(AL16, $AL$10:$AL$33)</f>
        <v>6</v>
      </c>
      <c r="B16" s="85">
        <v>2008</v>
      </c>
      <c r="C16" s="62"/>
      <c r="D16" s="62" t="s">
        <v>267</v>
      </c>
      <c r="E16" s="62" t="s">
        <v>268</v>
      </c>
      <c r="F16" s="60" t="s">
        <v>73</v>
      </c>
      <c r="G16" s="60" t="s">
        <v>37</v>
      </c>
      <c r="H16" s="79" t="s">
        <v>62</v>
      </c>
      <c r="I16" s="104">
        <v>150</v>
      </c>
      <c r="J16" s="65">
        <f t="shared" ref="J16:J17" si="6">LARGE(I16,1)</f>
        <v>150</v>
      </c>
      <c r="K16" s="105"/>
      <c r="L16" s="67">
        <v>0</v>
      </c>
      <c r="M16" s="68"/>
      <c r="N16" s="104">
        <v>0</v>
      </c>
      <c r="O16" s="70">
        <f t="shared" ref="O16:O17" si="7">LARGE(L16:N16,1)+LARGE(L16:N16, 2)</f>
        <v>0</v>
      </c>
      <c r="P16" s="68"/>
      <c r="Q16" s="67">
        <v>0</v>
      </c>
      <c r="R16" s="68"/>
      <c r="S16" s="67">
        <v>0</v>
      </c>
      <c r="T16" s="68"/>
      <c r="U16" s="67">
        <v>0</v>
      </c>
      <c r="V16" s="68"/>
      <c r="W16" s="67">
        <v>0</v>
      </c>
      <c r="X16" s="68"/>
      <c r="Y16" s="104">
        <v>0</v>
      </c>
      <c r="Z16" s="106">
        <f t="shared" ref="Z16:Z17" si="8">LARGE(Q16:Y16,1)+LARGE(Q16:Y16,2)+LARGE(Q16:Y16,3)+LARGE(Q16:Y16,4)</f>
        <v>0</v>
      </c>
      <c r="AA16" s="68"/>
      <c r="AB16" s="67">
        <v>0</v>
      </c>
      <c r="AC16" s="68"/>
      <c r="AD16" s="67">
        <v>0</v>
      </c>
      <c r="AE16" s="68"/>
      <c r="AF16" s="69">
        <v>0</v>
      </c>
      <c r="AG16" s="106">
        <f t="shared" ref="AG16:AG17" si="9">LARGE(AB16:AD16:AF16,1)</f>
        <v>0</v>
      </c>
      <c r="AH16" s="68"/>
      <c r="AI16" s="67">
        <v>0</v>
      </c>
      <c r="AJ16" s="68"/>
      <c r="AK16" s="67">
        <v>0</v>
      </c>
      <c r="AL16" s="107">
        <f t="shared" si="4"/>
        <v>150</v>
      </c>
    </row>
    <row r="17" spans="1:38" ht="12.75" customHeight="1" x14ac:dyDescent="0.2">
      <c r="A17" s="59">
        <f>RANK(AL17, $AL$10:$AL$35)</f>
        <v>6</v>
      </c>
      <c r="B17" s="85">
        <v>2005</v>
      </c>
      <c r="C17" s="62"/>
      <c r="D17" s="62" t="s">
        <v>269</v>
      </c>
      <c r="E17" s="108" t="s">
        <v>268</v>
      </c>
      <c r="F17" s="60" t="s">
        <v>73</v>
      </c>
      <c r="G17" s="60" t="s">
        <v>37</v>
      </c>
      <c r="H17" s="79" t="s">
        <v>261</v>
      </c>
      <c r="I17" s="104">
        <v>150</v>
      </c>
      <c r="J17" s="65">
        <f t="shared" si="6"/>
        <v>150</v>
      </c>
      <c r="K17" s="105"/>
      <c r="L17" s="67">
        <v>0</v>
      </c>
      <c r="M17" s="68"/>
      <c r="N17" s="104">
        <v>0</v>
      </c>
      <c r="O17" s="70">
        <f t="shared" si="7"/>
        <v>0</v>
      </c>
      <c r="P17" s="68"/>
      <c r="Q17" s="67">
        <v>0</v>
      </c>
      <c r="R17" s="68"/>
      <c r="S17" s="67">
        <v>0</v>
      </c>
      <c r="T17" s="68"/>
      <c r="U17" s="67">
        <v>0</v>
      </c>
      <c r="V17" s="68"/>
      <c r="W17" s="67">
        <v>0</v>
      </c>
      <c r="X17" s="68"/>
      <c r="Y17" s="104">
        <v>0</v>
      </c>
      <c r="Z17" s="106">
        <f t="shared" si="8"/>
        <v>0</v>
      </c>
      <c r="AA17" s="68"/>
      <c r="AB17" s="67">
        <v>0</v>
      </c>
      <c r="AC17" s="68"/>
      <c r="AD17" s="67">
        <v>0</v>
      </c>
      <c r="AE17" s="68"/>
      <c r="AF17" s="69">
        <v>0</v>
      </c>
      <c r="AG17" s="106">
        <f t="shared" si="9"/>
        <v>0</v>
      </c>
      <c r="AH17" s="68"/>
      <c r="AI17" s="67">
        <v>0</v>
      </c>
      <c r="AJ17" s="68"/>
      <c r="AK17" s="67">
        <v>0</v>
      </c>
      <c r="AL17" s="107">
        <f t="shared" si="4"/>
        <v>150</v>
      </c>
    </row>
    <row r="18" spans="1:38" ht="12.75" customHeight="1" x14ac:dyDescent="0.2">
      <c r="A18" s="28">
        <f t="shared" ref="A18:A25" si="10">RANK(AL18, $AL$10:$AL$36)</f>
        <v>9</v>
      </c>
      <c r="B18" s="29">
        <v>2008</v>
      </c>
      <c r="C18" s="30"/>
      <c r="D18" s="31" t="s">
        <v>270</v>
      </c>
      <c r="E18" s="31" t="s">
        <v>271</v>
      </c>
      <c r="F18" s="29" t="s">
        <v>260</v>
      </c>
      <c r="G18" s="29" t="s">
        <v>201</v>
      </c>
      <c r="H18" s="32" t="s">
        <v>39</v>
      </c>
      <c r="I18" s="22">
        <v>75</v>
      </c>
      <c r="J18" s="33">
        <f t="shared" ref="J18:J25" si="11">LARGE(I18,1)</f>
        <v>75</v>
      </c>
      <c r="K18" s="19" t="s">
        <v>272</v>
      </c>
      <c r="L18" s="17">
        <v>0</v>
      </c>
      <c r="M18" s="32"/>
      <c r="N18" s="22">
        <v>0</v>
      </c>
      <c r="O18" s="37">
        <f t="shared" ref="O18:O25" si="12">LARGE(L18:N18,1)+LARGE(L18:N18, 2)</f>
        <v>0</v>
      </c>
      <c r="P18" s="109"/>
      <c r="Q18" s="17">
        <v>0</v>
      </c>
      <c r="R18" s="32"/>
      <c r="S18" s="17">
        <v>0</v>
      </c>
      <c r="T18" s="32"/>
      <c r="U18" s="17">
        <v>0</v>
      </c>
      <c r="V18" s="32"/>
      <c r="W18" s="17">
        <v>0</v>
      </c>
      <c r="X18" s="32"/>
      <c r="Y18" s="22">
        <v>0</v>
      </c>
      <c r="Z18" s="23">
        <f t="shared" ref="Z18:Z25" si="13">LARGE(Q18:Y18,1)+LARGE(Q18:Y18,2)+LARGE(Q18:Y18,3)+LARGE(Q18:Y18,4)</f>
        <v>0</v>
      </c>
      <c r="AA18" s="32"/>
      <c r="AB18" s="17">
        <v>0</v>
      </c>
      <c r="AC18" s="32"/>
      <c r="AD18" s="17">
        <v>0</v>
      </c>
      <c r="AE18" s="32"/>
      <c r="AF18" s="22">
        <v>0</v>
      </c>
      <c r="AG18" s="23">
        <f t="shared" ref="AG18:AG25" si="14">LARGE(AB18:AD18:AF18,1)</f>
        <v>0</v>
      </c>
      <c r="AH18" s="32"/>
      <c r="AI18" s="17">
        <v>0</v>
      </c>
      <c r="AJ18" s="32"/>
      <c r="AK18" s="17">
        <v>0</v>
      </c>
      <c r="AL18" s="103">
        <f t="shared" si="4"/>
        <v>75</v>
      </c>
    </row>
    <row r="19" spans="1:38" ht="12.75" customHeight="1" x14ac:dyDescent="0.2">
      <c r="A19" s="28">
        <f t="shared" si="10"/>
        <v>9</v>
      </c>
      <c r="B19" s="29">
        <v>2007</v>
      </c>
      <c r="C19" s="30" t="s">
        <v>273</v>
      </c>
      <c r="D19" s="31" t="s">
        <v>274</v>
      </c>
      <c r="E19" s="31" t="s">
        <v>275</v>
      </c>
      <c r="F19" s="29" t="s">
        <v>61</v>
      </c>
      <c r="G19" s="29" t="s">
        <v>44</v>
      </c>
      <c r="H19" s="32" t="s">
        <v>276</v>
      </c>
      <c r="I19" s="22">
        <v>75</v>
      </c>
      <c r="J19" s="33">
        <f t="shared" si="11"/>
        <v>75</v>
      </c>
      <c r="K19" s="19" t="s">
        <v>277</v>
      </c>
      <c r="L19" s="17">
        <v>0</v>
      </c>
      <c r="M19" s="32"/>
      <c r="N19" s="52">
        <v>0</v>
      </c>
      <c r="O19" s="37">
        <f t="shared" si="12"/>
        <v>0</v>
      </c>
      <c r="P19" s="109"/>
      <c r="Q19" s="17">
        <v>0</v>
      </c>
      <c r="R19" s="32"/>
      <c r="S19" s="17">
        <v>0</v>
      </c>
      <c r="T19" s="32"/>
      <c r="U19" s="17">
        <v>0</v>
      </c>
      <c r="V19" s="32"/>
      <c r="W19" s="17">
        <v>0</v>
      </c>
      <c r="X19" s="32"/>
      <c r="Y19" s="22">
        <v>0</v>
      </c>
      <c r="Z19" s="23">
        <f t="shared" si="13"/>
        <v>0</v>
      </c>
      <c r="AA19" s="32"/>
      <c r="AB19" s="17">
        <v>0</v>
      </c>
      <c r="AC19" s="32"/>
      <c r="AD19" s="17">
        <v>0</v>
      </c>
      <c r="AE19" s="32"/>
      <c r="AF19" s="22">
        <v>0</v>
      </c>
      <c r="AG19" s="23">
        <f t="shared" si="14"/>
        <v>0</v>
      </c>
      <c r="AH19" s="32"/>
      <c r="AI19" s="17">
        <v>0</v>
      </c>
      <c r="AJ19" s="32"/>
      <c r="AK19" s="17">
        <v>0</v>
      </c>
      <c r="AL19" s="103">
        <f t="shared" si="4"/>
        <v>75</v>
      </c>
    </row>
    <row r="20" spans="1:38" ht="12.75" customHeight="1" x14ac:dyDescent="0.2">
      <c r="A20" s="28">
        <f t="shared" si="10"/>
        <v>9</v>
      </c>
      <c r="B20" s="29">
        <v>2007</v>
      </c>
      <c r="C20" s="30"/>
      <c r="D20" s="31" t="s">
        <v>278</v>
      </c>
      <c r="E20" s="31" t="s">
        <v>279</v>
      </c>
      <c r="F20" s="29" t="s">
        <v>260</v>
      </c>
      <c r="G20" s="29" t="s">
        <v>201</v>
      </c>
      <c r="H20" s="32" t="s">
        <v>95</v>
      </c>
      <c r="I20" s="22">
        <v>75</v>
      </c>
      <c r="J20" s="33">
        <f t="shared" si="11"/>
        <v>75</v>
      </c>
      <c r="K20" s="19" t="s">
        <v>280</v>
      </c>
      <c r="L20" s="17">
        <v>0</v>
      </c>
      <c r="M20" s="32"/>
      <c r="N20" s="52">
        <v>0</v>
      </c>
      <c r="O20" s="37">
        <f t="shared" si="12"/>
        <v>0</v>
      </c>
      <c r="P20" s="109"/>
      <c r="Q20" s="17">
        <v>0</v>
      </c>
      <c r="R20" s="32"/>
      <c r="S20" s="17">
        <v>0</v>
      </c>
      <c r="T20" s="32"/>
      <c r="U20" s="17">
        <v>0</v>
      </c>
      <c r="V20" s="32"/>
      <c r="W20" s="17">
        <v>0</v>
      </c>
      <c r="X20" s="32"/>
      <c r="Y20" s="22">
        <v>0</v>
      </c>
      <c r="Z20" s="23">
        <f t="shared" si="13"/>
        <v>0</v>
      </c>
      <c r="AA20" s="32"/>
      <c r="AB20" s="17">
        <v>0</v>
      </c>
      <c r="AC20" s="32"/>
      <c r="AD20" s="17">
        <v>0</v>
      </c>
      <c r="AE20" s="32"/>
      <c r="AF20" s="22">
        <v>0</v>
      </c>
      <c r="AG20" s="23">
        <f t="shared" si="14"/>
        <v>0</v>
      </c>
      <c r="AH20" s="32"/>
      <c r="AI20" s="17">
        <v>0</v>
      </c>
      <c r="AJ20" s="32"/>
      <c r="AK20" s="17">
        <v>0</v>
      </c>
      <c r="AL20" s="103">
        <f t="shared" si="4"/>
        <v>75</v>
      </c>
    </row>
    <row r="21" spans="1:38" ht="12.75" customHeight="1" x14ac:dyDescent="0.2">
      <c r="A21" s="28">
        <f t="shared" si="10"/>
        <v>12</v>
      </c>
      <c r="B21" s="29">
        <v>2009</v>
      </c>
      <c r="C21" s="30"/>
      <c r="D21" s="31" t="s">
        <v>281</v>
      </c>
      <c r="E21" s="31" t="s">
        <v>282</v>
      </c>
      <c r="F21" s="29" t="s">
        <v>283</v>
      </c>
      <c r="G21" s="29" t="s">
        <v>44</v>
      </c>
      <c r="H21" s="32" t="s">
        <v>202</v>
      </c>
      <c r="I21" s="22">
        <v>0</v>
      </c>
      <c r="J21" s="33">
        <f t="shared" si="11"/>
        <v>0</v>
      </c>
      <c r="K21" s="32"/>
      <c r="L21" s="17">
        <v>0</v>
      </c>
      <c r="M21" s="32"/>
      <c r="N21" s="52">
        <v>0</v>
      </c>
      <c r="O21" s="37">
        <f t="shared" si="12"/>
        <v>0</v>
      </c>
      <c r="P21" s="109"/>
      <c r="Q21" s="17">
        <v>0</v>
      </c>
      <c r="R21" s="32"/>
      <c r="S21" s="17">
        <v>0</v>
      </c>
      <c r="T21" s="32"/>
      <c r="U21" s="17">
        <v>0</v>
      </c>
      <c r="V21" s="32"/>
      <c r="W21" s="17">
        <v>0</v>
      </c>
      <c r="X21" s="32"/>
      <c r="Y21" s="22">
        <v>0</v>
      </c>
      <c r="Z21" s="23">
        <f t="shared" si="13"/>
        <v>0</v>
      </c>
      <c r="AA21" s="32"/>
      <c r="AB21" s="17">
        <v>0</v>
      </c>
      <c r="AC21" s="32"/>
      <c r="AD21" s="17">
        <v>0</v>
      </c>
      <c r="AE21" s="32"/>
      <c r="AF21" s="22">
        <v>0</v>
      </c>
      <c r="AG21" s="23">
        <f t="shared" si="14"/>
        <v>0</v>
      </c>
      <c r="AH21" s="32"/>
      <c r="AI21" s="17">
        <v>0</v>
      </c>
      <c r="AJ21" s="32"/>
      <c r="AK21" s="17">
        <v>0</v>
      </c>
      <c r="AL21" s="103">
        <f t="shared" si="4"/>
        <v>0</v>
      </c>
    </row>
    <row r="22" spans="1:38" ht="12.75" customHeight="1" x14ac:dyDescent="0.2">
      <c r="A22" s="28">
        <f t="shared" si="10"/>
        <v>12</v>
      </c>
      <c r="B22" s="29">
        <v>2008</v>
      </c>
      <c r="C22" s="30"/>
      <c r="D22" s="31" t="s">
        <v>284</v>
      </c>
      <c r="E22" s="31" t="s">
        <v>285</v>
      </c>
      <c r="F22" s="29" t="s">
        <v>73</v>
      </c>
      <c r="G22" s="29" t="s">
        <v>37</v>
      </c>
      <c r="H22" s="32" t="s">
        <v>79</v>
      </c>
      <c r="I22" s="22">
        <v>0</v>
      </c>
      <c r="J22" s="33">
        <f t="shared" si="11"/>
        <v>0</v>
      </c>
      <c r="K22" s="32"/>
      <c r="L22" s="17">
        <v>0</v>
      </c>
      <c r="M22" s="32"/>
      <c r="N22" s="52">
        <v>0</v>
      </c>
      <c r="O22" s="37">
        <f t="shared" si="12"/>
        <v>0</v>
      </c>
      <c r="P22" s="109"/>
      <c r="Q22" s="17">
        <v>0</v>
      </c>
      <c r="R22" s="32"/>
      <c r="S22" s="17">
        <v>0</v>
      </c>
      <c r="T22" s="32"/>
      <c r="U22" s="17">
        <v>0</v>
      </c>
      <c r="V22" s="32"/>
      <c r="W22" s="17">
        <v>0</v>
      </c>
      <c r="X22" s="32"/>
      <c r="Y22" s="22">
        <v>0</v>
      </c>
      <c r="Z22" s="23">
        <f t="shared" si="13"/>
        <v>0</v>
      </c>
      <c r="AA22" s="32"/>
      <c r="AB22" s="17">
        <v>0</v>
      </c>
      <c r="AC22" s="32"/>
      <c r="AD22" s="17">
        <v>0</v>
      </c>
      <c r="AE22" s="32"/>
      <c r="AF22" s="22">
        <v>0</v>
      </c>
      <c r="AG22" s="23">
        <f t="shared" si="14"/>
        <v>0</v>
      </c>
      <c r="AH22" s="32"/>
      <c r="AI22" s="17">
        <v>0</v>
      </c>
      <c r="AJ22" s="32"/>
      <c r="AK22" s="17">
        <v>0</v>
      </c>
      <c r="AL22" s="103">
        <f t="shared" si="4"/>
        <v>0</v>
      </c>
    </row>
    <row r="23" spans="1:38" ht="12.75" customHeight="1" x14ac:dyDescent="0.2">
      <c r="A23" s="28">
        <f t="shared" si="10"/>
        <v>12</v>
      </c>
      <c r="B23" s="29">
        <v>2010</v>
      </c>
      <c r="C23" s="30"/>
      <c r="D23" s="31" t="s">
        <v>286</v>
      </c>
      <c r="E23" s="31" t="s">
        <v>287</v>
      </c>
      <c r="F23" s="29" t="s">
        <v>73</v>
      </c>
      <c r="G23" s="29" t="s">
        <v>37</v>
      </c>
      <c r="H23" s="32" t="s">
        <v>68</v>
      </c>
      <c r="I23" s="22">
        <v>0</v>
      </c>
      <c r="J23" s="33">
        <f t="shared" si="11"/>
        <v>0</v>
      </c>
      <c r="K23" s="32"/>
      <c r="L23" s="17">
        <v>0</v>
      </c>
      <c r="M23" s="32"/>
      <c r="N23" s="52">
        <v>0</v>
      </c>
      <c r="O23" s="37">
        <f t="shared" si="12"/>
        <v>0</v>
      </c>
      <c r="P23" s="109"/>
      <c r="Q23" s="17">
        <v>0</v>
      </c>
      <c r="R23" s="32"/>
      <c r="S23" s="17">
        <v>0</v>
      </c>
      <c r="T23" s="32"/>
      <c r="U23" s="17">
        <v>0</v>
      </c>
      <c r="V23" s="32"/>
      <c r="W23" s="17">
        <v>0</v>
      </c>
      <c r="X23" s="32"/>
      <c r="Y23" s="22">
        <v>0</v>
      </c>
      <c r="Z23" s="23">
        <f t="shared" si="13"/>
        <v>0</v>
      </c>
      <c r="AA23" s="32"/>
      <c r="AB23" s="17">
        <v>0</v>
      </c>
      <c r="AC23" s="32"/>
      <c r="AD23" s="17">
        <v>0</v>
      </c>
      <c r="AE23" s="32"/>
      <c r="AF23" s="22">
        <v>0</v>
      </c>
      <c r="AG23" s="23">
        <f t="shared" si="14"/>
        <v>0</v>
      </c>
      <c r="AH23" s="32"/>
      <c r="AI23" s="17">
        <v>0</v>
      </c>
      <c r="AJ23" s="32"/>
      <c r="AK23" s="17">
        <v>0</v>
      </c>
      <c r="AL23" s="103">
        <f t="shared" si="4"/>
        <v>0</v>
      </c>
    </row>
    <row r="24" spans="1:38" ht="12.75" customHeight="1" x14ac:dyDescent="0.2">
      <c r="A24" s="28">
        <f t="shared" si="10"/>
        <v>12</v>
      </c>
      <c r="B24" s="42">
        <v>2010</v>
      </c>
      <c r="C24" s="30"/>
      <c r="D24" s="46" t="s">
        <v>182</v>
      </c>
      <c r="E24" s="46" t="s">
        <v>288</v>
      </c>
      <c r="F24" s="42" t="s">
        <v>289</v>
      </c>
      <c r="G24" s="42" t="s">
        <v>37</v>
      </c>
      <c r="H24" s="32" t="s">
        <v>68</v>
      </c>
      <c r="I24" s="22">
        <v>0</v>
      </c>
      <c r="J24" s="33">
        <f t="shared" si="11"/>
        <v>0</v>
      </c>
      <c r="K24" s="32"/>
      <c r="L24" s="17">
        <v>0</v>
      </c>
      <c r="M24" s="32"/>
      <c r="N24" s="52">
        <v>0</v>
      </c>
      <c r="O24" s="37">
        <f t="shared" si="12"/>
        <v>0</v>
      </c>
      <c r="P24" s="32"/>
      <c r="Q24" s="17">
        <v>0</v>
      </c>
      <c r="R24" s="32"/>
      <c r="S24" s="17">
        <v>0</v>
      </c>
      <c r="T24" s="32"/>
      <c r="U24" s="17">
        <v>0</v>
      </c>
      <c r="V24" s="32"/>
      <c r="W24" s="17">
        <v>0</v>
      </c>
      <c r="X24" s="32"/>
      <c r="Y24" s="22">
        <v>0</v>
      </c>
      <c r="Z24" s="23">
        <f t="shared" si="13"/>
        <v>0</v>
      </c>
      <c r="AA24" s="32"/>
      <c r="AB24" s="17">
        <v>0</v>
      </c>
      <c r="AC24" s="32"/>
      <c r="AD24" s="17">
        <v>0</v>
      </c>
      <c r="AE24" s="32"/>
      <c r="AF24" s="22">
        <v>0</v>
      </c>
      <c r="AG24" s="23">
        <f t="shared" si="14"/>
        <v>0</v>
      </c>
      <c r="AH24" s="32"/>
      <c r="AI24" s="17">
        <v>0</v>
      </c>
      <c r="AJ24" s="32"/>
      <c r="AK24" s="17">
        <v>0</v>
      </c>
      <c r="AL24" s="103">
        <f t="shared" si="4"/>
        <v>0</v>
      </c>
    </row>
    <row r="25" spans="1:38" ht="12.75" customHeight="1" x14ac:dyDescent="0.2">
      <c r="A25" s="28">
        <f t="shared" si="10"/>
        <v>12</v>
      </c>
      <c r="B25" s="29">
        <v>2005</v>
      </c>
      <c r="C25" s="30" t="s">
        <v>252</v>
      </c>
      <c r="D25" s="31" t="s">
        <v>290</v>
      </c>
      <c r="E25" s="31" t="s">
        <v>291</v>
      </c>
      <c r="F25" s="29" t="s">
        <v>283</v>
      </c>
      <c r="G25" s="29" t="s">
        <v>44</v>
      </c>
      <c r="H25" s="32" t="s">
        <v>68</v>
      </c>
      <c r="I25" s="22">
        <v>0</v>
      </c>
      <c r="J25" s="33">
        <f t="shared" si="11"/>
        <v>0</v>
      </c>
      <c r="K25" s="32"/>
      <c r="L25" s="67">
        <v>0</v>
      </c>
      <c r="M25" s="32"/>
      <c r="N25" s="52">
        <v>0</v>
      </c>
      <c r="O25" s="37">
        <f t="shared" si="12"/>
        <v>0</v>
      </c>
      <c r="P25" s="32"/>
      <c r="Q25" s="17">
        <v>0</v>
      </c>
      <c r="R25" s="32"/>
      <c r="S25" s="17">
        <v>0</v>
      </c>
      <c r="T25" s="32"/>
      <c r="U25" s="17">
        <v>0</v>
      </c>
      <c r="V25" s="32"/>
      <c r="W25" s="17">
        <v>0</v>
      </c>
      <c r="X25" s="32"/>
      <c r="Y25" s="22">
        <v>0</v>
      </c>
      <c r="Z25" s="23">
        <f t="shared" si="13"/>
        <v>0</v>
      </c>
      <c r="AA25" s="32"/>
      <c r="AB25" s="17">
        <v>0</v>
      </c>
      <c r="AC25" s="32"/>
      <c r="AD25" s="17">
        <v>0</v>
      </c>
      <c r="AE25" s="32"/>
      <c r="AF25" s="22">
        <v>0</v>
      </c>
      <c r="AG25" s="23">
        <f t="shared" si="14"/>
        <v>0</v>
      </c>
      <c r="AH25" s="32"/>
      <c r="AI25" s="17">
        <v>0</v>
      </c>
      <c r="AJ25" s="32"/>
      <c r="AK25" s="17">
        <v>0</v>
      </c>
      <c r="AL25" s="103">
        <f t="shared" si="4"/>
        <v>0</v>
      </c>
    </row>
    <row r="26" spans="1:38" ht="12.75" customHeight="1" x14ac:dyDescent="0.2">
      <c r="A26" s="59">
        <f>RANK(AL26, $AL$10:$AL$32)</f>
        <v>12</v>
      </c>
      <c r="B26" s="85">
        <v>2001</v>
      </c>
      <c r="C26" s="62"/>
      <c r="D26" s="62" t="s">
        <v>270</v>
      </c>
      <c r="E26" s="62" t="s">
        <v>292</v>
      </c>
      <c r="F26" s="60" t="s">
        <v>293</v>
      </c>
      <c r="G26" s="60" t="s">
        <v>85</v>
      </c>
      <c r="H26" s="79" t="s">
        <v>294</v>
      </c>
      <c r="I26" s="104">
        <v>0</v>
      </c>
      <c r="J26" s="65">
        <f>LARGE(I26,1)</f>
        <v>0</v>
      </c>
      <c r="K26" s="105"/>
      <c r="L26" s="67">
        <v>0</v>
      </c>
      <c r="M26" s="68"/>
      <c r="N26" s="69">
        <v>0</v>
      </c>
      <c r="O26" s="70">
        <f>LARGE(L26:N26,1)+LARGE(L26:N26, 2)</f>
        <v>0</v>
      </c>
      <c r="P26" s="68"/>
      <c r="Q26" s="67">
        <v>0</v>
      </c>
      <c r="R26" s="68"/>
      <c r="S26" s="67">
        <v>0</v>
      </c>
      <c r="T26" s="68"/>
      <c r="U26" s="67">
        <v>0</v>
      </c>
      <c r="V26" s="68"/>
      <c r="W26" s="67">
        <v>0</v>
      </c>
      <c r="X26" s="68"/>
      <c r="Y26" s="104">
        <v>0</v>
      </c>
      <c r="Z26" s="106">
        <f>LARGE(Q26:Y26,1)+LARGE(Q26:Y26,2)+LARGE(Q26:Y26,3)+LARGE(Q26:Y26,4)</f>
        <v>0</v>
      </c>
      <c r="AA26" s="68"/>
      <c r="AB26" s="67">
        <v>0</v>
      </c>
      <c r="AC26" s="68"/>
      <c r="AD26" s="67">
        <v>0</v>
      </c>
      <c r="AE26" s="68"/>
      <c r="AF26" s="104">
        <v>0</v>
      </c>
      <c r="AG26" s="106">
        <f>LARGE(AB26:AD26:AF26,1)</f>
        <v>0</v>
      </c>
      <c r="AH26" s="68"/>
      <c r="AI26" s="67">
        <v>0</v>
      </c>
      <c r="AJ26" s="68"/>
      <c r="AK26" s="67">
        <v>0</v>
      </c>
      <c r="AL26" s="107">
        <f t="shared" si="4"/>
        <v>0</v>
      </c>
    </row>
    <row r="27" spans="1:38" ht="12.75" customHeight="1" x14ac:dyDescent="0.2">
      <c r="A27" s="28">
        <f>RANK(AL27, $AL$10:$AL$36)</f>
        <v>12</v>
      </c>
      <c r="B27" s="42">
        <v>1998</v>
      </c>
      <c r="C27" s="42" t="s">
        <v>295</v>
      </c>
      <c r="D27" s="46" t="s">
        <v>193</v>
      </c>
      <c r="E27" s="46" t="s">
        <v>296</v>
      </c>
      <c r="F27" s="42" t="s">
        <v>297</v>
      </c>
      <c r="G27" s="42" t="s">
        <v>201</v>
      </c>
      <c r="H27" s="32" t="s">
        <v>68</v>
      </c>
      <c r="I27" s="22">
        <v>0</v>
      </c>
      <c r="J27" s="33">
        <f>LARGE(I27,1)</f>
        <v>0</v>
      </c>
      <c r="K27" s="32"/>
      <c r="L27" s="67">
        <v>0</v>
      </c>
      <c r="M27" s="32"/>
      <c r="N27" s="22">
        <v>0</v>
      </c>
      <c r="O27" s="37">
        <f>LARGE(L27:N27,1)+LARGE(L27:N27, 2)</f>
        <v>0</v>
      </c>
      <c r="P27" s="32"/>
      <c r="Q27" s="17">
        <v>0</v>
      </c>
      <c r="R27" s="32"/>
      <c r="S27" s="17">
        <v>0</v>
      </c>
      <c r="T27" s="32"/>
      <c r="U27" s="17">
        <v>0</v>
      </c>
      <c r="V27" s="32"/>
      <c r="W27" s="17">
        <v>0</v>
      </c>
      <c r="X27" s="32"/>
      <c r="Y27" s="22">
        <v>0</v>
      </c>
      <c r="Z27" s="23">
        <f>LARGE(Q27:Y27,1)+LARGE(Q27:Y27,2)+LARGE(Q27:Y27,3)+LARGE(Q27:Y27,4)</f>
        <v>0</v>
      </c>
      <c r="AA27" s="32"/>
      <c r="AB27" s="17">
        <v>0</v>
      </c>
      <c r="AC27" s="32"/>
      <c r="AD27" s="17">
        <v>0</v>
      </c>
      <c r="AE27" s="32"/>
      <c r="AF27" s="22">
        <v>0</v>
      </c>
      <c r="AG27" s="23">
        <f>LARGE(AB27:AD27:AF27,1)</f>
        <v>0</v>
      </c>
      <c r="AH27" s="32"/>
      <c r="AI27" s="17">
        <v>0</v>
      </c>
      <c r="AJ27" s="32"/>
      <c r="AK27" s="17">
        <v>0</v>
      </c>
      <c r="AL27" s="103">
        <f t="shared" si="4"/>
        <v>0</v>
      </c>
    </row>
    <row r="28" spans="1:38" ht="12.75" customHeight="1" x14ac:dyDescent="0.2">
      <c r="A28" s="59">
        <f>RANK(AL28, $AL$10:$AL$31)</f>
        <v>12</v>
      </c>
      <c r="B28" s="85">
        <v>2008</v>
      </c>
      <c r="C28" s="62"/>
      <c r="D28" s="62" t="s">
        <v>298</v>
      </c>
      <c r="E28" s="62" t="s">
        <v>299</v>
      </c>
      <c r="F28" s="60" t="s">
        <v>73</v>
      </c>
      <c r="G28" s="60" t="s">
        <v>37</v>
      </c>
      <c r="H28" s="79" t="s">
        <v>300</v>
      </c>
      <c r="I28" s="104">
        <v>0</v>
      </c>
      <c r="J28" s="65">
        <f>LARGE(I28,1)</f>
        <v>0</v>
      </c>
      <c r="K28" s="68"/>
      <c r="L28" s="67">
        <v>0</v>
      </c>
      <c r="M28" s="68"/>
      <c r="N28" s="104">
        <v>0</v>
      </c>
      <c r="O28" s="70">
        <f>LARGE(L28:N28,1)+LARGE(L28:N28, 2)</f>
        <v>0</v>
      </c>
      <c r="P28" s="68"/>
      <c r="Q28" s="67">
        <v>0</v>
      </c>
      <c r="R28" s="68"/>
      <c r="S28" s="67">
        <v>0</v>
      </c>
      <c r="T28" s="68"/>
      <c r="U28" s="67">
        <v>0</v>
      </c>
      <c r="V28" s="68"/>
      <c r="W28" s="67">
        <v>0</v>
      </c>
      <c r="X28" s="68"/>
      <c r="Y28" s="104">
        <v>0</v>
      </c>
      <c r="Z28" s="106">
        <f>LARGE(Q28:Y28,1)+LARGE(Q28:Y28,2)+LARGE(Q28:Y28,3)+LARGE(Q28:Y28,4)</f>
        <v>0</v>
      </c>
      <c r="AA28" s="68"/>
      <c r="AB28" s="67">
        <v>0</v>
      </c>
      <c r="AC28" s="68"/>
      <c r="AD28" s="67">
        <v>0</v>
      </c>
      <c r="AE28" s="68"/>
      <c r="AF28" s="69">
        <v>0</v>
      </c>
      <c r="AG28" s="106">
        <f>LARGE(AB28:AD28:AF28,1)</f>
        <v>0</v>
      </c>
      <c r="AH28" s="68"/>
      <c r="AI28" s="67">
        <v>0</v>
      </c>
      <c r="AJ28" s="68"/>
      <c r="AK28" s="67">
        <v>0</v>
      </c>
      <c r="AL28" s="107">
        <f t="shared" si="4"/>
        <v>0</v>
      </c>
    </row>
    <row r="29" spans="1:38" ht="12.75" customHeight="1" x14ac:dyDescent="0.2">
      <c r="A29" s="28">
        <f t="shared" ref="A29:A33" si="15">RANK(AL29, $AL$10:$AL$36)</f>
        <v>12</v>
      </c>
      <c r="B29" s="42">
        <v>2009</v>
      </c>
      <c r="C29" s="30"/>
      <c r="D29" s="31" t="s">
        <v>301</v>
      </c>
      <c r="E29" s="31" t="s">
        <v>302</v>
      </c>
      <c r="F29" s="29" t="s">
        <v>283</v>
      </c>
      <c r="G29" s="29" t="s">
        <v>44</v>
      </c>
      <c r="H29" s="32" t="s">
        <v>303</v>
      </c>
      <c r="I29" s="22">
        <v>0</v>
      </c>
      <c r="J29" s="33">
        <f t="shared" ref="J29:J30" si="16">LARGE(I29,1)</f>
        <v>0</v>
      </c>
      <c r="K29" s="19" t="s">
        <v>304</v>
      </c>
      <c r="L29" s="17">
        <v>0</v>
      </c>
      <c r="M29" s="32"/>
      <c r="N29" s="22">
        <v>0</v>
      </c>
      <c r="O29" s="37">
        <f t="shared" ref="O29:O33" si="17">LARGE(L29:N29,1)+LARGE(L29:N29, 2)</f>
        <v>0</v>
      </c>
      <c r="P29" s="109"/>
      <c r="Q29" s="102">
        <v>0</v>
      </c>
      <c r="R29" s="32"/>
      <c r="S29" s="17">
        <v>0</v>
      </c>
      <c r="T29" s="32"/>
      <c r="U29" s="17">
        <v>0</v>
      </c>
      <c r="V29" s="32"/>
      <c r="W29" s="17">
        <v>0</v>
      </c>
      <c r="X29" s="32"/>
      <c r="Y29" s="22">
        <v>0</v>
      </c>
      <c r="Z29" s="23">
        <f t="shared" ref="Z29:Z33" si="18">LARGE(Q29:Y29,1)+LARGE(Q29:Y29,2)+LARGE(Q29:Y29,3)+LARGE(Q29:Y29,4)</f>
        <v>0</v>
      </c>
      <c r="AA29" s="32"/>
      <c r="AB29" s="17">
        <v>0</v>
      </c>
      <c r="AC29" s="32"/>
      <c r="AD29" s="17">
        <v>0</v>
      </c>
      <c r="AE29" s="32"/>
      <c r="AF29" s="52">
        <v>0</v>
      </c>
      <c r="AG29" s="23">
        <f t="shared" ref="AG29:AG33" si="19">LARGE(AB29:AD29:AF29,1)</f>
        <v>0</v>
      </c>
      <c r="AH29" s="32"/>
      <c r="AI29" s="17">
        <v>0</v>
      </c>
      <c r="AJ29" s="32"/>
      <c r="AK29" s="17">
        <v>0</v>
      </c>
      <c r="AL29" s="103">
        <f t="shared" si="4"/>
        <v>0</v>
      </c>
    </row>
    <row r="30" spans="1:38" ht="12.75" customHeight="1" x14ac:dyDescent="0.2">
      <c r="A30" s="28">
        <f t="shared" si="15"/>
        <v>12</v>
      </c>
      <c r="B30" s="42">
        <v>2008</v>
      </c>
      <c r="C30" s="30"/>
      <c r="D30" s="31" t="s">
        <v>305</v>
      </c>
      <c r="E30" s="31" t="s">
        <v>268</v>
      </c>
      <c r="F30" s="29" t="s">
        <v>260</v>
      </c>
      <c r="G30" s="29" t="s">
        <v>201</v>
      </c>
      <c r="H30" s="32" t="s">
        <v>69</v>
      </c>
      <c r="I30" s="22">
        <v>0</v>
      </c>
      <c r="J30" s="33">
        <f t="shared" si="16"/>
        <v>0</v>
      </c>
      <c r="K30" s="32"/>
      <c r="L30" s="67">
        <v>0</v>
      </c>
      <c r="M30" s="32"/>
      <c r="N30" s="22">
        <v>0</v>
      </c>
      <c r="O30" s="37">
        <f t="shared" si="17"/>
        <v>0</v>
      </c>
      <c r="P30" s="32"/>
      <c r="Q30" s="17">
        <v>0</v>
      </c>
      <c r="R30" s="32"/>
      <c r="S30" s="17">
        <v>0</v>
      </c>
      <c r="T30" s="32"/>
      <c r="U30" s="17">
        <v>0</v>
      </c>
      <c r="V30" s="32"/>
      <c r="W30" s="17">
        <v>0</v>
      </c>
      <c r="X30" s="32"/>
      <c r="Y30" s="22">
        <v>0</v>
      </c>
      <c r="Z30" s="23">
        <f t="shared" si="18"/>
        <v>0</v>
      </c>
      <c r="AA30" s="32"/>
      <c r="AB30" s="17">
        <v>0</v>
      </c>
      <c r="AC30" s="32"/>
      <c r="AD30" s="17">
        <v>0</v>
      </c>
      <c r="AE30" s="32"/>
      <c r="AF30" s="52">
        <v>0</v>
      </c>
      <c r="AG30" s="23">
        <f t="shared" si="19"/>
        <v>0</v>
      </c>
      <c r="AH30" s="32"/>
      <c r="AI30" s="17">
        <v>0</v>
      </c>
      <c r="AJ30" s="32"/>
      <c r="AK30" s="17">
        <v>0</v>
      </c>
      <c r="AL30" s="103">
        <f t="shared" si="4"/>
        <v>0</v>
      </c>
    </row>
    <row r="31" spans="1:38" ht="12.75" customHeight="1" x14ac:dyDescent="0.2">
      <c r="A31" s="28">
        <f t="shared" si="15"/>
        <v>12</v>
      </c>
      <c r="B31" s="29">
        <v>2005</v>
      </c>
      <c r="C31" s="30" t="s">
        <v>306</v>
      </c>
      <c r="D31" s="31" t="s">
        <v>66</v>
      </c>
      <c r="E31" s="31" t="s">
        <v>307</v>
      </c>
      <c r="F31" s="29" t="s">
        <v>61</v>
      </c>
      <c r="G31" s="29" t="s">
        <v>44</v>
      </c>
      <c r="H31" s="32" t="s">
        <v>308</v>
      </c>
      <c r="I31" s="22">
        <v>75</v>
      </c>
      <c r="J31" s="33"/>
      <c r="K31" s="19" t="s">
        <v>309</v>
      </c>
      <c r="L31" s="67">
        <v>0</v>
      </c>
      <c r="M31" s="32"/>
      <c r="N31" s="22">
        <v>0</v>
      </c>
      <c r="O31" s="37">
        <f t="shared" si="17"/>
        <v>0</v>
      </c>
      <c r="P31" s="32"/>
      <c r="Q31" s="17">
        <v>0</v>
      </c>
      <c r="R31" s="32"/>
      <c r="S31" s="17">
        <v>0</v>
      </c>
      <c r="T31" s="32"/>
      <c r="U31" s="17">
        <v>0</v>
      </c>
      <c r="V31" s="32"/>
      <c r="W31" s="17">
        <v>0</v>
      </c>
      <c r="X31" s="32"/>
      <c r="Y31" s="22">
        <v>0</v>
      </c>
      <c r="Z31" s="23">
        <f t="shared" si="18"/>
        <v>0</v>
      </c>
      <c r="AA31" s="32"/>
      <c r="AB31" s="17">
        <v>0</v>
      </c>
      <c r="AC31" s="32"/>
      <c r="AD31" s="17">
        <v>0</v>
      </c>
      <c r="AE31" s="32"/>
      <c r="AF31" s="52">
        <v>0</v>
      </c>
      <c r="AG31" s="23">
        <f t="shared" si="19"/>
        <v>0</v>
      </c>
      <c r="AH31" s="32"/>
      <c r="AI31" s="17">
        <v>0</v>
      </c>
      <c r="AJ31" s="32"/>
      <c r="AK31" s="17">
        <v>0</v>
      </c>
      <c r="AL31" s="103">
        <f t="shared" si="4"/>
        <v>0</v>
      </c>
    </row>
    <row r="32" spans="1:38" ht="12.75" customHeight="1" x14ac:dyDescent="0.2">
      <c r="A32" s="28">
        <f t="shared" si="15"/>
        <v>12</v>
      </c>
      <c r="B32" s="29">
        <v>2008</v>
      </c>
      <c r="C32" s="30" t="s">
        <v>310</v>
      </c>
      <c r="D32" s="31" t="s">
        <v>311</v>
      </c>
      <c r="E32" s="31" t="s">
        <v>256</v>
      </c>
      <c r="F32" s="29" t="s">
        <v>61</v>
      </c>
      <c r="G32" s="29" t="s">
        <v>44</v>
      </c>
      <c r="H32" s="32" t="s">
        <v>208</v>
      </c>
      <c r="I32" s="22">
        <v>0</v>
      </c>
      <c r="J32" s="33">
        <f t="shared" ref="J32:J33" si="20">LARGE(I32,1)</f>
        <v>0</v>
      </c>
      <c r="K32" s="19" t="s">
        <v>312</v>
      </c>
      <c r="L32" s="17">
        <v>0</v>
      </c>
      <c r="M32" s="32"/>
      <c r="N32" s="22">
        <v>0</v>
      </c>
      <c r="O32" s="37">
        <f t="shared" si="17"/>
        <v>0</v>
      </c>
      <c r="P32" s="32"/>
      <c r="Q32" s="17">
        <v>0</v>
      </c>
      <c r="R32" s="32"/>
      <c r="S32" s="17">
        <v>0</v>
      </c>
      <c r="T32" s="32"/>
      <c r="U32" s="17">
        <v>0</v>
      </c>
      <c r="V32" s="32"/>
      <c r="W32" s="17">
        <v>0</v>
      </c>
      <c r="X32" s="32"/>
      <c r="Y32" s="22">
        <v>0</v>
      </c>
      <c r="Z32" s="23">
        <f t="shared" si="18"/>
        <v>0</v>
      </c>
      <c r="AA32" s="32"/>
      <c r="AB32" s="17">
        <v>0</v>
      </c>
      <c r="AC32" s="32"/>
      <c r="AD32" s="17">
        <v>0</v>
      </c>
      <c r="AE32" s="32"/>
      <c r="AF32" s="52">
        <v>0</v>
      </c>
      <c r="AG32" s="23">
        <f t="shared" si="19"/>
        <v>0</v>
      </c>
      <c r="AH32" s="32"/>
      <c r="AI32" s="17">
        <v>0</v>
      </c>
      <c r="AJ32" s="32"/>
      <c r="AK32" s="17">
        <v>0</v>
      </c>
      <c r="AL32" s="103">
        <f t="shared" si="4"/>
        <v>0</v>
      </c>
    </row>
    <row r="33" spans="1:38" ht="12.75" customHeight="1" x14ac:dyDescent="0.2">
      <c r="A33" s="28">
        <f t="shared" si="15"/>
        <v>12</v>
      </c>
      <c r="B33" s="29">
        <v>2008</v>
      </c>
      <c r="C33" s="30"/>
      <c r="D33" s="31" t="s">
        <v>313</v>
      </c>
      <c r="E33" s="31" t="s">
        <v>314</v>
      </c>
      <c r="F33" s="29" t="s">
        <v>315</v>
      </c>
      <c r="G33" s="29" t="s">
        <v>44</v>
      </c>
      <c r="H33" s="32" t="s">
        <v>215</v>
      </c>
      <c r="I33" s="22">
        <v>0</v>
      </c>
      <c r="J33" s="33">
        <f t="shared" si="20"/>
        <v>0</v>
      </c>
      <c r="K33" s="19" t="s">
        <v>316</v>
      </c>
      <c r="L33" s="67">
        <v>0</v>
      </c>
      <c r="M33" s="32"/>
      <c r="N33" s="22">
        <v>0</v>
      </c>
      <c r="O33" s="37">
        <f t="shared" si="17"/>
        <v>0</v>
      </c>
      <c r="P33" s="32"/>
      <c r="Q33" s="17">
        <v>0</v>
      </c>
      <c r="R33" s="32"/>
      <c r="S33" s="17">
        <v>0</v>
      </c>
      <c r="T33" s="32"/>
      <c r="U33" s="17">
        <v>0</v>
      </c>
      <c r="V33" s="32"/>
      <c r="W33" s="17">
        <v>0</v>
      </c>
      <c r="X33" s="32"/>
      <c r="Y33" s="22">
        <v>0</v>
      </c>
      <c r="Z33" s="23">
        <f t="shared" si="18"/>
        <v>0</v>
      </c>
      <c r="AA33" s="32"/>
      <c r="AB33" s="17">
        <v>0</v>
      </c>
      <c r="AC33" s="32"/>
      <c r="AD33" s="17">
        <v>0</v>
      </c>
      <c r="AE33" s="32"/>
      <c r="AF33" s="52">
        <v>0</v>
      </c>
      <c r="AG33" s="23">
        <f t="shared" si="19"/>
        <v>0</v>
      </c>
      <c r="AH33" s="32"/>
      <c r="AI33" s="17">
        <v>0</v>
      </c>
      <c r="AJ33" s="32"/>
      <c r="AK33" s="17">
        <v>0</v>
      </c>
      <c r="AL33" s="103">
        <f t="shared" si="4"/>
        <v>0</v>
      </c>
    </row>
    <row r="34" spans="1:38" ht="12.75" customHeight="1" x14ac:dyDescent="0.2">
      <c r="A34" s="59">
        <f>RANK(AL34, $AL$10:$AL$35)</f>
        <v>12</v>
      </c>
      <c r="B34" s="60">
        <v>2008</v>
      </c>
      <c r="C34" s="62"/>
      <c r="D34" s="62" t="s">
        <v>317</v>
      </c>
      <c r="E34" s="62" t="s">
        <v>219</v>
      </c>
      <c r="F34" s="60" t="s">
        <v>207</v>
      </c>
      <c r="G34" s="60" t="s">
        <v>44</v>
      </c>
      <c r="H34" s="79" t="s">
        <v>211</v>
      </c>
      <c r="I34" s="104">
        <v>0</v>
      </c>
      <c r="J34" s="65">
        <f>LARGE(I34,1)</f>
        <v>0</v>
      </c>
      <c r="K34" s="105"/>
      <c r="L34" s="67">
        <v>0</v>
      </c>
      <c r="M34" s="68"/>
      <c r="N34" s="69">
        <v>0</v>
      </c>
      <c r="O34" s="70">
        <f t="shared" ref="O34:O35" si="21">LARGE(L34:N34,1)</f>
        <v>0</v>
      </c>
      <c r="P34" s="68"/>
      <c r="Q34" s="67">
        <v>0</v>
      </c>
      <c r="R34" s="68"/>
      <c r="S34" s="67">
        <v>0</v>
      </c>
      <c r="T34" s="68"/>
      <c r="U34" s="67">
        <v>0</v>
      </c>
      <c r="V34" s="68"/>
      <c r="W34" s="67">
        <v>0</v>
      </c>
      <c r="X34" s="68"/>
      <c r="Y34" s="104">
        <v>0</v>
      </c>
      <c r="Z34" s="106">
        <f>LARGE(Q34:Y34,1)+LARGE(Q34:Y34,2)+LARGE(Q34:Y34,3)+LARGE(Q34:Y34,4)</f>
        <v>0</v>
      </c>
      <c r="AA34" s="68"/>
      <c r="AB34" s="67">
        <v>0</v>
      </c>
      <c r="AC34" s="68"/>
      <c r="AD34" s="67">
        <v>0</v>
      </c>
      <c r="AE34" s="68"/>
      <c r="AF34" s="69">
        <v>0</v>
      </c>
      <c r="AG34" s="106">
        <f>LARGE(AB34:AD34:AF34,1)</f>
        <v>0</v>
      </c>
      <c r="AH34" s="68"/>
      <c r="AI34" s="67">
        <v>0</v>
      </c>
      <c r="AJ34" s="68"/>
      <c r="AK34" s="67">
        <v>0</v>
      </c>
      <c r="AL34" s="107">
        <f t="shared" si="4"/>
        <v>0</v>
      </c>
    </row>
    <row r="35" spans="1:38" ht="12.75" customHeight="1" x14ac:dyDescent="0.2">
      <c r="A35" s="28">
        <f>RANK(AL35, $AL$10:$AL$36)</f>
        <v>12</v>
      </c>
      <c r="B35" s="29">
        <v>2008</v>
      </c>
      <c r="C35" s="30"/>
      <c r="D35" s="31" t="s">
        <v>318</v>
      </c>
      <c r="E35" s="31" t="s">
        <v>67</v>
      </c>
      <c r="F35" s="29" t="s">
        <v>73</v>
      </c>
      <c r="G35" s="29" t="s">
        <v>37</v>
      </c>
      <c r="H35" s="32" t="s">
        <v>319</v>
      </c>
      <c r="I35" s="22">
        <v>0</v>
      </c>
      <c r="J35" s="33">
        <f>LARGE(I35,1)</f>
        <v>0</v>
      </c>
      <c r="K35" s="32"/>
      <c r="L35" s="17">
        <v>0</v>
      </c>
      <c r="M35" s="32"/>
      <c r="N35" s="52">
        <v>0</v>
      </c>
      <c r="O35" s="37">
        <f t="shared" si="21"/>
        <v>0</v>
      </c>
      <c r="P35" s="32"/>
      <c r="Q35" s="17">
        <v>0</v>
      </c>
      <c r="R35" s="32"/>
      <c r="S35" s="17">
        <v>0</v>
      </c>
      <c r="T35" s="32"/>
      <c r="U35" s="17">
        <v>0</v>
      </c>
      <c r="V35" s="32"/>
      <c r="W35" s="17">
        <v>0</v>
      </c>
      <c r="X35" s="32"/>
      <c r="Y35" s="22">
        <v>0</v>
      </c>
      <c r="Z35" s="23">
        <f>LARGE(Q35:Y35,1)+LARGE(Q35:Y35,2)+LARGE(Q35:Y35,3)+LARGE(Q35:Y35,4)</f>
        <v>0</v>
      </c>
      <c r="AA35" s="32"/>
      <c r="AB35" s="17">
        <v>0</v>
      </c>
      <c r="AC35" s="32"/>
      <c r="AD35" s="17">
        <v>0</v>
      </c>
      <c r="AE35" s="32"/>
      <c r="AF35" s="52">
        <v>0</v>
      </c>
      <c r="AG35" s="23">
        <f>LARGE(AB35:AD35:AF35,1)</f>
        <v>0</v>
      </c>
      <c r="AH35" s="32"/>
      <c r="AI35" s="17">
        <v>0</v>
      </c>
      <c r="AJ35" s="32"/>
      <c r="AK35" s="17">
        <v>0</v>
      </c>
      <c r="AL35" s="103">
        <f t="shared" si="4"/>
        <v>0</v>
      </c>
    </row>
    <row r="36" spans="1:38" ht="12.75" customHeight="1" x14ac:dyDescent="0.2">
      <c r="A36" s="88"/>
      <c r="B36" s="110"/>
      <c r="C36" s="111"/>
      <c r="D36" s="112"/>
      <c r="E36" s="112"/>
      <c r="F36" s="110"/>
      <c r="G36" s="110"/>
      <c r="H36" s="113"/>
      <c r="I36" s="114"/>
      <c r="J36" s="115"/>
      <c r="K36" s="116"/>
      <c r="L36" s="93"/>
      <c r="M36" s="92"/>
      <c r="N36" s="95"/>
      <c r="O36" s="96"/>
      <c r="P36" s="116"/>
      <c r="Q36" s="93"/>
      <c r="R36" s="116"/>
      <c r="S36" s="93"/>
      <c r="T36" s="92"/>
      <c r="U36" s="93"/>
      <c r="V36" s="92"/>
      <c r="W36" s="93"/>
      <c r="X36" s="92"/>
      <c r="Y36" s="117"/>
      <c r="Z36" s="96"/>
      <c r="AA36" s="116"/>
      <c r="AB36" s="93"/>
      <c r="AC36" s="116"/>
      <c r="AD36" s="93"/>
      <c r="AE36" s="92"/>
      <c r="AF36" s="95"/>
      <c r="AG36" s="96"/>
      <c r="AH36" s="118"/>
      <c r="AI36" s="118"/>
      <c r="AJ36" s="118"/>
      <c r="AK36" s="93"/>
      <c r="AL36" s="119"/>
    </row>
    <row r="37" spans="1:38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8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8" ht="25.5" customHeight="1" x14ac:dyDescent="0.2">
      <c r="A39" s="100"/>
      <c r="B39" s="462" t="s">
        <v>223</v>
      </c>
      <c r="C39" s="417"/>
      <c r="D39" s="417"/>
      <c r="E39" s="417"/>
      <c r="F39" s="41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8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8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8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8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8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8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8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8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8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/>
    <row r="237" spans="1:30" ht="15.75" customHeight="1" x14ac:dyDescent="0.2"/>
    <row r="238" spans="1:30" ht="15.75" customHeight="1" x14ac:dyDescent="0.2"/>
    <row r="239" spans="1:30" ht="15.75" customHeight="1" x14ac:dyDescent="0.2"/>
    <row r="240" spans="1:3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autoFilter ref="A9:AL36" xr:uid="{00000000-0009-0000-0000-000001000000}">
    <sortState xmlns:xlrd2="http://schemas.microsoft.com/office/spreadsheetml/2017/richdata2" ref="A10:AL36">
      <sortCondition descending="1" ref="AL9:AL36"/>
      <sortCondition ref="E9:E36"/>
      <sortCondition ref="A9:A36"/>
      <sortCondition descending="1" ref="B9:B36"/>
    </sortState>
  </autoFilter>
  <mergeCells count="28">
    <mergeCell ref="AH1:AI8"/>
    <mergeCell ref="AJ1:AK8"/>
    <mergeCell ref="C3:G4"/>
    <mergeCell ref="H3:I8"/>
    <mergeCell ref="C5:G6"/>
    <mergeCell ref="AE3:AF8"/>
    <mergeCell ref="AG3:AG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B39:F39"/>
    <mergeCell ref="J3:J8"/>
    <mergeCell ref="K3:L8"/>
    <mergeCell ref="M3:N8"/>
    <mergeCell ref="O3:O8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L1015"/>
  <sheetViews>
    <sheetView workbookViewId="0">
      <pane xSplit="7" topLeftCell="H1" activePane="topRight" state="frozen"/>
      <selection pane="topRight" activeCell="I2" sqref="I2"/>
    </sheetView>
  </sheetViews>
  <sheetFormatPr baseColWidth="10" defaultColWidth="14.3984375" defaultRowHeight="15" customHeight="1" x14ac:dyDescent="0.2"/>
  <cols>
    <col min="1" max="1" width="10" customWidth="1"/>
    <col min="2" max="2" width="10.59765625" customWidth="1"/>
    <col min="3" max="3" width="13.19921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471" t="s">
        <v>320</v>
      </c>
      <c r="I1" s="451"/>
      <c r="J1" s="452"/>
      <c r="K1" s="450" t="s">
        <v>224</v>
      </c>
      <c r="L1" s="451"/>
      <c r="M1" s="451"/>
      <c r="N1" s="451"/>
      <c r="O1" s="452"/>
      <c r="P1" s="450" t="s">
        <v>321</v>
      </c>
      <c r="Q1" s="451"/>
      <c r="R1" s="451"/>
      <c r="S1" s="451"/>
      <c r="T1" s="451"/>
      <c r="U1" s="451"/>
      <c r="V1" s="451"/>
      <c r="W1" s="451"/>
      <c r="X1" s="451"/>
      <c r="Y1" s="451"/>
      <c r="Z1" s="452"/>
      <c r="AA1" s="450" t="s">
        <v>322</v>
      </c>
      <c r="AB1" s="451"/>
      <c r="AC1" s="451"/>
      <c r="AD1" s="451"/>
      <c r="AE1" s="451"/>
      <c r="AF1" s="451"/>
      <c r="AG1" s="452"/>
      <c r="AH1" s="457" t="s">
        <v>227</v>
      </c>
      <c r="AI1" s="443"/>
      <c r="AJ1" s="457" t="s">
        <v>323</v>
      </c>
      <c r="AK1" s="443"/>
      <c r="AL1" s="430" t="s">
        <v>229</v>
      </c>
    </row>
    <row r="2" spans="1:38" ht="39.75" customHeight="1" x14ac:dyDescent="0.2">
      <c r="A2" s="433"/>
      <c r="B2" s="434"/>
      <c r="C2" s="444" t="s">
        <v>324</v>
      </c>
      <c r="D2" s="445"/>
      <c r="E2" s="445"/>
      <c r="F2" s="445"/>
      <c r="G2" s="446"/>
      <c r="H2" s="472"/>
      <c r="I2" s="439"/>
      <c r="J2" s="456"/>
      <c r="K2" s="425"/>
      <c r="L2" s="453"/>
      <c r="M2" s="453"/>
      <c r="N2" s="453"/>
      <c r="O2" s="454"/>
      <c r="P2" s="455"/>
      <c r="Q2" s="439"/>
      <c r="R2" s="439"/>
      <c r="S2" s="439"/>
      <c r="T2" s="439"/>
      <c r="U2" s="439"/>
      <c r="V2" s="439"/>
      <c r="W2" s="439"/>
      <c r="X2" s="439"/>
      <c r="Y2" s="439"/>
      <c r="Z2" s="456"/>
      <c r="AA2" s="425"/>
      <c r="AB2" s="453"/>
      <c r="AC2" s="453"/>
      <c r="AD2" s="453"/>
      <c r="AE2" s="453"/>
      <c r="AF2" s="453"/>
      <c r="AG2" s="454"/>
      <c r="AH2" s="458"/>
      <c r="AI2" s="424"/>
      <c r="AJ2" s="458"/>
      <c r="AK2" s="424"/>
      <c r="AL2" s="431"/>
    </row>
    <row r="3" spans="1:38" ht="30.75" customHeight="1" x14ac:dyDescent="0.2">
      <c r="A3" s="434"/>
      <c r="B3" s="434"/>
      <c r="C3" s="459" t="s">
        <v>8</v>
      </c>
      <c r="D3" s="436"/>
      <c r="E3" s="436"/>
      <c r="F3" s="436"/>
      <c r="G3" s="437"/>
      <c r="H3" s="460" t="s">
        <v>325</v>
      </c>
      <c r="I3" s="443"/>
      <c r="J3" s="468"/>
      <c r="K3" s="421" t="s">
        <v>326</v>
      </c>
      <c r="L3" s="422"/>
      <c r="M3" s="421" t="s">
        <v>233</v>
      </c>
      <c r="N3" s="422"/>
      <c r="O3" s="473"/>
      <c r="P3" s="447" t="s">
        <v>327</v>
      </c>
      <c r="Q3" s="437"/>
      <c r="R3" s="447" t="s">
        <v>328</v>
      </c>
      <c r="S3" s="437"/>
      <c r="T3" s="447" t="s">
        <v>329</v>
      </c>
      <c r="U3" s="437"/>
      <c r="V3" s="447" t="s">
        <v>330</v>
      </c>
      <c r="W3" s="437"/>
      <c r="X3" s="448" t="s">
        <v>331</v>
      </c>
      <c r="Y3" s="437"/>
      <c r="Z3" s="468"/>
      <c r="AA3" s="447" t="s">
        <v>332</v>
      </c>
      <c r="AB3" s="437"/>
      <c r="AC3" s="447" t="s">
        <v>333</v>
      </c>
      <c r="AD3" s="437"/>
      <c r="AE3" s="447" t="s">
        <v>334</v>
      </c>
      <c r="AF3" s="437"/>
      <c r="AG3" s="474"/>
      <c r="AH3" s="458"/>
      <c r="AI3" s="424"/>
      <c r="AJ3" s="458"/>
      <c r="AK3" s="424"/>
      <c r="AL3" s="431"/>
    </row>
    <row r="4" spans="1:38" ht="15.75" customHeight="1" x14ac:dyDescent="0.2">
      <c r="A4" s="434"/>
      <c r="B4" s="434"/>
      <c r="C4" s="425"/>
      <c r="D4" s="453"/>
      <c r="E4" s="453"/>
      <c r="F4" s="453"/>
      <c r="G4" s="426"/>
      <c r="H4" s="458"/>
      <c r="I4" s="424"/>
      <c r="J4" s="469"/>
      <c r="K4" s="423"/>
      <c r="L4" s="424"/>
      <c r="M4" s="423"/>
      <c r="N4" s="424"/>
      <c r="O4" s="469"/>
      <c r="P4" s="423"/>
      <c r="Q4" s="424"/>
      <c r="R4" s="423"/>
      <c r="S4" s="424"/>
      <c r="T4" s="423"/>
      <c r="U4" s="424"/>
      <c r="V4" s="423"/>
      <c r="W4" s="424"/>
      <c r="X4" s="423"/>
      <c r="Y4" s="424"/>
      <c r="Z4" s="469"/>
      <c r="AA4" s="423"/>
      <c r="AB4" s="424"/>
      <c r="AC4" s="423"/>
      <c r="AD4" s="424"/>
      <c r="AE4" s="423"/>
      <c r="AF4" s="424"/>
      <c r="AG4" s="475"/>
      <c r="AH4" s="458"/>
      <c r="AI4" s="424"/>
      <c r="AJ4" s="458"/>
      <c r="AK4" s="424"/>
      <c r="AL4" s="431"/>
    </row>
    <row r="5" spans="1:38" ht="18.75" customHeight="1" x14ac:dyDescent="0.2">
      <c r="A5" s="434"/>
      <c r="B5" s="434"/>
      <c r="C5" s="461" t="s">
        <v>335</v>
      </c>
      <c r="D5" s="436"/>
      <c r="E5" s="436"/>
      <c r="F5" s="436"/>
      <c r="G5" s="437"/>
      <c r="H5" s="458"/>
      <c r="I5" s="424"/>
      <c r="J5" s="469"/>
      <c r="K5" s="423"/>
      <c r="L5" s="424"/>
      <c r="M5" s="423"/>
      <c r="N5" s="424"/>
      <c r="O5" s="469"/>
      <c r="P5" s="423"/>
      <c r="Q5" s="424"/>
      <c r="R5" s="423"/>
      <c r="S5" s="424"/>
      <c r="T5" s="423"/>
      <c r="U5" s="424"/>
      <c r="V5" s="423"/>
      <c r="W5" s="424"/>
      <c r="X5" s="423"/>
      <c r="Y5" s="424"/>
      <c r="Z5" s="469"/>
      <c r="AA5" s="423"/>
      <c r="AB5" s="424"/>
      <c r="AC5" s="423"/>
      <c r="AD5" s="424"/>
      <c r="AE5" s="423"/>
      <c r="AF5" s="424"/>
      <c r="AG5" s="475"/>
      <c r="AH5" s="458"/>
      <c r="AI5" s="424"/>
      <c r="AJ5" s="458"/>
      <c r="AK5" s="424"/>
      <c r="AL5" s="431"/>
    </row>
    <row r="6" spans="1:38" ht="15.75" customHeight="1" x14ac:dyDescent="0.2">
      <c r="A6" s="434"/>
      <c r="B6" s="434"/>
      <c r="C6" s="425"/>
      <c r="D6" s="453"/>
      <c r="E6" s="453"/>
      <c r="F6" s="453"/>
      <c r="G6" s="426"/>
      <c r="H6" s="458"/>
      <c r="I6" s="424"/>
      <c r="J6" s="469"/>
      <c r="K6" s="423"/>
      <c r="L6" s="424"/>
      <c r="M6" s="423"/>
      <c r="N6" s="424"/>
      <c r="O6" s="469"/>
      <c r="P6" s="423"/>
      <c r="Q6" s="424"/>
      <c r="R6" s="423"/>
      <c r="S6" s="424"/>
      <c r="T6" s="423"/>
      <c r="U6" s="424"/>
      <c r="V6" s="423"/>
      <c r="W6" s="424"/>
      <c r="X6" s="423"/>
      <c r="Y6" s="424"/>
      <c r="Z6" s="469"/>
      <c r="AA6" s="423"/>
      <c r="AB6" s="424"/>
      <c r="AC6" s="423"/>
      <c r="AD6" s="424"/>
      <c r="AE6" s="423"/>
      <c r="AF6" s="424"/>
      <c r="AG6" s="475"/>
      <c r="AH6" s="458"/>
      <c r="AI6" s="424"/>
      <c r="AJ6" s="458"/>
      <c r="AK6" s="424"/>
      <c r="AL6" s="431"/>
    </row>
    <row r="7" spans="1:38" ht="18.75" customHeight="1" x14ac:dyDescent="0.2">
      <c r="A7" s="435" t="s">
        <v>21</v>
      </c>
      <c r="B7" s="436"/>
      <c r="C7" s="436"/>
      <c r="D7" s="436"/>
      <c r="E7" s="436"/>
      <c r="F7" s="436"/>
      <c r="G7" s="437"/>
      <c r="H7" s="458"/>
      <c r="I7" s="424"/>
      <c r="J7" s="469"/>
      <c r="K7" s="423"/>
      <c r="L7" s="424"/>
      <c r="M7" s="423"/>
      <c r="N7" s="424"/>
      <c r="O7" s="469"/>
      <c r="P7" s="423"/>
      <c r="Q7" s="424"/>
      <c r="R7" s="423"/>
      <c r="S7" s="424"/>
      <c r="T7" s="423"/>
      <c r="U7" s="424"/>
      <c r="V7" s="423"/>
      <c r="W7" s="424"/>
      <c r="X7" s="423"/>
      <c r="Y7" s="424"/>
      <c r="Z7" s="469"/>
      <c r="AA7" s="423"/>
      <c r="AB7" s="424"/>
      <c r="AC7" s="423"/>
      <c r="AD7" s="424"/>
      <c r="AE7" s="423"/>
      <c r="AF7" s="424"/>
      <c r="AG7" s="475"/>
      <c r="AH7" s="458"/>
      <c r="AI7" s="424"/>
      <c r="AJ7" s="458"/>
      <c r="AK7" s="424"/>
      <c r="AL7" s="431"/>
    </row>
    <row r="8" spans="1:38" ht="18.75" customHeight="1" x14ac:dyDescent="0.2">
      <c r="A8" s="438"/>
      <c r="B8" s="439"/>
      <c r="C8" s="439"/>
      <c r="D8" s="439"/>
      <c r="E8" s="439"/>
      <c r="F8" s="439"/>
      <c r="G8" s="440"/>
      <c r="H8" s="438"/>
      <c r="I8" s="440"/>
      <c r="J8" s="470"/>
      <c r="K8" s="425"/>
      <c r="L8" s="426"/>
      <c r="M8" s="425"/>
      <c r="N8" s="426"/>
      <c r="O8" s="470"/>
      <c r="P8" s="425"/>
      <c r="Q8" s="426"/>
      <c r="R8" s="425"/>
      <c r="S8" s="426"/>
      <c r="T8" s="425"/>
      <c r="U8" s="426"/>
      <c r="V8" s="425"/>
      <c r="W8" s="426"/>
      <c r="X8" s="425"/>
      <c r="Y8" s="426"/>
      <c r="Z8" s="470"/>
      <c r="AA8" s="425"/>
      <c r="AB8" s="426"/>
      <c r="AC8" s="425"/>
      <c r="AD8" s="426"/>
      <c r="AE8" s="425"/>
      <c r="AF8" s="426"/>
      <c r="AG8" s="476"/>
      <c r="AH8" s="438"/>
      <c r="AI8" s="440"/>
      <c r="AJ8" s="438"/>
      <c r="AK8" s="440"/>
      <c r="AL8" s="432"/>
    </row>
    <row r="9" spans="1:38" ht="30.75" customHeight="1" x14ac:dyDescent="0.2">
      <c r="A9" s="5" t="s">
        <v>22</v>
      </c>
      <c r="B9" s="5" t="s">
        <v>243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5" t="s">
        <v>29</v>
      </c>
      <c r="AI9" s="5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12">
        <f t="shared" ref="A10:A13" si="0">RANK(AL10, $AL$10:$AL$54)</f>
        <v>1</v>
      </c>
      <c r="B10" s="120">
        <v>2004</v>
      </c>
      <c r="C10" s="14" t="s">
        <v>336</v>
      </c>
      <c r="D10" s="15" t="s">
        <v>337</v>
      </c>
      <c r="E10" s="15" t="s">
        <v>338</v>
      </c>
      <c r="F10" s="13" t="s">
        <v>293</v>
      </c>
      <c r="G10" s="13" t="s">
        <v>85</v>
      </c>
      <c r="H10" s="32" t="s">
        <v>50</v>
      </c>
      <c r="I10" s="17">
        <v>500</v>
      </c>
      <c r="J10" s="18">
        <f t="shared" ref="J10:J13" si="1">LARGE(I10,1)</f>
        <v>500</v>
      </c>
      <c r="K10" s="19" t="s">
        <v>62</v>
      </c>
      <c r="L10" s="51">
        <v>1000</v>
      </c>
      <c r="M10" s="32"/>
      <c r="N10" s="52">
        <v>0</v>
      </c>
      <c r="O10" s="23">
        <f>LARGE(L10:N10,1)</f>
        <v>1000</v>
      </c>
      <c r="P10" s="121" t="s">
        <v>339</v>
      </c>
      <c r="Q10" s="122">
        <v>0</v>
      </c>
      <c r="R10" s="32"/>
      <c r="S10" s="17">
        <v>0</v>
      </c>
      <c r="T10" s="16"/>
      <c r="U10" s="17">
        <v>0</v>
      </c>
      <c r="V10" s="32"/>
      <c r="W10" s="17">
        <v>0</v>
      </c>
      <c r="X10" s="32"/>
      <c r="Y10" s="17">
        <v>0</v>
      </c>
      <c r="Z10" s="23">
        <f t="shared" ref="Z10:Z13" si="2">LARGE(Q10:Y10,1)+LARGE(Q10:Y10,2)+LARGE(Q10:Y10,3)+LARGE(Q10:Y10,4)</f>
        <v>0</v>
      </c>
      <c r="AA10" s="121"/>
      <c r="AB10" s="122">
        <v>0</v>
      </c>
      <c r="AC10" s="32"/>
      <c r="AD10" s="17">
        <v>0</v>
      </c>
      <c r="AE10" s="32"/>
      <c r="AF10" s="52">
        <v>0</v>
      </c>
      <c r="AG10" s="23">
        <f t="shared" ref="AG10:AG13" si="3">LARGE(AB10:AD10:AF10,1)</f>
        <v>0</v>
      </c>
      <c r="AH10" s="32"/>
      <c r="AI10" s="17">
        <v>0</v>
      </c>
      <c r="AJ10" s="32"/>
      <c r="AK10" s="17">
        <v>0</v>
      </c>
      <c r="AL10" s="27">
        <f t="shared" ref="AL10:AL54" si="4">AG10+Z10+O10+J10</f>
        <v>1500</v>
      </c>
    </row>
    <row r="11" spans="1:38" ht="12.75" customHeight="1" x14ac:dyDescent="0.2">
      <c r="A11" s="28">
        <f t="shared" si="0"/>
        <v>2</v>
      </c>
      <c r="B11" s="42">
        <v>2006</v>
      </c>
      <c r="C11" s="30" t="s">
        <v>340</v>
      </c>
      <c r="D11" s="31" t="s">
        <v>93</v>
      </c>
      <c r="E11" s="31" t="s">
        <v>341</v>
      </c>
      <c r="F11" s="29" t="s">
        <v>342</v>
      </c>
      <c r="G11" s="29" t="s">
        <v>201</v>
      </c>
      <c r="H11" s="32" t="s">
        <v>62</v>
      </c>
      <c r="I11" s="17">
        <v>150</v>
      </c>
      <c r="J11" s="33">
        <f t="shared" si="1"/>
        <v>150</v>
      </c>
      <c r="K11" s="19" t="s">
        <v>63</v>
      </c>
      <c r="L11" s="51">
        <v>250</v>
      </c>
      <c r="M11" s="32"/>
      <c r="N11" s="52">
        <v>0</v>
      </c>
      <c r="O11" s="23">
        <f>LARGE(L11:N11,1)</f>
        <v>250</v>
      </c>
      <c r="P11" s="56"/>
      <c r="Q11" s="123">
        <v>0</v>
      </c>
      <c r="R11" s="32"/>
      <c r="S11" s="17">
        <v>0</v>
      </c>
      <c r="T11" s="32"/>
      <c r="U11" s="17">
        <v>0</v>
      </c>
      <c r="V11" s="32"/>
      <c r="W11" s="17">
        <v>0</v>
      </c>
      <c r="X11" s="32"/>
      <c r="Y11" s="17">
        <v>0</v>
      </c>
      <c r="Z11" s="37">
        <f t="shared" si="2"/>
        <v>0</v>
      </c>
      <c r="AA11" s="56"/>
      <c r="AB11" s="123">
        <v>0</v>
      </c>
      <c r="AC11" s="32"/>
      <c r="AD11" s="17">
        <v>0</v>
      </c>
      <c r="AE11" s="32"/>
      <c r="AF11" s="52">
        <v>0</v>
      </c>
      <c r="AG11" s="37">
        <f t="shared" si="3"/>
        <v>0</v>
      </c>
      <c r="AH11" s="32"/>
      <c r="AI11" s="17">
        <v>0</v>
      </c>
      <c r="AJ11" s="32"/>
      <c r="AK11" s="17">
        <v>0</v>
      </c>
      <c r="AL11" s="27">
        <f t="shared" si="4"/>
        <v>400</v>
      </c>
    </row>
    <row r="12" spans="1:38" ht="12.75" customHeight="1" x14ac:dyDescent="0.2">
      <c r="A12" s="28">
        <f t="shared" si="0"/>
        <v>3</v>
      </c>
      <c r="B12" s="42">
        <v>2007</v>
      </c>
      <c r="C12" s="42" t="s">
        <v>343</v>
      </c>
      <c r="D12" s="46" t="s">
        <v>344</v>
      </c>
      <c r="E12" s="46" t="s">
        <v>299</v>
      </c>
      <c r="F12" s="42" t="s">
        <v>345</v>
      </c>
      <c r="G12" s="42" t="s">
        <v>44</v>
      </c>
      <c r="H12" s="32" t="s">
        <v>38</v>
      </c>
      <c r="I12" s="17">
        <v>300</v>
      </c>
      <c r="J12" s="33">
        <f t="shared" si="1"/>
        <v>300</v>
      </c>
      <c r="K12" s="19" t="s">
        <v>346</v>
      </c>
      <c r="L12" s="17">
        <v>0</v>
      </c>
      <c r="M12" s="32"/>
      <c r="N12" s="52">
        <v>0</v>
      </c>
      <c r="O12" s="23">
        <f>LARGE(L12:N12,1)+LARGE(L12:N12, 2)</f>
        <v>0</v>
      </c>
      <c r="P12" s="109"/>
      <c r="Q12" s="102">
        <v>0</v>
      </c>
      <c r="R12" s="32"/>
      <c r="S12" s="17">
        <v>0</v>
      </c>
      <c r="T12" s="32"/>
      <c r="U12" s="17">
        <v>0</v>
      </c>
      <c r="V12" s="32"/>
      <c r="W12" s="17">
        <v>0</v>
      </c>
      <c r="X12" s="32"/>
      <c r="Y12" s="17">
        <v>0</v>
      </c>
      <c r="Z12" s="37">
        <f t="shared" si="2"/>
        <v>0</v>
      </c>
      <c r="AA12" s="109"/>
      <c r="AB12" s="102">
        <v>0</v>
      </c>
      <c r="AC12" s="32"/>
      <c r="AD12" s="17">
        <v>0</v>
      </c>
      <c r="AE12" s="32"/>
      <c r="AF12" s="52">
        <v>0</v>
      </c>
      <c r="AG12" s="37">
        <f t="shared" si="3"/>
        <v>0</v>
      </c>
      <c r="AH12" s="32"/>
      <c r="AI12" s="17">
        <v>0</v>
      </c>
      <c r="AJ12" s="32"/>
      <c r="AK12" s="17">
        <v>0</v>
      </c>
      <c r="AL12" s="27">
        <f t="shared" si="4"/>
        <v>300</v>
      </c>
    </row>
    <row r="13" spans="1:38" ht="12.75" customHeight="1" x14ac:dyDescent="0.2">
      <c r="A13" s="28">
        <f t="shared" si="0"/>
        <v>3</v>
      </c>
      <c r="B13" s="29">
        <v>1996</v>
      </c>
      <c r="C13" s="30"/>
      <c r="D13" s="31" t="s">
        <v>347</v>
      </c>
      <c r="E13" s="31" t="s">
        <v>292</v>
      </c>
      <c r="F13" s="42" t="s">
        <v>293</v>
      </c>
      <c r="G13" s="42" t="s">
        <v>85</v>
      </c>
      <c r="H13" s="32" t="s">
        <v>38</v>
      </c>
      <c r="I13" s="17">
        <v>300</v>
      </c>
      <c r="J13" s="33">
        <f t="shared" si="1"/>
        <v>300</v>
      </c>
      <c r="K13" s="105"/>
      <c r="L13" s="17">
        <v>0</v>
      </c>
      <c r="M13" s="32"/>
      <c r="N13" s="52">
        <v>0</v>
      </c>
      <c r="O13" s="23">
        <f>LARGE(L13:N13,1)</f>
        <v>0</v>
      </c>
      <c r="P13" s="109"/>
      <c r="Q13" s="102">
        <v>0</v>
      </c>
      <c r="R13" s="32"/>
      <c r="S13" s="17">
        <v>0</v>
      </c>
      <c r="T13" s="32"/>
      <c r="U13" s="17">
        <v>0</v>
      </c>
      <c r="V13" s="32"/>
      <c r="W13" s="17">
        <v>0</v>
      </c>
      <c r="X13" s="32"/>
      <c r="Y13" s="17">
        <v>0</v>
      </c>
      <c r="Z13" s="37">
        <f t="shared" si="2"/>
        <v>0</v>
      </c>
      <c r="AA13" s="109"/>
      <c r="AB13" s="102">
        <v>0</v>
      </c>
      <c r="AC13" s="32"/>
      <c r="AD13" s="17">
        <v>0</v>
      </c>
      <c r="AE13" s="32"/>
      <c r="AF13" s="52">
        <v>0</v>
      </c>
      <c r="AG13" s="37">
        <f t="shared" si="3"/>
        <v>0</v>
      </c>
      <c r="AH13" s="32"/>
      <c r="AI13" s="17">
        <v>0</v>
      </c>
      <c r="AJ13" s="32"/>
      <c r="AK13" s="17">
        <v>0</v>
      </c>
      <c r="AL13" s="27">
        <f t="shared" si="4"/>
        <v>300</v>
      </c>
    </row>
    <row r="14" spans="1:38" ht="12.75" customHeight="1" x14ac:dyDescent="0.2">
      <c r="A14" s="59">
        <f>RANK(AL14, $AL$10:$AL$48)</f>
        <v>5</v>
      </c>
      <c r="B14" s="85">
        <v>2003</v>
      </c>
      <c r="C14" s="124"/>
      <c r="D14" s="124" t="s">
        <v>348</v>
      </c>
      <c r="E14" s="124" t="s">
        <v>349</v>
      </c>
      <c r="F14" s="85" t="s">
        <v>115</v>
      </c>
      <c r="G14" s="85" t="s">
        <v>85</v>
      </c>
      <c r="H14" s="79" t="s">
        <v>265</v>
      </c>
      <c r="I14" s="17">
        <v>150</v>
      </c>
      <c r="J14" s="65">
        <f>LARGE(I14,1)</f>
        <v>150</v>
      </c>
      <c r="K14" s="66" t="s">
        <v>116</v>
      </c>
      <c r="L14" s="51">
        <v>100</v>
      </c>
      <c r="M14" s="68"/>
      <c r="N14" s="69">
        <v>0</v>
      </c>
      <c r="O14" s="106">
        <f>LARGE(L14:N14,1)+LARGE(L14:N14, 2)</f>
        <v>100</v>
      </c>
      <c r="P14" s="125"/>
      <c r="Q14" s="102">
        <v>0</v>
      </c>
      <c r="R14" s="68"/>
      <c r="S14" s="67">
        <v>0</v>
      </c>
      <c r="T14" s="68"/>
      <c r="U14" s="67">
        <v>0</v>
      </c>
      <c r="V14" s="68"/>
      <c r="W14" s="67">
        <v>0</v>
      </c>
      <c r="X14" s="68"/>
      <c r="Y14" s="67">
        <v>0</v>
      </c>
      <c r="Z14" s="70">
        <f>LARGE(Q14:Y14,1)+LARGE(Q14:Y14,2)+LARGE(Q14:Y14,3)+LARGE(Q14:Y14,4)</f>
        <v>0</v>
      </c>
      <c r="AA14" s="68"/>
      <c r="AB14" s="67">
        <v>0</v>
      </c>
      <c r="AC14" s="68"/>
      <c r="AD14" s="67">
        <v>0</v>
      </c>
      <c r="AE14" s="68"/>
      <c r="AF14" s="69">
        <v>0</v>
      </c>
      <c r="AG14" s="70">
        <f>LARGE(AB14:AD14:AF14,1)</f>
        <v>0</v>
      </c>
      <c r="AH14" s="68"/>
      <c r="AI14" s="67">
        <v>0</v>
      </c>
      <c r="AJ14" s="68"/>
      <c r="AK14" s="67">
        <v>0</v>
      </c>
      <c r="AL14" s="27">
        <f t="shared" si="4"/>
        <v>250</v>
      </c>
    </row>
    <row r="15" spans="1:38" ht="12.75" customHeight="1" x14ac:dyDescent="0.2">
      <c r="A15" s="28">
        <f t="shared" ref="A15:A21" si="5">RANK(AL15, $AL$10:$AL$54)</f>
        <v>6</v>
      </c>
      <c r="B15" s="29">
        <v>2003</v>
      </c>
      <c r="C15" s="42" t="s">
        <v>350</v>
      </c>
      <c r="D15" s="31" t="s">
        <v>351</v>
      </c>
      <c r="E15" s="126" t="s">
        <v>352</v>
      </c>
      <c r="F15" s="29" t="s">
        <v>353</v>
      </c>
      <c r="G15" s="29" t="s">
        <v>85</v>
      </c>
      <c r="H15" s="32" t="s">
        <v>74</v>
      </c>
      <c r="I15" s="17">
        <v>150</v>
      </c>
      <c r="J15" s="33">
        <f t="shared" ref="J15:J21" si="6">LARGE(I15,1)</f>
        <v>150</v>
      </c>
      <c r="K15" s="19" t="s">
        <v>354</v>
      </c>
      <c r="L15" s="17">
        <v>0</v>
      </c>
      <c r="M15" s="32"/>
      <c r="N15" s="52">
        <v>0</v>
      </c>
      <c r="O15" s="23">
        <f t="shared" ref="O15:O19" si="7">LARGE(L15:N15,1)+LARGE(L15:N15, 2)</f>
        <v>0</v>
      </c>
      <c r="P15" s="109"/>
      <c r="Q15" s="102">
        <v>0</v>
      </c>
      <c r="R15" s="32"/>
      <c r="S15" s="17">
        <v>0</v>
      </c>
      <c r="T15" s="32"/>
      <c r="U15" s="17">
        <v>0</v>
      </c>
      <c r="V15" s="32"/>
      <c r="W15" s="17">
        <v>0</v>
      </c>
      <c r="X15" s="32"/>
      <c r="Y15" s="17">
        <v>0</v>
      </c>
      <c r="Z15" s="37">
        <f t="shared" ref="Z15:Z21" si="8">LARGE(Q15:Y15,1)+LARGE(Q15:Y15,2)+LARGE(Q15:Y15,3)+LARGE(Q15:Y15,4)</f>
        <v>0</v>
      </c>
      <c r="AA15" s="109"/>
      <c r="AB15" s="102">
        <v>0</v>
      </c>
      <c r="AC15" s="32"/>
      <c r="AD15" s="17">
        <v>0</v>
      </c>
      <c r="AE15" s="32"/>
      <c r="AF15" s="52">
        <v>0</v>
      </c>
      <c r="AG15" s="37">
        <f t="shared" ref="AG15:AG21" si="9">LARGE(AB15:AD15:AF15,1)</f>
        <v>0</v>
      </c>
      <c r="AH15" s="32"/>
      <c r="AI15" s="17">
        <v>0</v>
      </c>
      <c r="AJ15" s="32"/>
      <c r="AK15" s="17">
        <v>0</v>
      </c>
      <c r="AL15" s="27">
        <f t="shared" si="4"/>
        <v>150</v>
      </c>
    </row>
    <row r="16" spans="1:38" ht="12.75" customHeight="1" x14ac:dyDescent="0.2">
      <c r="A16" s="28">
        <f t="shared" si="5"/>
        <v>6</v>
      </c>
      <c r="B16" s="29">
        <v>2004</v>
      </c>
      <c r="C16" s="30" t="s">
        <v>355</v>
      </c>
      <c r="D16" s="31" t="s">
        <v>93</v>
      </c>
      <c r="E16" s="31" t="s">
        <v>356</v>
      </c>
      <c r="F16" s="29" t="s">
        <v>357</v>
      </c>
      <c r="G16" s="29" t="s">
        <v>85</v>
      </c>
      <c r="H16" s="32" t="s">
        <v>195</v>
      </c>
      <c r="I16" s="17">
        <v>150</v>
      </c>
      <c r="J16" s="33">
        <f t="shared" si="6"/>
        <v>150</v>
      </c>
      <c r="K16" s="19" t="s">
        <v>358</v>
      </c>
      <c r="L16" s="17">
        <v>0</v>
      </c>
      <c r="M16" s="32"/>
      <c r="N16" s="52">
        <v>0</v>
      </c>
      <c r="O16" s="23">
        <f t="shared" si="7"/>
        <v>0</v>
      </c>
      <c r="P16" s="109" t="s">
        <v>359</v>
      </c>
      <c r="Q16" s="102">
        <v>0</v>
      </c>
      <c r="R16" s="32"/>
      <c r="S16" s="17">
        <v>0</v>
      </c>
      <c r="T16" s="32"/>
      <c r="U16" s="17">
        <v>0</v>
      </c>
      <c r="V16" s="32"/>
      <c r="W16" s="17">
        <v>0</v>
      </c>
      <c r="X16" s="32"/>
      <c r="Y16" s="17">
        <v>0</v>
      </c>
      <c r="Z16" s="37">
        <f t="shared" si="8"/>
        <v>0</v>
      </c>
      <c r="AA16" s="109"/>
      <c r="AB16" s="102">
        <v>0</v>
      </c>
      <c r="AC16" s="32"/>
      <c r="AD16" s="17">
        <v>0</v>
      </c>
      <c r="AE16" s="68"/>
      <c r="AF16" s="52">
        <v>0</v>
      </c>
      <c r="AG16" s="37">
        <f t="shared" si="9"/>
        <v>0</v>
      </c>
      <c r="AH16" s="32"/>
      <c r="AI16" s="17">
        <v>0</v>
      </c>
      <c r="AJ16" s="32"/>
      <c r="AK16" s="17">
        <v>0</v>
      </c>
      <c r="AL16" s="27">
        <f t="shared" si="4"/>
        <v>150</v>
      </c>
    </row>
    <row r="17" spans="1:38" ht="12.75" customHeight="1" x14ac:dyDescent="0.2">
      <c r="A17" s="28">
        <f t="shared" si="5"/>
        <v>8</v>
      </c>
      <c r="B17" s="42">
        <v>2008</v>
      </c>
      <c r="C17" s="127"/>
      <c r="D17" s="46" t="s">
        <v>360</v>
      </c>
      <c r="E17" s="46" t="s">
        <v>287</v>
      </c>
      <c r="F17" s="42" t="s">
        <v>361</v>
      </c>
      <c r="G17" s="42" t="s">
        <v>44</v>
      </c>
      <c r="H17" s="32" t="s">
        <v>95</v>
      </c>
      <c r="I17" s="17">
        <v>75</v>
      </c>
      <c r="J17" s="33">
        <f t="shared" si="6"/>
        <v>75</v>
      </c>
      <c r="K17" s="19" t="s">
        <v>362</v>
      </c>
      <c r="L17" s="17">
        <v>0</v>
      </c>
      <c r="M17" s="32"/>
      <c r="N17" s="52">
        <v>0</v>
      </c>
      <c r="O17" s="23">
        <f t="shared" si="7"/>
        <v>0</v>
      </c>
      <c r="P17" s="32"/>
      <c r="Q17" s="17">
        <v>0</v>
      </c>
      <c r="R17" s="32"/>
      <c r="S17" s="17">
        <v>0</v>
      </c>
      <c r="T17" s="32"/>
      <c r="U17" s="17">
        <v>0</v>
      </c>
      <c r="V17" s="32"/>
      <c r="W17" s="17">
        <v>0</v>
      </c>
      <c r="X17" s="32"/>
      <c r="Y17" s="17">
        <v>0</v>
      </c>
      <c r="Z17" s="37">
        <f t="shared" si="8"/>
        <v>0</v>
      </c>
      <c r="AA17" s="32"/>
      <c r="AB17" s="17">
        <v>0</v>
      </c>
      <c r="AC17" s="32"/>
      <c r="AD17" s="17">
        <v>0</v>
      </c>
      <c r="AE17" s="32"/>
      <c r="AF17" s="52">
        <v>0</v>
      </c>
      <c r="AG17" s="37">
        <f t="shared" si="9"/>
        <v>0</v>
      </c>
      <c r="AH17" s="32"/>
      <c r="AI17" s="17">
        <v>0</v>
      </c>
      <c r="AJ17" s="32"/>
      <c r="AK17" s="17">
        <v>0</v>
      </c>
      <c r="AL17" s="27">
        <f t="shared" si="4"/>
        <v>75</v>
      </c>
    </row>
    <row r="18" spans="1:38" ht="12.75" customHeight="1" x14ac:dyDescent="0.2">
      <c r="A18" s="28">
        <f t="shared" si="5"/>
        <v>8</v>
      </c>
      <c r="B18" s="42">
        <v>2007</v>
      </c>
      <c r="C18" s="127"/>
      <c r="D18" s="46" t="s">
        <v>363</v>
      </c>
      <c r="E18" s="46" t="s">
        <v>364</v>
      </c>
      <c r="F18" s="42" t="s">
        <v>115</v>
      </c>
      <c r="G18" s="42" t="s">
        <v>85</v>
      </c>
      <c r="H18" s="32" t="s">
        <v>365</v>
      </c>
      <c r="I18" s="17">
        <v>75</v>
      </c>
      <c r="J18" s="33">
        <f t="shared" si="6"/>
        <v>75</v>
      </c>
      <c r="K18" s="32"/>
      <c r="L18" s="17">
        <v>0</v>
      </c>
      <c r="M18" s="32"/>
      <c r="N18" s="52">
        <v>0</v>
      </c>
      <c r="O18" s="23">
        <f t="shared" si="7"/>
        <v>0</v>
      </c>
      <c r="P18" s="32"/>
      <c r="Q18" s="17">
        <v>0</v>
      </c>
      <c r="R18" s="32"/>
      <c r="S18" s="17">
        <v>0</v>
      </c>
      <c r="T18" s="32"/>
      <c r="U18" s="17">
        <v>0</v>
      </c>
      <c r="V18" s="32"/>
      <c r="W18" s="17">
        <v>0</v>
      </c>
      <c r="X18" s="32"/>
      <c r="Y18" s="17">
        <v>0</v>
      </c>
      <c r="Z18" s="37">
        <f t="shared" si="8"/>
        <v>0</v>
      </c>
      <c r="AA18" s="32"/>
      <c r="AB18" s="17">
        <v>0</v>
      </c>
      <c r="AC18" s="32"/>
      <c r="AD18" s="17">
        <v>0</v>
      </c>
      <c r="AE18" s="32"/>
      <c r="AF18" s="52">
        <v>0</v>
      </c>
      <c r="AG18" s="37">
        <f t="shared" si="9"/>
        <v>0</v>
      </c>
      <c r="AH18" s="32"/>
      <c r="AI18" s="17">
        <v>0</v>
      </c>
      <c r="AJ18" s="32"/>
      <c r="AK18" s="17">
        <v>0</v>
      </c>
      <c r="AL18" s="27">
        <f t="shared" si="4"/>
        <v>75</v>
      </c>
    </row>
    <row r="19" spans="1:38" ht="12.75" customHeight="1" x14ac:dyDescent="0.2">
      <c r="A19" s="28">
        <f t="shared" si="5"/>
        <v>8</v>
      </c>
      <c r="B19" s="42">
        <v>2009</v>
      </c>
      <c r="C19" s="42"/>
      <c r="D19" s="46" t="s">
        <v>366</v>
      </c>
      <c r="E19" s="46" t="s">
        <v>367</v>
      </c>
      <c r="F19" s="42" t="s">
        <v>368</v>
      </c>
      <c r="G19" s="42" t="s">
        <v>44</v>
      </c>
      <c r="H19" s="32" t="s">
        <v>91</v>
      </c>
      <c r="I19" s="17">
        <v>75</v>
      </c>
      <c r="J19" s="33">
        <f t="shared" si="6"/>
        <v>75</v>
      </c>
      <c r="K19" s="19" t="s">
        <v>280</v>
      </c>
      <c r="L19" s="17">
        <v>0</v>
      </c>
      <c r="M19" s="32"/>
      <c r="N19" s="52">
        <v>0</v>
      </c>
      <c r="O19" s="23">
        <f t="shared" si="7"/>
        <v>0</v>
      </c>
      <c r="P19" s="32"/>
      <c r="Q19" s="17">
        <v>0</v>
      </c>
      <c r="R19" s="32"/>
      <c r="S19" s="17">
        <v>0</v>
      </c>
      <c r="T19" s="32"/>
      <c r="U19" s="17">
        <v>0</v>
      </c>
      <c r="V19" s="32"/>
      <c r="W19" s="17">
        <v>0</v>
      </c>
      <c r="X19" s="32"/>
      <c r="Y19" s="17">
        <v>0</v>
      </c>
      <c r="Z19" s="37">
        <f t="shared" si="8"/>
        <v>0</v>
      </c>
      <c r="AA19" s="109"/>
      <c r="AB19" s="102">
        <v>0</v>
      </c>
      <c r="AC19" s="32"/>
      <c r="AD19" s="17">
        <v>0</v>
      </c>
      <c r="AE19" s="32"/>
      <c r="AF19" s="52">
        <v>0</v>
      </c>
      <c r="AG19" s="37">
        <f t="shared" si="9"/>
        <v>0</v>
      </c>
      <c r="AH19" s="32"/>
      <c r="AI19" s="17">
        <v>0</v>
      </c>
      <c r="AJ19" s="32"/>
      <c r="AK19" s="17">
        <v>0</v>
      </c>
      <c r="AL19" s="27">
        <f t="shared" si="4"/>
        <v>75</v>
      </c>
    </row>
    <row r="20" spans="1:38" ht="12.75" customHeight="1" x14ac:dyDescent="0.2">
      <c r="A20" s="28">
        <f t="shared" si="5"/>
        <v>8</v>
      </c>
      <c r="B20" s="42">
        <v>2006</v>
      </c>
      <c r="C20" s="42" t="s">
        <v>369</v>
      </c>
      <c r="D20" s="46" t="s">
        <v>318</v>
      </c>
      <c r="E20" s="46" t="s">
        <v>370</v>
      </c>
      <c r="F20" s="42" t="s">
        <v>368</v>
      </c>
      <c r="G20" s="42" t="s">
        <v>44</v>
      </c>
      <c r="H20" s="32" t="s">
        <v>276</v>
      </c>
      <c r="I20" s="17">
        <v>75</v>
      </c>
      <c r="J20" s="33">
        <f t="shared" si="6"/>
        <v>75</v>
      </c>
      <c r="K20" s="19" t="s">
        <v>371</v>
      </c>
      <c r="L20" s="17">
        <v>0</v>
      </c>
      <c r="M20" s="32"/>
      <c r="N20" s="52">
        <v>0</v>
      </c>
      <c r="O20" s="23">
        <f t="shared" ref="O20:O22" si="10">LARGE(L20:N20,1)</f>
        <v>0</v>
      </c>
      <c r="P20" s="32"/>
      <c r="Q20" s="17">
        <v>0</v>
      </c>
      <c r="R20" s="32"/>
      <c r="S20" s="17">
        <v>0</v>
      </c>
      <c r="T20" s="32"/>
      <c r="U20" s="17">
        <v>0</v>
      </c>
      <c r="V20" s="32"/>
      <c r="W20" s="17">
        <v>0</v>
      </c>
      <c r="X20" s="32"/>
      <c r="Y20" s="17">
        <v>0</v>
      </c>
      <c r="Z20" s="37">
        <f t="shared" si="8"/>
        <v>0</v>
      </c>
      <c r="AA20" s="32"/>
      <c r="AB20" s="17">
        <v>0</v>
      </c>
      <c r="AC20" s="32"/>
      <c r="AD20" s="17">
        <v>0</v>
      </c>
      <c r="AE20" s="32"/>
      <c r="AF20" s="52">
        <v>0</v>
      </c>
      <c r="AG20" s="37">
        <f t="shared" si="9"/>
        <v>0</v>
      </c>
      <c r="AH20" s="32"/>
      <c r="AI20" s="17">
        <v>0</v>
      </c>
      <c r="AJ20" s="32"/>
      <c r="AK20" s="17">
        <v>0</v>
      </c>
      <c r="AL20" s="27">
        <f t="shared" si="4"/>
        <v>75</v>
      </c>
    </row>
    <row r="21" spans="1:38" ht="12.75" customHeight="1" x14ac:dyDescent="0.2">
      <c r="A21" s="28">
        <f t="shared" si="5"/>
        <v>8</v>
      </c>
      <c r="B21" s="42">
        <v>2008</v>
      </c>
      <c r="C21" s="42" t="s">
        <v>372</v>
      </c>
      <c r="D21" s="46" t="s">
        <v>373</v>
      </c>
      <c r="E21" s="46" t="s">
        <v>374</v>
      </c>
      <c r="F21" s="42" t="s">
        <v>375</v>
      </c>
      <c r="G21" s="42" t="s">
        <v>37</v>
      </c>
      <c r="H21" s="32" t="s">
        <v>308</v>
      </c>
      <c r="I21" s="17">
        <v>75</v>
      </c>
      <c r="J21" s="33">
        <f t="shared" si="6"/>
        <v>75</v>
      </c>
      <c r="K21" s="19" t="s">
        <v>376</v>
      </c>
      <c r="L21" s="17">
        <v>0</v>
      </c>
      <c r="M21" s="32"/>
      <c r="N21" s="52">
        <v>0</v>
      </c>
      <c r="O21" s="23">
        <f t="shared" si="10"/>
        <v>0</v>
      </c>
      <c r="P21" s="32"/>
      <c r="Q21" s="17">
        <v>0</v>
      </c>
      <c r="R21" s="32"/>
      <c r="S21" s="17">
        <v>0</v>
      </c>
      <c r="T21" s="32"/>
      <c r="U21" s="17">
        <v>0</v>
      </c>
      <c r="V21" s="32"/>
      <c r="W21" s="17">
        <v>0</v>
      </c>
      <c r="X21" s="32"/>
      <c r="Y21" s="17">
        <v>0</v>
      </c>
      <c r="Z21" s="37">
        <f t="shared" si="8"/>
        <v>0</v>
      </c>
      <c r="AA21" s="32"/>
      <c r="AB21" s="17">
        <v>0</v>
      </c>
      <c r="AC21" s="32"/>
      <c r="AD21" s="17">
        <v>0</v>
      </c>
      <c r="AE21" s="32"/>
      <c r="AF21" s="52">
        <v>0</v>
      </c>
      <c r="AG21" s="37">
        <f t="shared" si="9"/>
        <v>0</v>
      </c>
      <c r="AH21" s="32"/>
      <c r="AI21" s="17">
        <v>0</v>
      </c>
      <c r="AJ21" s="32"/>
      <c r="AK21" s="17">
        <v>0</v>
      </c>
      <c r="AL21" s="27">
        <f t="shared" si="4"/>
        <v>75</v>
      </c>
    </row>
    <row r="22" spans="1:38" ht="12.75" customHeight="1" x14ac:dyDescent="0.2">
      <c r="A22" s="59">
        <f>RANK(AL22, $AL$10:$AL$50)</f>
        <v>13</v>
      </c>
      <c r="B22" s="85">
        <v>2005</v>
      </c>
      <c r="C22" s="85"/>
      <c r="D22" s="124" t="s">
        <v>377</v>
      </c>
      <c r="E22" s="124" t="s">
        <v>378</v>
      </c>
      <c r="F22" s="85" t="s">
        <v>115</v>
      </c>
      <c r="G22" s="85" t="s">
        <v>85</v>
      </c>
      <c r="H22" s="79" t="s">
        <v>134</v>
      </c>
      <c r="I22" s="67">
        <v>0</v>
      </c>
      <c r="J22" s="65">
        <f>LARGE(I22,1)</f>
        <v>0</v>
      </c>
      <c r="K22" s="68"/>
      <c r="L22" s="17">
        <v>0</v>
      </c>
      <c r="M22" s="79"/>
      <c r="N22" s="52">
        <v>0</v>
      </c>
      <c r="O22" s="106">
        <f t="shared" si="10"/>
        <v>0</v>
      </c>
      <c r="P22" s="128"/>
      <c r="Q22" s="129">
        <v>0</v>
      </c>
      <c r="R22" s="79"/>
      <c r="S22" s="67">
        <v>0</v>
      </c>
      <c r="T22" s="79"/>
      <c r="U22" s="17">
        <v>0</v>
      </c>
      <c r="V22" s="79"/>
      <c r="W22" s="17">
        <v>0</v>
      </c>
      <c r="X22" s="68"/>
      <c r="Y22" s="67">
        <v>0</v>
      </c>
      <c r="Z22" s="70">
        <f>LARGE(Q22:Y22,1)+LARGE(Q22:Y22,2)+LARGE(Q22:Y22,3)+LARGE(Q22:Y22,4)</f>
        <v>0</v>
      </c>
      <c r="AA22" s="128"/>
      <c r="AB22" s="17">
        <v>0</v>
      </c>
      <c r="AC22" s="79"/>
      <c r="AD22" s="17">
        <v>0</v>
      </c>
      <c r="AE22" s="79"/>
      <c r="AF22" s="52">
        <v>0</v>
      </c>
      <c r="AG22" s="70">
        <f>LARGE(AB22:AD22:AF22,1)</f>
        <v>0</v>
      </c>
      <c r="AH22" s="79"/>
      <c r="AI22" s="17">
        <v>0</v>
      </c>
      <c r="AJ22" s="79"/>
      <c r="AK22" s="67">
        <v>0</v>
      </c>
      <c r="AL22" s="27">
        <f t="shared" si="4"/>
        <v>0</v>
      </c>
    </row>
    <row r="23" spans="1:38" ht="12.75" customHeight="1" x14ac:dyDescent="0.2">
      <c r="A23" s="28">
        <f t="shared" ref="A23:A25" si="11">RANK(AL23, $AL$10:$AL$54)</f>
        <v>13</v>
      </c>
      <c r="B23" s="42">
        <v>1994</v>
      </c>
      <c r="C23" s="42" t="s">
        <v>379</v>
      </c>
      <c r="D23" s="46" t="s">
        <v>380</v>
      </c>
      <c r="E23" s="46" t="s">
        <v>381</v>
      </c>
      <c r="F23" s="42" t="s">
        <v>382</v>
      </c>
      <c r="G23" s="42" t="s">
        <v>85</v>
      </c>
      <c r="H23" s="32" t="s">
        <v>68</v>
      </c>
      <c r="I23" s="17">
        <v>0</v>
      </c>
      <c r="J23" s="33">
        <f t="shared" ref="J23:J25" si="12">LARGE(I23,1)</f>
        <v>0</v>
      </c>
      <c r="K23" s="32"/>
      <c r="L23" s="17">
        <v>0</v>
      </c>
      <c r="M23" s="32"/>
      <c r="N23" s="52">
        <v>0</v>
      </c>
      <c r="O23" s="37">
        <f>LARGE(L23:N23,1)</f>
        <v>0</v>
      </c>
      <c r="P23" s="48"/>
      <c r="Q23" s="75">
        <v>0</v>
      </c>
      <c r="R23" s="32"/>
      <c r="S23" s="17">
        <v>0</v>
      </c>
      <c r="T23" s="32"/>
      <c r="U23" s="17">
        <v>0</v>
      </c>
      <c r="V23" s="32"/>
      <c r="W23" s="17">
        <v>0</v>
      </c>
      <c r="X23" s="32"/>
      <c r="Y23" s="17">
        <v>0</v>
      </c>
      <c r="Z23" s="37">
        <f t="shared" ref="Z23:Z25" si="13">LARGE(Q23:Y23,1)+LARGE(Q23:Y23,2)+LARGE(Q23:Y23,3)+LARGE(Q23:Y23,4)</f>
        <v>0</v>
      </c>
      <c r="AA23" s="48"/>
      <c r="AB23" s="17">
        <v>0</v>
      </c>
      <c r="AC23" s="32"/>
      <c r="AD23" s="17">
        <v>0</v>
      </c>
      <c r="AE23" s="32"/>
      <c r="AF23" s="52">
        <v>0</v>
      </c>
      <c r="AG23" s="37">
        <f t="shared" ref="AG23:AG25" si="14">LARGE(AB23:AD23:AF23,1)</f>
        <v>0</v>
      </c>
      <c r="AH23" s="32"/>
      <c r="AI23" s="17">
        <v>0</v>
      </c>
      <c r="AJ23" s="32"/>
      <c r="AK23" s="17">
        <v>0</v>
      </c>
      <c r="AL23" s="27">
        <f t="shared" si="4"/>
        <v>0</v>
      </c>
    </row>
    <row r="24" spans="1:38" ht="12.75" customHeight="1" x14ac:dyDescent="0.2">
      <c r="A24" s="28">
        <f t="shared" si="11"/>
        <v>13</v>
      </c>
      <c r="B24" s="42">
        <v>2000</v>
      </c>
      <c r="C24" s="30" t="s">
        <v>383</v>
      </c>
      <c r="D24" s="31" t="s">
        <v>384</v>
      </c>
      <c r="E24" s="31" t="s">
        <v>385</v>
      </c>
      <c r="F24" s="29" t="s">
        <v>115</v>
      </c>
      <c r="G24" s="29" t="s">
        <v>85</v>
      </c>
      <c r="H24" s="32" t="s">
        <v>68</v>
      </c>
      <c r="I24" s="17">
        <v>0</v>
      </c>
      <c r="J24" s="33">
        <f t="shared" si="12"/>
        <v>0</v>
      </c>
      <c r="K24" s="32"/>
      <c r="L24" s="17">
        <v>0</v>
      </c>
      <c r="M24" s="32"/>
      <c r="N24" s="52">
        <v>0</v>
      </c>
      <c r="O24" s="37">
        <f t="shared" ref="O24:O25" si="15">LARGE(L24:N24,1)+LARGE(L24:N24, 2)</f>
        <v>0</v>
      </c>
      <c r="P24" s="32"/>
      <c r="Q24" s="17">
        <v>0</v>
      </c>
      <c r="R24" s="32"/>
      <c r="S24" s="17">
        <v>0</v>
      </c>
      <c r="T24" s="32"/>
      <c r="U24" s="17">
        <v>0</v>
      </c>
      <c r="V24" s="32"/>
      <c r="W24" s="17">
        <v>0</v>
      </c>
      <c r="X24" s="32"/>
      <c r="Y24" s="17">
        <v>0</v>
      </c>
      <c r="Z24" s="37">
        <f t="shared" si="13"/>
        <v>0</v>
      </c>
      <c r="AA24" s="32"/>
      <c r="AB24" s="17">
        <v>0</v>
      </c>
      <c r="AC24" s="32"/>
      <c r="AD24" s="17">
        <v>0</v>
      </c>
      <c r="AE24" s="32"/>
      <c r="AF24" s="52">
        <v>0</v>
      </c>
      <c r="AG24" s="37">
        <f t="shared" si="14"/>
        <v>0</v>
      </c>
      <c r="AH24" s="32"/>
      <c r="AI24" s="17">
        <v>0</v>
      </c>
      <c r="AJ24" s="32"/>
      <c r="AK24" s="17">
        <v>0</v>
      </c>
      <c r="AL24" s="27">
        <f t="shared" si="4"/>
        <v>0</v>
      </c>
    </row>
    <row r="25" spans="1:38" ht="12.75" customHeight="1" x14ac:dyDescent="0.2">
      <c r="A25" s="28">
        <f t="shared" si="11"/>
        <v>13</v>
      </c>
      <c r="B25" s="42">
        <v>2004</v>
      </c>
      <c r="C25" s="42" t="s">
        <v>386</v>
      </c>
      <c r="D25" s="46" t="s">
        <v>387</v>
      </c>
      <c r="E25" s="46" t="s">
        <v>388</v>
      </c>
      <c r="F25" s="42" t="s">
        <v>389</v>
      </c>
      <c r="G25" s="42" t="s">
        <v>390</v>
      </c>
      <c r="H25" s="32" t="s">
        <v>303</v>
      </c>
      <c r="I25" s="17">
        <v>0</v>
      </c>
      <c r="J25" s="33">
        <f t="shared" si="12"/>
        <v>0</v>
      </c>
      <c r="K25" s="19" t="s">
        <v>391</v>
      </c>
      <c r="L25" s="17">
        <v>0</v>
      </c>
      <c r="M25" s="32"/>
      <c r="N25" s="52">
        <v>0</v>
      </c>
      <c r="O25" s="23">
        <f t="shared" si="15"/>
        <v>0</v>
      </c>
      <c r="P25" s="32"/>
      <c r="Q25" s="17">
        <v>0</v>
      </c>
      <c r="R25" s="32"/>
      <c r="S25" s="17">
        <v>0</v>
      </c>
      <c r="T25" s="32"/>
      <c r="U25" s="17">
        <v>0</v>
      </c>
      <c r="V25" s="32"/>
      <c r="W25" s="17">
        <v>0</v>
      </c>
      <c r="X25" s="32"/>
      <c r="Y25" s="17">
        <v>0</v>
      </c>
      <c r="Z25" s="37">
        <f t="shared" si="13"/>
        <v>0</v>
      </c>
      <c r="AA25" s="32"/>
      <c r="AB25" s="17">
        <v>0</v>
      </c>
      <c r="AC25" s="32"/>
      <c r="AD25" s="17">
        <v>0</v>
      </c>
      <c r="AE25" s="32"/>
      <c r="AF25" s="52">
        <v>0</v>
      </c>
      <c r="AG25" s="37">
        <f t="shared" si="14"/>
        <v>0</v>
      </c>
      <c r="AH25" s="32"/>
      <c r="AI25" s="17">
        <v>0</v>
      </c>
      <c r="AJ25" s="32"/>
      <c r="AK25" s="17">
        <v>0</v>
      </c>
      <c r="AL25" s="27">
        <f t="shared" si="4"/>
        <v>0</v>
      </c>
    </row>
    <row r="26" spans="1:38" ht="12.75" customHeight="1" x14ac:dyDescent="0.2">
      <c r="A26" s="59">
        <f>RANK(AL26, $AL$10:$AL$45)</f>
        <v>13</v>
      </c>
      <c r="B26" s="85">
        <v>2002</v>
      </c>
      <c r="C26" s="124"/>
      <c r="D26" s="124" t="s">
        <v>66</v>
      </c>
      <c r="E26" s="124" t="s">
        <v>392</v>
      </c>
      <c r="F26" s="85" t="s">
        <v>393</v>
      </c>
      <c r="G26" s="85" t="s">
        <v>85</v>
      </c>
      <c r="H26" s="79" t="s">
        <v>68</v>
      </c>
      <c r="I26" s="67">
        <v>0</v>
      </c>
      <c r="J26" s="65">
        <f>LARGE(I26,1)</f>
        <v>0</v>
      </c>
      <c r="K26" s="105"/>
      <c r="L26" s="67">
        <v>0</v>
      </c>
      <c r="M26" s="68"/>
      <c r="N26" s="69">
        <v>0</v>
      </c>
      <c r="O26" s="70">
        <f>LARGE(L26:N26,1)+LARGE(L26:N26, 2)</f>
        <v>0</v>
      </c>
      <c r="P26" s="79" t="s">
        <v>394</v>
      </c>
      <c r="Q26" s="67">
        <v>0</v>
      </c>
      <c r="R26" s="68"/>
      <c r="S26" s="67">
        <v>0</v>
      </c>
      <c r="T26" s="68"/>
      <c r="U26" s="67">
        <v>0</v>
      </c>
      <c r="V26" s="68"/>
      <c r="W26" s="67">
        <v>0</v>
      </c>
      <c r="X26" s="68"/>
      <c r="Y26" s="67">
        <v>0</v>
      </c>
      <c r="Z26" s="70">
        <f>LARGE(Q26:Y26,1)+LARGE(Q26:Y26,2)+LARGE(Q26:Y26,3)+LARGE(Q26:Y26,4)</f>
        <v>0</v>
      </c>
      <c r="AA26" s="68"/>
      <c r="AB26" s="67">
        <v>0</v>
      </c>
      <c r="AC26" s="68"/>
      <c r="AD26" s="67">
        <v>0</v>
      </c>
      <c r="AE26" s="68"/>
      <c r="AF26" s="69">
        <v>0</v>
      </c>
      <c r="AG26" s="70">
        <f>LARGE(AB26:AD26:AF26,1)</f>
        <v>0</v>
      </c>
      <c r="AH26" s="68"/>
      <c r="AI26" s="67">
        <v>0</v>
      </c>
      <c r="AJ26" s="68"/>
      <c r="AK26" s="67">
        <v>0</v>
      </c>
      <c r="AL26" s="80">
        <f t="shared" si="4"/>
        <v>0</v>
      </c>
    </row>
    <row r="27" spans="1:38" ht="12.75" customHeight="1" x14ac:dyDescent="0.2">
      <c r="A27" s="28">
        <f t="shared" ref="A27:A31" si="16">RANK(AL27, $AL$10:$AL$54)</f>
        <v>13</v>
      </c>
      <c r="B27" s="42">
        <v>2007</v>
      </c>
      <c r="C27" s="42"/>
      <c r="D27" s="46" t="s">
        <v>395</v>
      </c>
      <c r="E27" s="46" t="s">
        <v>396</v>
      </c>
      <c r="F27" s="42" t="s">
        <v>115</v>
      </c>
      <c r="G27" s="42" t="s">
        <v>85</v>
      </c>
      <c r="H27" s="32" t="s">
        <v>294</v>
      </c>
      <c r="I27" s="17">
        <v>0</v>
      </c>
      <c r="J27" s="33">
        <f t="shared" ref="J27:J31" si="17">LARGE(I27,1)</f>
        <v>0</v>
      </c>
      <c r="K27" s="19" t="s">
        <v>397</v>
      </c>
      <c r="L27" s="17">
        <v>0</v>
      </c>
      <c r="M27" s="32"/>
      <c r="N27" s="52">
        <v>0</v>
      </c>
      <c r="O27" s="37">
        <f t="shared" ref="O27:O31" si="18">LARGE(L27:N27,1)+LARGE(L27:N27, 2)</f>
        <v>0</v>
      </c>
      <c r="P27" s="32"/>
      <c r="Q27" s="17">
        <v>0</v>
      </c>
      <c r="R27" s="32"/>
      <c r="S27" s="17">
        <v>0</v>
      </c>
      <c r="T27" s="32"/>
      <c r="U27" s="17">
        <v>0</v>
      </c>
      <c r="V27" s="32"/>
      <c r="W27" s="17">
        <v>0</v>
      </c>
      <c r="X27" s="32"/>
      <c r="Y27" s="17">
        <v>0</v>
      </c>
      <c r="Z27" s="37">
        <f t="shared" ref="Z27:Z31" si="19">LARGE(Q27:Y27,1)+LARGE(Q27:Y27,2)+LARGE(Q27:Y27,3)+LARGE(Q27:Y27,4)</f>
        <v>0</v>
      </c>
      <c r="AA27" s="32"/>
      <c r="AB27" s="17">
        <v>0</v>
      </c>
      <c r="AC27" s="32"/>
      <c r="AD27" s="17">
        <v>0</v>
      </c>
      <c r="AE27" s="32"/>
      <c r="AF27" s="52">
        <v>0</v>
      </c>
      <c r="AG27" s="37">
        <f t="shared" ref="AG27:AG31" si="20">LARGE(AB27:AD27:AF27,1)</f>
        <v>0</v>
      </c>
      <c r="AH27" s="32"/>
      <c r="AI27" s="17">
        <v>0</v>
      </c>
      <c r="AJ27" s="32"/>
      <c r="AK27" s="17">
        <v>0</v>
      </c>
      <c r="AL27" s="27">
        <f t="shared" si="4"/>
        <v>0</v>
      </c>
    </row>
    <row r="28" spans="1:38" ht="12.75" customHeight="1" x14ac:dyDescent="0.2">
      <c r="A28" s="28">
        <f t="shared" si="16"/>
        <v>13</v>
      </c>
      <c r="B28" s="42">
        <v>2007</v>
      </c>
      <c r="C28" s="42" t="s">
        <v>398</v>
      </c>
      <c r="D28" s="46" t="s">
        <v>399</v>
      </c>
      <c r="E28" s="46" t="s">
        <v>400</v>
      </c>
      <c r="F28" s="42" t="s">
        <v>357</v>
      </c>
      <c r="G28" s="42" t="s">
        <v>85</v>
      </c>
      <c r="H28" s="32" t="s">
        <v>401</v>
      </c>
      <c r="I28" s="17">
        <v>0</v>
      </c>
      <c r="J28" s="33">
        <f t="shared" si="17"/>
        <v>0</v>
      </c>
      <c r="K28" s="19" t="s">
        <v>121</v>
      </c>
      <c r="L28" s="17">
        <v>0</v>
      </c>
      <c r="M28" s="32"/>
      <c r="N28" s="52">
        <v>0</v>
      </c>
      <c r="O28" s="37">
        <f t="shared" si="18"/>
        <v>0</v>
      </c>
      <c r="P28" s="32"/>
      <c r="Q28" s="17">
        <v>0</v>
      </c>
      <c r="R28" s="32"/>
      <c r="S28" s="17">
        <v>0</v>
      </c>
      <c r="T28" s="32"/>
      <c r="U28" s="17">
        <v>0</v>
      </c>
      <c r="V28" s="32"/>
      <c r="W28" s="17">
        <v>0</v>
      </c>
      <c r="X28" s="32"/>
      <c r="Y28" s="17">
        <v>0</v>
      </c>
      <c r="Z28" s="37">
        <f t="shared" si="19"/>
        <v>0</v>
      </c>
      <c r="AA28" s="32"/>
      <c r="AB28" s="17">
        <v>0</v>
      </c>
      <c r="AC28" s="32"/>
      <c r="AD28" s="17">
        <v>0</v>
      </c>
      <c r="AE28" s="32"/>
      <c r="AF28" s="52">
        <v>0</v>
      </c>
      <c r="AG28" s="37">
        <f t="shared" si="20"/>
        <v>0</v>
      </c>
      <c r="AH28" s="32"/>
      <c r="AI28" s="17">
        <v>0</v>
      </c>
      <c r="AJ28" s="32"/>
      <c r="AK28" s="17">
        <v>0</v>
      </c>
      <c r="AL28" s="27">
        <f t="shared" si="4"/>
        <v>0</v>
      </c>
    </row>
    <row r="29" spans="1:38" ht="12.75" customHeight="1" x14ac:dyDescent="0.2">
      <c r="A29" s="28">
        <f t="shared" si="16"/>
        <v>13</v>
      </c>
      <c r="B29" s="42">
        <v>2005</v>
      </c>
      <c r="C29" s="42" t="s">
        <v>402</v>
      </c>
      <c r="D29" s="46" t="s">
        <v>403</v>
      </c>
      <c r="E29" s="46" t="s">
        <v>404</v>
      </c>
      <c r="F29" s="42" t="s">
        <v>297</v>
      </c>
      <c r="G29" s="42" t="s">
        <v>201</v>
      </c>
      <c r="H29" s="32" t="s">
        <v>165</v>
      </c>
      <c r="I29" s="17">
        <v>0</v>
      </c>
      <c r="J29" s="33">
        <f t="shared" si="17"/>
        <v>0</v>
      </c>
      <c r="K29" s="19" t="s">
        <v>405</v>
      </c>
      <c r="L29" s="17">
        <v>0</v>
      </c>
      <c r="M29" s="32"/>
      <c r="N29" s="52">
        <v>0</v>
      </c>
      <c r="O29" s="37">
        <f t="shared" si="18"/>
        <v>0</v>
      </c>
      <c r="P29" s="32"/>
      <c r="Q29" s="17">
        <v>0</v>
      </c>
      <c r="R29" s="32"/>
      <c r="S29" s="17">
        <v>0</v>
      </c>
      <c r="T29" s="32"/>
      <c r="U29" s="17">
        <v>0</v>
      </c>
      <c r="V29" s="32"/>
      <c r="W29" s="17">
        <v>0</v>
      </c>
      <c r="X29" s="32"/>
      <c r="Y29" s="17">
        <v>0</v>
      </c>
      <c r="Z29" s="37">
        <f t="shared" si="19"/>
        <v>0</v>
      </c>
      <c r="AA29" s="32"/>
      <c r="AB29" s="17">
        <v>0</v>
      </c>
      <c r="AC29" s="32"/>
      <c r="AD29" s="17">
        <v>0</v>
      </c>
      <c r="AE29" s="32"/>
      <c r="AF29" s="52">
        <v>0</v>
      </c>
      <c r="AG29" s="37">
        <f t="shared" si="20"/>
        <v>0</v>
      </c>
      <c r="AH29" s="32"/>
      <c r="AI29" s="17">
        <v>0</v>
      </c>
      <c r="AJ29" s="32"/>
      <c r="AK29" s="17">
        <v>0</v>
      </c>
      <c r="AL29" s="27">
        <f t="shared" si="4"/>
        <v>0</v>
      </c>
    </row>
    <row r="30" spans="1:38" ht="12.75" customHeight="1" x14ac:dyDescent="0.2">
      <c r="A30" s="28">
        <f t="shared" si="16"/>
        <v>13</v>
      </c>
      <c r="B30" s="42">
        <v>2009</v>
      </c>
      <c r="C30" s="42" t="s">
        <v>406</v>
      </c>
      <c r="D30" s="46" t="s">
        <v>407</v>
      </c>
      <c r="E30" s="46" t="s">
        <v>408</v>
      </c>
      <c r="F30" s="42" t="s">
        <v>368</v>
      </c>
      <c r="G30" s="42" t="s">
        <v>44</v>
      </c>
      <c r="H30" s="32" t="s">
        <v>409</v>
      </c>
      <c r="I30" s="17">
        <v>0</v>
      </c>
      <c r="J30" s="33">
        <f t="shared" si="17"/>
        <v>0</v>
      </c>
      <c r="K30" s="32"/>
      <c r="L30" s="17">
        <v>0</v>
      </c>
      <c r="M30" s="32"/>
      <c r="N30" s="52">
        <v>0</v>
      </c>
      <c r="O30" s="37">
        <f t="shared" si="18"/>
        <v>0</v>
      </c>
      <c r="P30" s="32"/>
      <c r="Q30" s="17">
        <v>0</v>
      </c>
      <c r="R30" s="32"/>
      <c r="S30" s="17">
        <v>0</v>
      </c>
      <c r="T30" s="32"/>
      <c r="U30" s="17">
        <v>0</v>
      </c>
      <c r="V30" s="32"/>
      <c r="W30" s="17">
        <v>0</v>
      </c>
      <c r="X30" s="32"/>
      <c r="Y30" s="17">
        <v>0</v>
      </c>
      <c r="Z30" s="37">
        <f t="shared" si="19"/>
        <v>0</v>
      </c>
      <c r="AA30" s="32"/>
      <c r="AB30" s="17">
        <v>0</v>
      </c>
      <c r="AC30" s="32"/>
      <c r="AD30" s="17">
        <v>0</v>
      </c>
      <c r="AE30" s="32"/>
      <c r="AF30" s="52">
        <v>0</v>
      </c>
      <c r="AG30" s="37">
        <f t="shared" si="20"/>
        <v>0</v>
      </c>
      <c r="AH30" s="32"/>
      <c r="AI30" s="17">
        <v>0</v>
      </c>
      <c r="AJ30" s="32"/>
      <c r="AK30" s="17">
        <v>0</v>
      </c>
      <c r="AL30" s="27">
        <f t="shared" si="4"/>
        <v>0</v>
      </c>
    </row>
    <row r="31" spans="1:38" ht="12.75" customHeight="1" x14ac:dyDescent="0.2">
      <c r="A31" s="28">
        <f t="shared" si="16"/>
        <v>13</v>
      </c>
      <c r="B31" s="42">
        <v>1994</v>
      </c>
      <c r="C31" s="42" t="s">
        <v>410</v>
      </c>
      <c r="D31" s="46" t="s">
        <v>411</v>
      </c>
      <c r="E31" s="46" t="s">
        <v>412</v>
      </c>
      <c r="F31" s="42" t="s">
        <v>413</v>
      </c>
      <c r="G31" s="42" t="s">
        <v>37</v>
      </c>
      <c r="H31" s="32" t="s">
        <v>68</v>
      </c>
      <c r="I31" s="17">
        <v>0</v>
      </c>
      <c r="J31" s="33">
        <f t="shared" si="17"/>
        <v>0</v>
      </c>
      <c r="K31" s="32"/>
      <c r="L31" s="17">
        <v>0</v>
      </c>
      <c r="M31" s="32"/>
      <c r="N31" s="52">
        <v>0</v>
      </c>
      <c r="O31" s="37">
        <f t="shared" si="18"/>
        <v>0</v>
      </c>
      <c r="P31" s="32"/>
      <c r="Q31" s="17">
        <v>0</v>
      </c>
      <c r="R31" s="32"/>
      <c r="S31" s="17">
        <v>0</v>
      </c>
      <c r="T31" s="43"/>
      <c r="U31" s="17">
        <v>0</v>
      </c>
      <c r="V31" s="32"/>
      <c r="W31" s="17">
        <v>0</v>
      </c>
      <c r="X31" s="32"/>
      <c r="Y31" s="17">
        <v>0</v>
      </c>
      <c r="Z31" s="37">
        <f t="shared" si="19"/>
        <v>0</v>
      </c>
      <c r="AA31" s="32"/>
      <c r="AB31" s="130">
        <v>0</v>
      </c>
      <c r="AC31" s="32"/>
      <c r="AD31" s="17">
        <v>0</v>
      </c>
      <c r="AE31" s="32"/>
      <c r="AF31" s="52">
        <v>0</v>
      </c>
      <c r="AG31" s="37">
        <f t="shared" si="20"/>
        <v>0</v>
      </c>
      <c r="AH31" s="32"/>
      <c r="AI31" s="17">
        <v>0</v>
      </c>
      <c r="AJ31" s="32"/>
      <c r="AK31" s="17">
        <v>0</v>
      </c>
      <c r="AL31" s="27">
        <f t="shared" si="4"/>
        <v>0</v>
      </c>
    </row>
    <row r="32" spans="1:38" ht="12.75" customHeight="1" x14ac:dyDescent="0.2">
      <c r="A32" s="59">
        <f>RANK(AL32, $AL$10:$AL$45)</f>
        <v>13</v>
      </c>
      <c r="B32" s="85">
        <v>2009</v>
      </c>
      <c r="C32" s="124"/>
      <c r="D32" s="124" t="s">
        <v>414</v>
      </c>
      <c r="E32" s="124" t="s">
        <v>415</v>
      </c>
      <c r="F32" s="85" t="s">
        <v>361</v>
      </c>
      <c r="G32" s="85" t="s">
        <v>44</v>
      </c>
      <c r="H32" s="79" t="s">
        <v>116</v>
      </c>
      <c r="I32" s="17">
        <v>0</v>
      </c>
      <c r="J32" s="65">
        <f>LARGE(I32,1)</f>
        <v>0</v>
      </c>
      <c r="K32" s="68"/>
      <c r="L32" s="67">
        <v>0</v>
      </c>
      <c r="M32" s="68"/>
      <c r="N32" s="69">
        <v>0</v>
      </c>
      <c r="O32" s="70">
        <f>LARGE(L32:N32,1)+LARGE(L32:N32, 2)</f>
        <v>0</v>
      </c>
      <c r="P32" s="68"/>
      <c r="Q32" s="67">
        <v>0</v>
      </c>
      <c r="R32" s="68"/>
      <c r="S32" s="67">
        <v>0</v>
      </c>
      <c r="T32" s="68"/>
      <c r="U32" s="67">
        <v>0</v>
      </c>
      <c r="V32" s="68"/>
      <c r="W32" s="67">
        <v>0</v>
      </c>
      <c r="X32" s="68"/>
      <c r="Y32" s="67">
        <v>0</v>
      </c>
      <c r="Z32" s="70">
        <f>LARGE(Q32:Y32,1)+LARGE(Q32:Y32,2)+LARGE(Q32:Y32,3)+LARGE(Q32:Y32,4)</f>
        <v>0</v>
      </c>
      <c r="AA32" s="68"/>
      <c r="AB32" s="67">
        <v>0</v>
      </c>
      <c r="AC32" s="68"/>
      <c r="AD32" s="67">
        <v>0</v>
      </c>
      <c r="AE32" s="68"/>
      <c r="AF32" s="69">
        <v>0</v>
      </c>
      <c r="AG32" s="70">
        <f>LARGE(AB32:AD32:AF32,1)</f>
        <v>0</v>
      </c>
      <c r="AH32" s="68"/>
      <c r="AI32" s="67">
        <v>0</v>
      </c>
      <c r="AJ32" s="68"/>
      <c r="AK32" s="67">
        <v>0</v>
      </c>
      <c r="AL32" s="27">
        <f t="shared" si="4"/>
        <v>0</v>
      </c>
    </row>
    <row r="33" spans="1:38" ht="12.75" customHeight="1" x14ac:dyDescent="0.2">
      <c r="A33" s="28">
        <f>RANK(AL33, $AL$10:$AL$54)</f>
        <v>13</v>
      </c>
      <c r="B33" s="29">
        <v>2009</v>
      </c>
      <c r="C33" s="30"/>
      <c r="D33" s="31" t="s">
        <v>416</v>
      </c>
      <c r="E33" s="31" t="s">
        <v>417</v>
      </c>
      <c r="F33" s="42" t="s">
        <v>418</v>
      </c>
      <c r="G33" s="42" t="s">
        <v>390</v>
      </c>
      <c r="H33" s="32" t="s">
        <v>45</v>
      </c>
      <c r="I33" s="17">
        <v>0</v>
      </c>
      <c r="J33" s="33">
        <f>LARGE(I33,1)</f>
        <v>0</v>
      </c>
      <c r="K33" s="32"/>
      <c r="L33" s="17">
        <v>0</v>
      </c>
      <c r="M33" s="32"/>
      <c r="N33" s="52">
        <v>0</v>
      </c>
      <c r="O33" s="37">
        <f>LARGE(L33:N33,1)+LARGE(L33:N33, 2)</f>
        <v>0</v>
      </c>
      <c r="P33" s="32"/>
      <c r="Q33" s="17">
        <v>0</v>
      </c>
      <c r="R33" s="32"/>
      <c r="S33" s="17">
        <v>0</v>
      </c>
      <c r="T33" s="32"/>
      <c r="U33" s="17">
        <v>0</v>
      </c>
      <c r="V33" s="32"/>
      <c r="W33" s="17">
        <v>0</v>
      </c>
      <c r="X33" s="32"/>
      <c r="Y33" s="17">
        <v>0</v>
      </c>
      <c r="Z33" s="37">
        <f>LARGE(Q33:Y33,1)+LARGE(Q33:Y33,2)+LARGE(Q33:Y33,3)+LARGE(Q33:Y33,4)</f>
        <v>0</v>
      </c>
      <c r="AA33" s="32"/>
      <c r="AB33" s="17">
        <v>0</v>
      </c>
      <c r="AC33" s="32"/>
      <c r="AD33" s="17">
        <v>0</v>
      </c>
      <c r="AE33" s="32"/>
      <c r="AF33" s="52">
        <v>0</v>
      </c>
      <c r="AG33" s="37">
        <f>LARGE(AB33:AD33:AF33,1)</f>
        <v>0</v>
      </c>
      <c r="AH33" s="32"/>
      <c r="AI33" s="17">
        <v>0</v>
      </c>
      <c r="AJ33" s="32"/>
      <c r="AK33" s="17">
        <v>0</v>
      </c>
      <c r="AL33" s="27">
        <f t="shared" si="4"/>
        <v>0</v>
      </c>
    </row>
    <row r="34" spans="1:38" ht="12.75" customHeight="1" x14ac:dyDescent="0.2">
      <c r="A34" s="59">
        <f>RANK(AL34, $AL$10:$AL$50)</f>
        <v>13</v>
      </c>
      <c r="B34" s="85">
        <v>2008</v>
      </c>
      <c r="C34" s="124"/>
      <c r="D34" s="124" t="s">
        <v>318</v>
      </c>
      <c r="E34" s="124" t="s">
        <v>168</v>
      </c>
      <c r="F34" s="131" t="s">
        <v>342</v>
      </c>
      <c r="G34" s="85" t="s">
        <v>201</v>
      </c>
      <c r="H34" s="79" t="s">
        <v>161</v>
      </c>
      <c r="I34" s="17">
        <v>0</v>
      </c>
      <c r="J34" s="65">
        <f>LARGE(I34,1)</f>
        <v>0</v>
      </c>
      <c r="K34" s="66" t="s">
        <v>419</v>
      </c>
      <c r="L34" s="67">
        <v>0</v>
      </c>
      <c r="M34" s="68"/>
      <c r="N34" s="69">
        <v>0</v>
      </c>
      <c r="O34" s="70">
        <f>LARGE(L34:N34,1)+LARGE(L34:N34, 2)</f>
        <v>0</v>
      </c>
      <c r="P34" s="68"/>
      <c r="Q34" s="67">
        <v>0</v>
      </c>
      <c r="R34" s="68"/>
      <c r="S34" s="67">
        <v>0</v>
      </c>
      <c r="T34" s="68"/>
      <c r="U34" s="67">
        <v>0</v>
      </c>
      <c r="V34" s="68"/>
      <c r="W34" s="67">
        <v>0</v>
      </c>
      <c r="X34" s="68"/>
      <c r="Y34" s="67">
        <v>0</v>
      </c>
      <c r="Z34" s="70">
        <f>LARGE(Q34:Y34,1)+LARGE(Q34:Y34,2)+LARGE(Q34:Y34,3)+LARGE(Q34:Y34,4)</f>
        <v>0</v>
      </c>
      <c r="AA34" s="68"/>
      <c r="AB34" s="67">
        <v>0</v>
      </c>
      <c r="AC34" s="68"/>
      <c r="AD34" s="67">
        <v>0</v>
      </c>
      <c r="AE34" s="68"/>
      <c r="AF34" s="69">
        <v>0</v>
      </c>
      <c r="AG34" s="70">
        <f>LARGE(AB34:AD34:AF34,1)</f>
        <v>0</v>
      </c>
      <c r="AH34" s="68"/>
      <c r="AI34" s="67">
        <v>0</v>
      </c>
      <c r="AJ34" s="68"/>
      <c r="AK34" s="67">
        <v>0</v>
      </c>
      <c r="AL34" s="27">
        <f t="shared" si="4"/>
        <v>0</v>
      </c>
    </row>
    <row r="35" spans="1:38" ht="12.75" customHeight="1" x14ac:dyDescent="0.2">
      <c r="A35" s="28">
        <f>RANK(AL35, $AL$10:$AL$54)</f>
        <v>13</v>
      </c>
      <c r="B35" s="42">
        <v>2009</v>
      </c>
      <c r="C35" s="42"/>
      <c r="D35" s="46" t="s">
        <v>420</v>
      </c>
      <c r="E35" s="46" t="s">
        <v>168</v>
      </c>
      <c r="F35" s="42" t="s">
        <v>368</v>
      </c>
      <c r="G35" s="42" t="s">
        <v>44</v>
      </c>
      <c r="H35" s="32" t="s">
        <v>68</v>
      </c>
      <c r="I35" s="17">
        <v>0</v>
      </c>
      <c r="J35" s="33">
        <f>LARGE(I35,1)</f>
        <v>0</v>
      </c>
      <c r="K35" s="32"/>
      <c r="L35" s="17">
        <v>0</v>
      </c>
      <c r="M35" s="32"/>
      <c r="N35" s="52">
        <v>0</v>
      </c>
      <c r="O35" s="37">
        <f>LARGE(L35:N35,1)+LARGE(L35:N35, 2)</f>
        <v>0</v>
      </c>
      <c r="P35" s="32"/>
      <c r="Q35" s="17">
        <v>0</v>
      </c>
      <c r="R35" s="32"/>
      <c r="S35" s="17">
        <v>0</v>
      </c>
      <c r="T35" s="32"/>
      <c r="U35" s="17">
        <v>0</v>
      </c>
      <c r="V35" s="32"/>
      <c r="W35" s="17">
        <v>0</v>
      </c>
      <c r="X35" s="32"/>
      <c r="Y35" s="17">
        <v>0</v>
      </c>
      <c r="Z35" s="37">
        <f>LARGE(Q35:Y35,1)+LARGE(Q35:Y35,2)+LARGE(Q35:Y35,3)+LARGE(Q35:Y35,4)</f>
        <v>0</v>
      </c>
      <c r="AA35" s="32"/>
      <c r="AB35" s="17">
        <v>0</v>
      </c>
      <c r="AC35" s="32"/>
      <c r="AD35" s="17">
        <v>0</v>
      </c>
      <c r="AE35" s="32"/>
      <c r="AF35" s="52">
        <v>0</v>
      </c>
      <c r="AG35" s="37">
        <f>LARGE(AB35:AD35:AF35,1)</f>
        <v>0</v>
      </c>
      <c r="AH35" s="32"/>
      <c r="AI35" s="17">
        <v>0</v>
      </c>
      <c r="AJ35" s="32"/>
      <c r="AK35" s="17">
        <v>0</v>
      </c>
      <c r="AL35" s="27">
        <f t="shared" si="4"/>
        <v>0</v>
      </c>
    </row>
    <row r="36" spans="1:38" ht="12.75" customHeight="1" x14ac:dyDescent="0.2">
      <c r="A36" s="59">
        <f>RANK(AL36, $AL$10:$AL$46)</f>
        <v>13</v>
      </c>
      <c r="B36" s="85">
        <v>1998</v>
      </c>
      <c r="C36" s="124"/>
      <c r="D36" s="124" t="s">
        <v>344</v>
      </c>
      <c r="E36" s="124" t="s">
        <v>421</v>
      </c>
      <c r="F36" s="85" t="s">
        <v>115</v>
      </c>
      <c r="G36" s="85" t="s">
        <v>85</v>
      </c>
      <c r="H36" s="79" t="s">
        <v>319</v>
      </c>
      <c r="I36" s="67">
        <v>0</v>
      </c>
      <c r="J36" s="65">
        <f t="shared" ref="J36:J38" si="21">LARGE(I36,1)</f>
        <v>0</v>
      </c>
      <c r="K36" s="68"/>
      <c r="L36" s="67">
        <v>0</v>
      </c>
      <c r="M36" s="68"/>
      <c r="N36" s="69">
        <v>0</v>
      </c>
      <c r="O36" s="70">
        <f t="shared" ref="O36:O38" si="22">LARGE(L36:N36,1)+LARGE(L36:N36, 2)</f>
        <v>0</v>
      </c>
      <c r="P36" s="68"/>
      <c r="Q36" s="67">
        <v>0</v>
      </c>
      <c r="R36" s="68"/>
      <c r="S36" s="67">
        <v>0</v>
      </c>
      <c r="T36" s="68"/>
      <c r="U36" s="67">
        <v>0</v>
      </c>
      <c r="V36" s="68"/>
      <c r="W36" s="67">
        <v>0</v>
      </c>
      <c r="X36" s="68"/>
      <c r="Y36" s="67">
        <v>0</v>
      </c>
      <c r="Z36" s="70">
        <f t="shared" ref="Z36:Z38" si="23">LARGE(Q36:Y36,1)+LARGE(Q36:Y36,2)+LARGE(Q36:Y36,3)+LARGE(Q36:Y36,4)</f>
        <v>0</v>
      </c>
      <c r="AA36" s="68"/>
      <c r="AB36" s="67">
        <v>0</v>
      </c>
      <c r="AC36" s="68"/>
      <c r="AD36" s="67">
        <v>0</v>
      </c>
      <c r="AE36" s="68"/>
      <c r="AF36" s="69">
        <v>0</v>
      </c>
      <c r="AG36" s="70">
        <f t="shared" ref="AG36:AG38" si="24">LARGE(AB36:AD36:AF36,1)</f>
        <v>0</v>
      </c>
      <c r="AH36" s="68"/>
      <c r="AI36" s="67">
        <v>0</v>
      </c>
      <c r="AJ36" s="68"/>
      <c r="AK36" s="67">
        <v>0</v>
      </c>
      <c r="AL36" s="27">
        <f t="shared" si="4"/>
        <v>0</v>
      </c>
    </row>
    <row r="37" spans="1:38" ht="12.75" customHeight="1" x14ac:dyDescent="0.2">
      <c r="A37" s="59">
        <f>RANK(AL37, $AL$10:$AL$49)</f>
        <v>13</v>
      </c>
      <c r="B37" s="85">
        <v>2011</v>
      </c>
      <c r="C37" s="124"/>
      <c r="D37" s="124" t="s">
        <v>422</v>
      </c>
      <c r="E37" s="124" t="s">
        <v>367</v>
      </c>
      <c r="F37" s="131" t="s">
        <v>368</v>
      </c>
      <c r="G37" s="85" t="s">
        <v>44</v>
      </c>
      <c r="H37" s="79" t="s">
        <v>68</v>
      </c>
      <c r="I37" s="17">
        <v>0</v>
      </c>
      <c r="J37" s="65">
        <f t="shared" si="21"/>
        <v>0</v>
      </c>
      <c r="K37" s="68"/>
      <c r="L37" s="67">
        <v>0</v>
      </c>
      <c r="M37" s="68"/>
      <c r="N37" s="69">
        <v>0</v>
      </c>
      <c r="O37" s="70">
        <f t="shared" si="22"/>
        <v>0</v>
      </c>
      <c r="P37" s="68"/>
      <c r="Q37" s="67">
        <v>0</v>
      </c>
      <c r="R37" s="68"/>
      <c r="S37" s="67">
        <v>0</v>
      </c>
      <c r="T37" s="68"/>
      <c r="U37" s="67">
        <v>0</v>
      </c>
      <c r="V37" s="68"/>
      <c r="W37" s="67">
        <v>0</v>
      </c>
      <c r="X37" s="68"/>
      <c r="Y37" s="67">
        <v>0</v>
      </c>
      <c r="Z37" s="70">
        <f t="shared" si="23"/>
        <v>0</v>
      </c>
      <c r="AA37" s="68"/>
      <c r="AB37" s="67">
        <v>0</v>
      </c>
      <c r="AC37" s="68"/>
      <c r="AD37" s="67">
        <v>0</v>
      </c>
      <c r="AE37" s="68"/>
      <c r="AF37" s="69">
        <v>0</v>
      </c>
      <c r="AG37" s="70">
        <f t="shared" si="24"/>
        <v>0</v>
      </c>
      <c r="AH37" s="68"/>
      <c r="AI37" s="67">
        <v>0</v>
      </c>
      <c r="AJ37" s="68"/>
      <c r="AK37" s="67">
        <v>0</v>
      </c>
      <c r="AL37" s="27">
        <f t="shared" si="4"/>
        <v>0</v>
      </c>
    </row>
    <row r="38" spans="1:38" ht="12.75" customHeight="1" x14ac:dyDescent="0.2">
      <c r="A38" s="59">
        <f>RANK(AL38, $AL$10:$AL$48)</f>
        <v>13</v>
      </c>
      <c r="B38" s="85">
        <v>2005</v>
      </c>
      <c r="C38" s="124"/>
      <c r="D38" s="124" t="s">
        <v>423</v>
      </c>
      <c r="E38" s="124" t="s">
        <v>424</v>
      </c>
      <c r="F38" s="85" t="s">
        <v>78</v>
      </c>
      <c r="G38" s="85" t="s">
        <v>37</v>
      </c>
      <c r="H38" s="79" t="s">
        <v>262</v>
      </c>
      <c r="I38" s="17">
        <v>0</v>
      </c>
      <c r="J38" s="65">
        <f t="shared" si="21"/>
        <v>0</v>
      </c>
      <c r="K38" s="66" t="s">
        <v>425</v>
      </c>
      <c r="L38" s="67">
        <v>0</v>
      </c>
      <c r="M38" s="68"/>
      <c r="N38" s="69">
        <v>0</v>
      </c>
      <c r="O38" s="70">
        <f t="shared" si="22"/>
        <v>0</v>
      </c>
      <c r="P38" s="68"/>
      <c r="Q38" s="17">
        <v>0</v>
      </c>
      <c r="R38" s="68"/>
      <c r="S38" s="67">
        <v>0</v>
      </c>
      <c r="T38" s="68"/>
      <c r="U38" s="67">
        <v>0</v>
      </c>
      <c r="V38" s="68"/>
      <c r="W38" s="67">
        <v>0</v>
      </c>
      <c r="X38" s="68"/>
      <c r="Y38" s="67">
        <v>0</v>
      </c>
      <c r="Z38" s="70">
        <f t="shared" si="23"/>
        <v>0</v>
      </c>
      <c r="AA38" s="68"/>
      <c r="AB38" s="67">
        <v>0</v>
      </c>
      <c r="AC38" s="68"/>
      <c r="AD38" s="67">
        <v>0</v>
      </c>
      <c r="AE38" s="68"/>
      <c r="AF38" s="104">
        <v>0</v>
      </c>
      <c r="AG38" s="70">
        <f t="shared" si="24"/>
        <v>0</v>
      </c>
      <c r="AH38" s="68"/>
      <c r="AI38" s="67">
        <v>0</v>
      </c>
      <c r="AJ38" s="68"/>
      <c r="AK38" s="67">
        <v>0</v>
      </c>
      <c r="AL38" s="27">
        <f t="shared" si="4"/>
        <v>0</v>
      </c>
    </row>
    <row r="39" spans="1:38" ht="12.75" customHeight="1" x14ac:dyDescent="0.2">
      <c r="A39" s="28">
        <f>RANK(AL39, $AL$10:$AL$54)</f>
        <v>13</v>
      </c>
      <c r="B39" s="42">
        <v>2009</v>
      </c>
      <c r="C39" s="30"/>
      <c r="D39" s="46" t="s">
        <v>426</v>
      </c>
      <c r="E39" s="46" t="s">
        <v>427</v>
      </c>
      <c r="F39" s="29" t="s">
        <v>368</v>
      </c>
      <c r="G39" s="132" t="s">
        <v>44</v>
      </c>
      <c r="H39" s="32" t="s">
        <v>68</v>
      </c>
      <c r="I39" s="17">
        <v>0</v>
      </c>
      <c r="J39" s="33">
        <f>LARGE(I39,1)</f>
        <v>0</v>
      </c>
      <c r="K39" s="32"/>
      <c r="L39" s="17">
        <v>0</v>
      </c>
      <c r="M39" s="32"/>
      <c r="N39" s="52">
        <v>0</v>
      </c>
      <c r="O39" s="37">
        <f>LARGE(L39:N39,1)+LARGE(L39:N39, 2)</f>
        <v>0</v>
      </c>
      <c r="P39" s="32"/>
      <c r="Q39" s="17">
        <v>0</v>
      </c>
      <c r="R39" s="32"/>
      <c r="S39" s="17">
        <v>0</v>
      </c>
      <c r="T39" s="32"/>
      <c r="U39" s="17">
        <v>0</v>
      </c>
      <c r="V39" s="32"/>
      <c r="W39" s="17">
        <v>0</v>
      </c>
      <c r="X39" s="32"/>
      <c r="Y39" s="17">
        <v>0</v>
      </c>
      <c r="Z39" s="37">
        <f>LARGE(Q39:Y39,1)+LARGE(Q39:Y39,2)+LARGE(Q39:Y39,3)+LARGE(Q39:Y39,4)</f>
        <v>0</v>
      </c>
      <c r="AA39" s="32"/>
      <c r="AB39" s="17">
        <v>0</v>
      </c>
      <c r="AC39" s="32"/>
      <c r="AD39" s="17">
        <v>0</v>
      </c>
      <c r="AE39" s="32"/>
      <c r="AF39" s="22">
        <v>0</v>
      </c>
      <c r="AG39" s="37">
        <f>LARGE(AB39:AD39:AF39,1)</f>
        <v>0</v>
      </c>
      <c r="AH39" s="32"/>
      <c r="AI39" s="17">
        <v>0</v>
      </c>
      <c r="AJ39" s="32"/>
      <c r="AK39" s="17">
        <v>0</v>
      </c>
      <c r="AL39" s="27">
        <f t="shared" si="4"/>
        <v>0</v>
      </c>
    </row>
    <row r="40" spans="1:38" ht="12.75" customHeight="1" x14ac:dyDescent="0.2">
      <c r="A40" s="59">
        <f>RANK(AL40, $AL$10:$AL$45)</f>
        <v>13</v>
      </c>
      <c r="B40" s="85">
        <v>2010</v>
      </c>
      <c r="C40" s="124"/>
      <c r="D40" s="124" t="s">
        <v>428</v>
      </c>
      <c r="E40" s="124" t="s">
        <v>429</v>
      </c>
      <c r="F40" s="131" t="s">
        <v>430</v>
      </c>
      <c r="G40" s="85" t="s">
        <v>431</v>
      </c>
      <c r="H40" s="79" t="s">
        <v>432</v>
      </c>
      <c r="I40" s="17">
        <v>0</v>
      </c>
      <c r="J40" s="65">
        <f t="shared" ref="J40:J41" si="25">LARGE(I40,1)</f>
        <v>0</v>
      </c>
      <c r="K40" s="68"/>
      <c r="L40" s="17">
        <v>0</v>
      </c>
      <c r="M40" s="68"/>
      <c r="N40" s="69">
        <v>0</v>
      </c>
      <c r="O40" s="70">
        <f>LARGE(L40:N40,1)+LARGE(L40:N40, 2)</f>
        <v>0</v>
      </c>
      <c r="P40" s="68"/>
      <c r="Q40" s="67">
        <v>0</v>
      </c>
      <c r="R40" s="68"/>
      <c r="S40" s="67" t="s">
        <v>433</v>
      </c>
      <c r="T40" s="68"/>
      <c r="U40" s="67">
        <v>0</v>
      </c>
      <c r="V40" s="68"/>
      <c r="W40" s="67">
        <v>0</v>
      </c>
      <c r="X40" s="68"/>
      <c r="Y40" s="67">
        <v>0</v>
      </c>
      <c r="Z40" s="70">
        <f t="shared" ref="Z40:Z41" si="26">LARGE(Q40:Y40,1)+LARGE(Q40:Y40,2)+LARGE(Q40:Y40,3)+LARGE(Q40:Y40,4)</f>
        <v>0</v>
      </c>
      <c r="AA40" s="68"/>
      <c r="AB40" s="67">
        <v>0</v>
      </c>
      <c r="AC40" s="68"/>
      <c r="AD40" s="67">
        <v>0</v>
      </c>
      <c r="AE40" s="68"/>
      <c r="AF40" s="104">
        <v>0</v>
      </c>
      <c r="AG40" s="70">
        <f t="shared" ref="AG40:AG41" si="27">LARGE(AB40:AD40:AF40,1)</f>
        <v>0</v>
      </c>
      <c r="AH40" s="68"/>
      <c r="AI40" s="67">
        <v>0</v>
      </c>
      <c r="AJ40" s="68"/>
      <c r="AK40" s="67">
        <v>0</v>
      </c>
      <c r="AL40" s="27">
        <f t="shared" si="4"/>
        <v>0</v>
      </c>
    </row>
    <row r="41" spans="1:38" ht="12.75" customHeight="1" x14ac:dyDescent="0.2">
      <c r="A41" s="59">
        <f>RANK(AL41, $AL$10:$AL$46)</f>
        <v>13</v>
      </c>
      <c r="B41" s="85">
        <v>2010</v>
      </c>
      <c r="C41" s="124"/>
      <c r="D41" s="124" t="s">
        <v>434</v>
      </c>
      <c r="E41" s="124" t="s">
        <v>435</v>
      </c>
      <c r="F41" s="131" t="s">
        <v>368</v>
      </c>
      <c r="G41" s="85" t="s">
        <v>44</v>
      </c>
      <c r="H41" s="79" t="s">
        <v>436</v>
      </c>
      <c r="I41" s="17">
        <v>0</v>
      </c>
      <c r="J41" s="65">
        <f t="shared" si="25"/>
        <v>0</v>
      </c>
      <c r="K41" s="68"/>
      <c r="L41" s="67">
        <v>0</v>
      </c>
      <c r="M41" s="68"/>
      <c r="N41" s="69">
        <v>0</v>
      </c>
      <c r="O41" s="37">
        <f t="shared" ref="O41:O54" si="28">LARGE(L41:N41,1)</f>
        <v>0</v>
      </c>
      <c r="P41" s="68"/>
      <c r="Q41" s="67">
        <v>0</v>
      </c>
      <c r="R41" s="68"/>
      <c r="S41" s="67">
        <v>0</v>
      </c>
      <c r="T41" s="68"/>
      <c r="U41" s="67">
        <v>0</v>
      </c>
      <c r="V41" s="68"/>
      <c r="W41" s="67">
        <v>0</v>
      </c>
      <c r="X41" s="68"/>
      <c r="Y41" s="67">
        <v>0</v>
      </c>
      <c r="Z41" s="70">
        <f t="shared" si="26"/>
        <v>0</v>
      </c>
      <c r="AA41" s="68"/>
      <c r="AB41" s="67">
        <v>0</v>
      </c>
      <c r="AC41" s="68"/>
      <c r="AD41" s="67">
        <v>0</v>
      </c>
      <c r="AE41" s="68"/>
      <c r="AF41" s="104">
        <v>0</v>
      </c>
      <c r="AG41" s="70">
        <f t="shared" si="27"/>
        <v>0</v>
      </c>
      <c r="AH41" s="68"/>
      <c r="AI41" s="67">
        <v>0</v>
      </c>
      <c r="AJ41" s="68"/>
      <c r="AK41" s="67">
        <v>0</v>
      </c>
      <c r="AL41" s="27">
        <f t="shared" si="4"/>
        <v>0</v>
      </c>
    </row>
    <row r="42" spans="1:38" ht="12.75" customHeight="1" x14ac:dyDescent="0.2">
      <c r="A42" s="28">
        <f t="shared" ref="A42:A50" si="29">RANK(AL42, $AL$10:$AL$54)</f>
        <v>13</v>
      </c>
      <c r="B42" s="42">
        <v>2006</v>
      </c>
      <c r="C42" s="30"/>
      <c r="D42" s="31" t="s">
        <v>193</v>
      </c>
      <c r="E42" s="31" t="s">
        <v>437</v>
      </c>
      <c r="F42" s="29" t="s">
        <v>368</v>
      </c>
      <c r="G42" s="29" t="s">
        <v>44</v>
      </c>
      <c r="H42" s="32" t="s">
        <v>438</v>
      </c>
      <c r="I42" s="17">
        <v>0</v>
      </c>
      <c r="J42" s="33">
        <f t="shared" ref="J42:J50" si="30">LARGE(I42,1)</f>
        <v>0</v>
      </c>
      <c r="K42" s="32" t="s">
        <v>439</v>
      </c>
      <c r="L42" s="17">
        <v>0</v>
      </c>
      <c r="M42" s="32"/>
      <c r="N42" s="52">
        <v>0</v>
      </c>
      <c r="O42" s="37">
        <f t="shared" si="28"/>
        <v>0</v>
      </c>
      <c r="P42" s="32"/>
      <c r="Q42" s="17">
        <v>0</v>
      </c>
      <c r="R42" s="32"/>
      <c r="S42" s="17">
        <v>0</v>
      </c>
      <c r="T42" s="32"/>
      <c r="U42" s="17">
        <v>0</v>
      </c>
      <c r="V42" s="32"/>
      <c r="W42" s="17">
        <v>0</v>
      </c>
      <c r="X42" s="32"/>
      <c r="Y42" s="17">
        <v>0</v>
      </c>
      <c r="Z42" s="37">
        <f t="shared" ref="Z42:Z50" si="31">LARGE(Q42:Y42,1)+LARGE(Q42:Y42,2)+LARGE(Q42:Y42,3)+LARGE(Q42:Y42,4)</f>
        <v>0</v>
      </c>
      <c r="AA42" s="32"/>
      <c r="AB42" s="17">
        <v>0</v>
      </c>
      <c r="AC42" s="32"/>
      <c r="AD42" s="17">
        <v>0</v>
      </c>
      <c r="AE42" s="32"/>
      <c r="AF42" s="22">
        <v>0</v>
      </c>
      <c r="AG42" s="37">
        <f t="shared" ref="AG42:AG50" si="32">LARGE(AB42:AD42:AF42,1)</f>
        <v>0</v>
      </c>
      <c r="AH42" s="32"/>
      <c r="AI42" s="17">
        <v>0</v>
      </c>
      <c r="AJ42" s="32"/>
      <c r="AK42" s="17">
        <v>0</v>
      </c>
      <c r="AL42" s="27">
        <f t="shared" si="4"/>
        <v>0</v>
      </c>
    </row>
    <row r="43" spans="1:38" ht="12.75" customHeight="1" x14ac:dyDescent="0.2">
      <c r="A43" s="28">
        <f t="shared" si="29"/>
        <v>13</v>
      </c>
      <c r="B43" s="29">
        <v>2008</v>
      </c>
      <c r="C43" s="30"/>
      <c r="D43" s="31" t="s">
        <v>440</v>
      </c>
      <c r="E43" s="126" t="s">
        <v>437</v>
      </c>
      <c r="F43" s="29" t="s">
        <v>368</v>
      </c>
      <c r="G43" s="29" t="s">
        <v>44</v>
      </c>
      <c r="H43" s="32" t="s">
        <v>68</v>
      </c>
      <c r="I43" s="17">
        <v>0</v>
      </c>
      <c r="J43" s="33">
        <f t="shared" si="30"/>
        <v>0</v>
      </c>
      <c r="K43" s="32"/>
      <c r="L43" s="17">
        <v>0</v>
      </c>
      <c r="M43" s="32"/>
      <c r="N43" s="22">
        <v>0</v>
      </c>
      <c r="O43" s="37">
        <f t="shared" si="28"/>
        <v>0</v>
      </c>
      <c r="P43" s="32"/>
      <c r="Q43" s="17">
        <v>0</v>
      </c>
      <c r="R43" s="32"/>
      <c r="S43" s="17">
        <v>0</v>
      </c>
      <c r="T43" s="32"/>
      <c r="U43" s="17">
        <v>0</v>
      </c>
      <c r="V43" s="32"/>
      <c r="W43" s="17">
        <v>0</v>
      </c>
      <c r="X43" s="32"/>
      <c r="Y43" s="17">
        <v>0</v>
      </c>
      <c r="Z43" s="37">
        <f t="shared" si="31"/>
        <v>0</v>
      </c>
      <c r="AA43" s="32"/>
      <c r="AB43" s="17">
        <v>0</v>
      </c>
      <c r="AC43" s="32"/>
      <c r="AD43" s="17">
        <v>0</v>
      </c>
      <c r="AE43" s="32"/>
      <c r="AF43" s="22">
        <v>0</v>
      </c>
      <c r="AG43" s="37">
        <f t="shared" si="32"/>
        <v>0</v>
      </c>
      <c r="AH43" s="32"/>
      <c r="AI43" s="17">
        <v>0</v>
      </c>
      <c r="AJ43" s="32"/>
      <c r="AK43" s="17">
        <v>0</v>
      </c>
      <c r="AL43" s="27">
        <f t="shared" si="4"/>
        <v>0</v>
      </c>
    </row>
    <row r="44" spans="1:38" ht="12.75" customHeight="1" x14ac:dyDescent="0.2">
      <c r="A44" s="28">
        <f t="shared" si="29"/>
        <v>13</v>
      </c>
      <c r="B44" s="42">
        <v>2009</v>
      </c>
      <c r="C44" s="42"/>
      <c r="D44" s="46" t="s">
        <v>441</v>
      </c>
      <c r="E44" s="46" t="s">
        <v>206</v>
      </c>
      <c r="F44" s="42" t="s">
        <v>361</v>
      </c>
      <c r="G44" s="42" t="s">
        <v>44</v>
      </c>
      <c r="H44" s="32" t="s">
        <v>68</v>
      </c>
      <c r="I44" s="17">
        <v>0</v>
      </c>
      <c r="J44" s="33">
        <f t="shared" si="30"/>
        <v>0</v>
      </c>
      <c r="K44" s="19" t="s">
        <v>96</v>
      </c>
      <c r="L44" s="17">
        <v>0</v>
      </c>
      <c r="M44" s="32"/>
      <c r="N44" s="22">
        <v>0</v>
      </c>
      <c r="O44" s="37">
        <f t="shared" si="28"/>
        <v>0</v>
      </c>
      <c r="P44" s="32"/>
      <c r="Q44" s="17">
        <v>0</v>
      </c>
      <c r="R44" s="32"/>
      <c r="S44" s="17">
        <v>0</v>
      </c>
      <c r="T44" s="32"/>
      <c r="U44" s="17">
        <v>0</v>
      </c>
      <c r="V44" s="32"/>
      <c r="W44" s="17">
        <v>0</v>
      </c>
      <c r="X44" s="32"/>
      <c r="Y44" s="17">
        <v>0</v>
      </c>
      <c r="Z44" s="37">
        <f t="shared" si="31"/>
        <v>0</v>
      </c>
      <c r="AA44" s="32"/>
      <c r="AB44" s="17">
        <v>0</v>
      </c>
      <c r="AC44" s="32"/>
      <c r="AD44" s="17">
        <v>0</v>
      </c>
      <c r="AE44" s="32"/>
      <c r="AF44" s="22">
        <v>0</v>
      </c>
      <c r="AG44" s="37">
        <f t="shared" si="32"/>
        <v>0</v>
      </c>
      <c r="AH44" s="32"/>
      <c r="AI44" s="17">
        <v>0</v>
      </c>
      <c r="AJ44" s="32"/>
      <c r="AK44" s="17">
        <v>0</v>
      </c>
      <c r="AL44" s="27">
        <f t="shared" si="4"/>
        <v>0</v>
      </c>
    </row>
    <row r="45" spans="1:38" ht="12.75" customHeight="1" x14ac:dyDescent="0.2">
      <c r="A45" s="28">
        <f t="shared" si="29"/>
        <v>13</v>
      </c>
      <c r="B45" s="42">
        <v>2009</v>
      </c>
      <c r="C45" s="30"/>
      <c r="D45" s="46" t="s">
        <v>442</v>
      </c>
      <c r="E45" s="46" t="s">
        <v>206</v>
      </c>
      <c r="F45" s="42" t="s">
        <v>368</v>
      </c>
      <c r="G45" s="42" t="s">
        <v>44</v>
      </c>
      <c r="H45" s="32" t="s">
        <v>443</v>
      </c>
      <c r="I45" s="17">
        <v>0</v>
      </c>
      <c r="J45" s="33">
        <f t="shared" si="30"/>
        <v>0</v>
      </c>
      <c r="K45" s="19" t="s">
        <v>444</v>
      </c>
      <c r="L45" s="17">
        <v>0</v>
      </c>
      <c r="M45" s="32"/>
      <c r="N45" s="22">
        <v>0</v>
      </c>
      <c r="O45" s="37">
        <f t="shared" si="28"/>
        <v>0</v>
      </c>
      <c r="P45" s="32"/>
      <c r="Q45" s="17">
        <v>0</v>
      </c>
      <c r="R45" s="32"/>
      <c r="S45" s="17">
        <v>0</v>
      </c>
      <c r="T45" s="32"/>
      <c r="U45" s="17">
        <v>0</v>
      </c>
      <c r="V45" s="32"/>
      <c r="W45" s="17">
        <v>0</v>
      </c>
      <c r="X45" s="32"/>
      <c r="Y45" s="17">
        <v>0</v>
      </c>
      <c r="Z45" s="37">
        <f t="shared" si="31"/>
        <v>0</v>
      </c>
      <c r="AA45" s="32"/>
      <c r="AB45" s="17">
        <v>0</v>
      </c>
      <c r="AC45" s="32"/>
      <c r="AD45" s="17">
        <v>0</v>
      </c>
      <c r="AE45" s="32"/>
      <c r="AF45" s="22">
        <v>0</v>
      </c>
      <c r="AG45" s="37">
        <f t="shared" si="32"/>
        <v>0</v>
      </c>
      <c r="AH45" s="32"/>
      <c r="AI45" s="17">
        <v>0</v>
      </c>
      <c r="AJ45" s="32"/>
      <c r="AK45" s="17">
        <v>0</v>
      </c>
      <c r="AL45" s="27">
        <f t="shared" si="4"/>
        <v>0</v>
      </c>
    </row>
    <row r="46" spans="1:38" ht="12.75" customHeight="1" x14ac:dyDescent="0.2">
      <c r="A46" s="28">
        <f t="shared" si="29"/>
        <v>13</v>
      </c>
      <c r="B46" s="42">
        <v>2009</v>
      </c>
      <c r="C46" s="42"/>
      <c r="D46" s="46" t="s">
        <v>445</v>
      </c>
      <c r="E46" s="46" t="s">
        <v>206</v>
      </c>
      <c r="F46" s="42" t="s">
        <v>361</v>
      </c>
      <c r="G46" s="42" t="s">
        <v>44</v>
      </c>
      <c r="H46" s="32" t="s">
        <v>208</v>
      </c>
      <c r="I46" s="17">
        <v>0</v>
      </c>
      <c r="J46" s="33">
        <f t="shared" si="30"/>
        <v>0</v>
      </c>
      <c r="K46" s="32"/>
      <c r="L46" s="17">
        <v>0</v>
      </c>
      <c r="M46" s="32"/>
      <c r="N46" s="22">
        <v>0</v>
      </c>
      <c r="O46" s="37">
        <f t="shared" si="28"/>
        <v>0</v>
      </c>
      <c r="P46" s="32"/>
      <c r="Q46" s="17">
        <v>0</v>
      </c>
      <c r="R46" s="32"/>
      <c r="S46" s="17">
        <v>0</v>
      </c>
      <c r="T46" s="32"/>
      <c r="U46" s="17">
        <v>0</v>
      </c>
      <c r="V46" s="32"/>
      <c r="W46" s="17">
        <v>0</v>
      </c>
      <c r="X46" s="32"/>
      <c r="Y46" s="17">
        <v>0</v>
      </c>
      <c r="Z46" s="37">
        <f t="shared" si="31"/>
        <v>0</v>
      </c>
      <c r="AA46" s="32"/>
      <c r="AB46" s="17">
        <v>0</v>
      </c>
      <c r="AC46" s="32"/>
      <c r="AD46" s="17">
        <v>0</v>
      </c>
      <c r="AE46" s="32"/>
      <c r="AF46" s="22">
        <v>0</v>
      </c>
      <c r="AG46" s="37">
        <f t="shared" si="32"/>
        <v>0</v>
      </c>
      <c r="AH46" s="32"/>
      <c r="AI46" s="17">
        <v>0</v>
      </c>
      <c r="AJ46" s="32"/>
      <c r="AK46" s="17">
        <v>0</v>
      </c>
      <c r="AL46" s="27">
        <f t="shared" si="4"/>
        <v>0</v>
      </c>
    </row>
    <row r="47" spans="1:38" ht="12.75" customHeight="1" x14ac:dyDescent="0.2">
      <c r="A47" s="28">
        <f t="shared" si="29"/>
        <v>13</v>
      </c>
      <c r="B47" s="29">
        <v>2008</v>
      </c>
      <c r="C47" s="30"/>
      <c r="D47" s="31" t="s">
        <v>446</v>
      </c>
      <c r="E47" s="133" t="s">
        <v>206</v>
      </c>
      <c r="F47" s="29" t="s">
        <v>368</v>
      </c>
      <c r="G47" s="29" t="s">
        <v>44</v>
      </c>
      <c r="H47" s="32" t="s">
        <v>68</v>
      </c>
      <c r="I47" s="17">
        <v>0</v>
      </c>
      <c r="J47" s="33">
        <f t="shared" si="30"/>
        <v>0</v>
      </c>
      <c r="K47" s="32"/>
      <c r="L47" s="17">
        <v>0</v>
      </c>
      <c r="M47" s="32"/>
      <c r="N47" s="22">
        <v>0</v>
      </c>
      <c r="O47" s="37">
        <f t="shared" si="28"/>
        <v>0</v>
      </c>
      <c r="P47" s="32"/>
      <c r="Q47" s="17">
        <v>0</v>
      </c>
      <c r="R47" s="32"/>
      <c r="S47" s="17">
        <v>0</v>
      </c>
      <c r="T47" s="32"/>
      <c r="U47" s="17">
        <v>0</v>
      </c>
      <c r="V47" s="32"/>
      <c r="W47" s="17">
        <v>0</v>
      </c>
      <c r="X47" s="32"/>
      <c r="Y47" s="17">
        <v>0</v>
      </c>
      <c r="Z47" s="37">
        <f t="shared" si="31"/>
        <v>0</v>
      </c>
      <c r="AA47" s="32"/>
      <c r="AB47" s="17">
        <v>0</v>
      </c>
      <c r="AC47" s="32"/>
      <c r="AD47" s="17">
        <v>0</v>
      </c>
      <c r="AE47" s="32"/>
      <c r="AF47" s="22">
        <v>0</v>
      </c>
      <c r="AG47" s="37">
        <f t="shared" si="32"/>
        <v>0</v>
      </c>
      <c r="AH47" s="32"/>
      <c r="AI47" s="17">
        <v>0</v>
      </c>
      <c r="AJ47" s="32"/>
      <c r="AK47" s="17">
        <v>0</v>
      </c>
      <c r="AL47" s="27">
        <f t="shared" si="4"/>
        <v>0</v>
      </c>
    </row>
    <row r="48" spans="1:38" ht="12.75" customHeight="1" x14ac:dyDescent="0.2">
      <c r="A48" s="28">
        <f t="shared" si="29"/>
        <v>13</v>
      </c>
      <c r="B48" s="42">
        <v>2001</v>
      </c>
      <c r="C48" s="30" t="s">
        <v>447</v>
      </c>
      <c r="D48" s="31" t="s">
        <v>434</v>
      </c>
      <c r="E48" s="31" t="s">
        <v>222</v>
      </c>
      <c r="F48" s="29" t="s">
        <v>115</v>
      </c>
      <c r="G48" s="29" t="s">
        <v>85</v>
      </c>
      <c r="H48" s="32" t="s">
        <v>68</v>
      </c>
      <c r="I48" s="17">
        <v>0</v>
      </c>
      <c r="J48" s="33">
        <f t="shared" si="30"/>
        <v>0</v>
      </c>
      <c r="K48" s="32"/>
      <c r="L48" s="17">
        <v>0</v>
      </c>
      <c r="M48" s="32"/>
      <c r="N48" s="22">
        <v>0</v>
      </c>
      <c r="O48" s="37">
        <f t="shared" si="28"/>
        <v>0</v>
      </c>
      <c r="P48" s="32"/>
      <c r="Q48" s="17">
        <v>0</v>
      </c>
      <c r="R48" s="32"/>
      <c r="S48" s="17">
        <v>0</v>
      </c>
      <c r="T48" s="32"/>
      <c r="U48" s="17">
        <v>0</v>
      </c>
      <c r="V48" s="32"/>
      <c r="W48" s="17">
        <v>0</v>
      </c>
      <c r="X48" s="32"/>
      <c r="Y48" s="17">
        <v>0</v>
      </c>
      <c r="Z48" s="37">
        <f t="shared" si="31"/>
        <v>0</v>
      </c>
      <c r="AA48" s="32"/>
      <c r="AB48" s="17">
        <v>0</v>
      </c>
      <c r="AC48" s="32"/>
      <c r="AD48" s="17">
        <v>0</v>
      </c>
      <c r="AE48" s="32"/>
      <c r="AF48" s="22">
        <v>0</v>
      </c>
      <c r="AG48" s="37">
        <f t="shared" si="32"/>
        <v>0</v>
      </c>
      <c r="AH48" s="32"/>
      <c r="AI48" s="17">
        <v>0</v>
      </c>
      <c r="AJ48" s="32"/>
      <c r="AK48" s="17">
        <v>0</v>
      </c>
      <c r="AL48" s="27">
        <f t="shared" si="4"/>
        <v>0</v>
      </c>
    </row>
    <row r="49" spans="1:38" ht="12.75" customHeight="1" x14ac:dyDescent="0.2">
      <c r="A49" s="28">
        <f t="shared" si="29"/>
        <v>13</v>
      </c>
      <c r="B49" s="42">
        <v>2009</v>
      </c>
      <c r="C49" s="42"/>
      <c r="D49" s="46" t="s">
        <v>448</v>
      </c>
      <c r="E49" s="46" t="s">
        <v>449</v>
      </c>
      <c r="F49" s="42" t="s">
        <v>375</v>
      </c>
      <c r="G49" s="42" t="s">
        <v>37</v>
      </c>
      <c r="H49" s="32" t="s">
        <v>450</v>
      </c>
      <c r="I49" s="17">
        <v>0</v>
      </c>
      <c r="J49" s="33">
        <f t="shared" si="30"/>
        <v>0</v>
      </c>
      <c r="K49" s="32"/>
      <c r="L49" s="17">
        <v>0</v>
      </c>
      <c r="M49" s="32"/>
      <c r="N49" s="22">
        <v>0</v>
      </c>
      <c r="O49" s="37">
        <f t="shared" si="28"/>
        <v>0</v>
      </c>
      <c r="P49" s="32"/>
      <c r="Q49" s="17">
        <v>0</v>
      </c>
      <c r="R49" s="32"/>
      <c r="S49" s="17">
        <v>0</v>
      </c>
      <c r="T49" s="32"/>
      <c r="U49" s="17">
        <v>0</v>
      </c>
      <c r="V49" s="32"/>
      <c r="W49" s="17">
        <v>0</v>
      </c>
      <c r="X49" s="32"/>
      <c r="Y49" s="17">
        <v>0</v>
      </c>
      <c r="Z49" s="37">
        <f t="shared" si="31"/>
        <v>0</v>
      </c>
      <c r="AA49" s="32"/>
      <c r="AB49" s="17">
        <v>0</v>
      </c>
      <c r="AC49" s="32"/>
      <c r="AD49" s="17">
        <v>0</v>
      </c>
      <c r="AE49" s="32"/>
      <c r="AF49" s="22">
        <v>0</v>
      </c>
      <c r="AG49" s="37">
        <f t="shared" si="32"/>
        <v>0</v>
      </c>
      <c r="AH49" s="32"/>
      <c r="AI49" s="17">
        <v>0</v>
      </c>
      <c r="AJ49" s="32"/>
      <c r="AK49" s="17">
        <v>0</v>
      </c>
      <c r="AL49" s="27">
        <f t="shared" si="4"/>
        <v>0</v>
      </c>
    </row>
    <row r="50" spans="1:38" ht="12.75" customHeight="1" x14ac:dyDescent="0.2">
      <c r="A50" s="28">
        <f t="shared" si="29"/>
        <v>13</v>
      </c>
      <c r="B50" s="42">
        <v>2005</v>
      </c>
      <c r="C50" s="42"/>
      <c r="D50" s="46" t="s">
        <v>396</v>
      </c>
      <c r="E50" s="46" t="s">
        <v>449</v>
      </c>
      <c r="F50" s="42" t="s">
        <v>375</v>
      </c>
      <c r="G50" s="42" t="s">
        <v>37</v>
      </c>
      <c r="H50" s="134" t="s">
        <v>126</v>
      </c>
      <c r="I50" s="17">
        <v>0</v>
      </c>
      <c r="J50" s="33">
        <f t="shared" si="30"/>
        <v>0</v>
      </c>
      <c r="K50" s="32"/>
      <c r="L50" s="17">
        <v>0</v>
      </c>
      <c r="M50" s="32"/>
      <c r="N50" s="22">
        <v>0</v>
      </c>
      <c r="O50" s="37">
        <f t="shared" si="28"/>
        <v>0</v>
      </c>
      <c r="P50" s="32"/>
      <c r="Q50" s="17">
        <v>0</v>
      </c>
      <c r="R50" s="32"/>
      <c r="S50" s="17">
        <v>0</v>
      </c>
      <c r="T50" s="32"/>
      <c r="U50" s="17">
        <v>0</v>
      </c>
      <c r="V50" s="32"/>
      <c r="W50" s="17">
        <v>0</v>
      </c>
      <c r="X50" s="32"/>
      <c r="Y50" s="17">
        <v>0</v>
      </c>
      <c r="Z50" s="37">
        <f t="shared" si="31"/>
        <v>0</v>
      </c>
      <c r="AA50" s="32"/>
      <c r="AB50" s="17">
        <v>0</v>
      </c>
      <c r="AC50" s="32"/>
      <c r="AD50" s="17">
        <v>0</v>
      </c>
      <c r="AE50" s="32"/>
      <c r="AF50" s="22">
        <v>0</v>
      </c>
      <c r="AG50" s="37">
        <f t="shared" si="32"/>
        <v>0</v>
      </c>
      <c r="AH50" s="32"/>
      <c r="AI50" s="17">
        <v>0</v>
      </c>
      <c r="AJ50" s="32"/>
      <c r="AK50" s="17">
        <v>0</v>
      </c>
      <c r="AL50" s="27">
        <f t="shared" si="4"/>
        <v>0</v>
      </c>
    </row>
    <row r="51" spans="1:38" ht="12.75" customHeight="1" x14ac:dyDescent="0.2">
      <c r="A51" s="59">
        <f t="shared" ref="A51:A52" si="33">RANK(AL51, $AL$10:$AL$52)</f>
        <v>13</v>
      </c>
      <c r="B51" s="135">
        <v>2006</v>
      </c>
      <c r="C51" s="136"/>
      <c r="D51" s="136" t="s">
        <v>451</v>
      </c>
      <c r="E51" s="136" t="s">
        <v>452</v>
      </c>
      <c r="F51" s="135" t="s">
        <v>361</v>
      </c>
      <c r="G51" s="135" t="s">
        <v>44</v>
      </c>
      <c r="H51" s="87" t="s">
        <v>68</v>
      </c>
      <c r="I51" s="67">
        <v>0</v>
      </c>
      <c r="J51" s="65">
        <f t="shared" ref="J51:J53" si="34">LARGE(I51,1)</f>
        <v>0</v>
      </c>
      <c r="K51" s="105"/>
      <c r="L51" s="67">
        <v>0</v>
      </c>
      <c r="M51" s="68"/>
      <c r="N51" s="104">
        <v>0</v>
      </c>
      <c r="O51" s="70">
        <f t="shared" si="28"/>
        <v>0</v>
      </c>
      <c r="P51" s="68"/>
      <c r="Q51" s="67">
        <v>0</v>
      </c>
      <c r="R51" s="68"/>
      <c r="S51" s="67">
        <v>0</v>
      </c>
      <c r="T51" s="68"/>
      <c r="U51" s="67">
        <v>0</v>
      </c>
      <c r="V51" s="68"/>
      <c r="W51" s="67">
        <v>0</v>
      </c>
      <c r="X51" s="68"/>
      <c r="Y51" s="67">
        <v>0</v>
      </c>
      <c r="Z51" s="70">
        <f t="shared" ref="Z51:Z53" si="35">LARGE(Q51:Y51,1)+LARGE(Q51:Y51,2)+LARGE(Q51:Y51,3)+LARGE(Q51:Y51,4)</f>
        <v>0</v>
      </c>
      <c r="AA51" s="68"/>
      <c r="AB51" s="67">
        <v>0</v>
      </c>
      <c r="AC51" s="68"/>
      <c r="AD51" s="67">
        <v>0</v>
      </c>
      <c r="AE51" s="68"/>
      <c r="AF51" s="104">
        <v>0</v>
      </c>
      <c r="AG51" s="70">
        <f t="shared" ref="AG51:AG53" si="36">LARGE(AB51:AD51:AF51,1)</f>
        <v>0</v>
      </c>
      <c r="AH51" s="68"/>
      <c r="AI51" s="67">
        <v>0</v>
      </c>
      <c r="AJ51" s="68"/>
      <c r="AK51" s="67">
        <v>0</v>
      </c>
      <c r="AL51" s="80">
        <f t="shared" si="4"/>
        <v>0</v>
      </c>
    </row>
    <row r="52" spans="1:38" ht="12.75" customHeight="1" x14ac:dyDescent="0.2">
      <c r="A52" s="59">
        <f t="shared" si="33"/>
        <v>13</v>
      </c>
      <c r="B52" s="60">
        <v>2006</v>
      </c>
      <c r="C52" s="62"/>
      <c r="D52" s="62" t="s">
        <v>453</v>
      </c>
      <c r="E52" s="62" t="s">
        <v>206</v>
      </c>
      <c r="F52" s="85" t="s">
        <v>361</v>
      </c>
      <c r="G52" s="85" t="s">
        <v>44</v>
      </c>
      <c r="H52" s="87" t="s">
        <v>68</v>
      </c>
      <c r="I52" s="67">
        <v>0</v>
      </c>
      <c r="J52" s="65">
        <f t="shared" si="34"/>
        <v>0</v>
      </c>
      <c r="K52" s="105"/>
      <c r="L52" s="67">
        <v>0</v>
      </c>
      <c r="M52" s="68"/>
      <c r="N52" s="104">
        <v>0</v>
      </c>
      <c r="O52" s="70">
        <f t="shared" si="28"/>
        <v>0</v>
      </c>
      <c r="P52" s="68"/>
      <c r="Q52" s="67">
        <v>0</v>
      </c>
      <c r="R52" s="68"/>
      <c r="S52" s="67">
        <v>0</v>
      </c>
      <c r="T52" s="68"/>
      <c r="U52" s="67">
        <v>0</v>
      </c>
      <c r="V52" s="68"/>
      <c r="W52" s="67">
        <v>0</v>
      </c>
      <c r="X52" s="68"/>
      <c r="Y52" s="67">
        <v>0</v>
      </c>
      <c r="Z52" s="70">
        <f t="shared" si="35"/>
        <v>0</v>
      </c>
      <c r="AA52" s="68"/>
      <c r="AB52" s="67">
        <v>0</v>
      </c>
      <c r="AC52" s="68"/>
      <c r="AD52" s="67">
        <v>0</v>
      </c>
      <c r="AE52" s="68"/>
      <c r="AF52" s="104">
        <v>0</v>
      </c>
      <c r="AG52" s="70">
        <f t="shared" si="36"/>
        <v>0</v>
      </c>
      <c r="AH52" s="68"/>
      <c r="AI52" s="67">
        <v>0</v>
      </c>
      <c r="AJ52" s="68"/>
      <c r="AK52" s="67">
        <v>0</v>
      </c>
      <c r="AL52" s="80">
        <f t="shared" si="4"/>
        <v>0</v>
      </c>
    </row>
    <row r="53" spans="1:38" ht="12.75" customHeight="1" x14ac:dyDescent="0.2">
      <c r="A53" s="59">
        <f>RANK(AL53, $AL$10:$AL$53)</f>
        <v>13</v>
      </c>
      <c r="B53" s="60">
        <v>2007</v>
      </c>
      <c r="C53" s="62"/>
      <c r="D53" s="62" t="s">
        <v>454</v>
      </c>
      <c r="E53" s="62" t="s">
        <v>67</v>
      </c>
      <c r="F53" s="85" t="s">
        <v>73</v>
      </c>
      <c r="G53" s="85" t="s">
        <v>37</v>
      </c>
      <c r="H53" s="128" t="s">
        <v>68</v>
      </c>
      <c r="I53" s="67">
        <v>0</v>
      </c>
      <c r="J53" s="65">
        <f t="shared" si="34"/>
        <v>0</v>
      </c>
      <c r="K53" s="105"/>
      <c r="L53" s="67">
        <v>0</v>
      </c>
      <c r="M53" s="68"/>
      <c r="N53" s="104">
        <v>0</v>
      </c>
      <c r="O53" s="70">
        <f t="shared" si="28"/>
        <v>0</v>
      </c>
      <c r="P53" s="68"/>
      <c r="Q53" s="67">
        <v>0</v>
      </c>
      <c r="R53" s="68"/>
      <c r="S53" s="67">
        <v>0</v>
      </c>
      <c r="T53" s="68"/>
      <c r="U53" s="67">
        <v>0</v>
      </c>
      <c r="V53" s="68"/>
      <c r="W53" s="67">
        <v>0</v>
      </c>
      <c r="X53" s="68"/>
      <c r="Y53" s="67">
        <v>0</v>
      </c>
      <c r="Z53" s="70">
        <f t="shared" si="35"/>
        <v>0</v>
      </c>
      <c r="AA53" s="68"/>
      <c r="AB53" s="67">
        <v>0</v>
      </c>
      <c r="AC53" s="68"/>
      <c r="AD53" s="67">
        <v>0</v>
      </c>
      <c r="AE53" s="68"/>
      <c r="AF53" s="104">
        <v>0</v>
      </c>
      <c r="AG53" s="70">
        <f t="shared" si="36"/>
        <v>0</v>
      </c>
      <c r="AH53" s="68"/>
      <c r="AI53" s="67">
        <v>0</v>
      </c>
      <c r="AJ53" s="68"/>
      <c r="AK53" s="67">
        <v>0</v>
      </c>
      <c r="AL53" s="80">
        <f t="shared" si="4"/>
        <v>0</v>
      </c>
    </row>
    <row r="54" spans="1:38" ht="12.75" customHeight="1" x14ac:dyDescent="0.2">
      <c r="A54" s="28">
        <f>RANK(AL54, $AL$10:$AL$54)</f>
        <v>13</v>
      </c>
      <c r="B54" s="29">
        <v>2008</v>
      </c>
      <c r="C54" s="30"/>
      <c r="D54" s="31" t="s">
        <v>278</v>
      </c>
      <c r="E54" s="31" t="s">
        <v>455</v>
      </c>
      <c r="F54" s="42" t="s">
        <v>361</v>
      </c>
      <c r="G54" s="42" t="s">
        <v>44</v>
      </c>
      <c r="H54" s="134" t="s">
        <v>456</v>
      </c>
      <c r="I54" s="17">
        <v>0</v>
      </c>
      <c r="J54" s="33">
        <f>LARGE(I54,1)</f>
        <v>0</v>
      </c>
      <c r="K54" s="32"/>
      <c r="L54" s="17">
        <v>0</v>
      </c>
      <c r="M54" s="32"/>
      <c r="N54" s="22">
        <v>0</v>
      </c>
      <c r="O54" s="37">
        <f t="shared" si="28"/>
        <v>0</v>
      </c>
      <c r="P54" s="32"/>
      <c r="Q54" s="17">
        <v>0</v>
      </c>
      <c r="R54" s="32"/>
      <c r="S54" s="17">
        <v>0</v>
      </c>
      <c r="T54" s="32"/>
      <c r="U54" s="17">
        <v>0</v>
      </c>
      <c r="V54" s="32"/>
      <c r="W54" s="17">
        <v>0</v>
      </c>
      <c r="X54" s="32"/>
      <c r="Y54" s="17">
        <v>0</v>
      </c>
      <c r="Z54" s="37">
        <f>LARGE(Q54:Y54,1)+LARGE(Q54:Y54,2)+LARGE(Q54:Y54,3)+LARGE(Q54:Y54,4)</f>
        <v>0</v>
      </c>
      <c r="AA54" s="32"/>
      <c r="AB54" s="17">
        <v>0</v>
      </c>
      <c r="AC54" s="32"/>
      <c r="AD54" s="17">
        <v>0</v>
      </c>
      <c r="AE54" s="32"/>
      <c r="AF54" s="22">
        <v>0</v>
      </c>
      <c r="AG54" s="37">
        <f>LARGE(AB54:AD54:AF54,1)</f>
        <v>0</v>
      </c>
      <c r="AH54" s="32"/>
      <c r="AI54" s="17">
        <v>0</v>
      </c>
      <c r="AJ54" s="32"/>
      <c r="AK54" s="17">
        <v>0</v>
      </c>
      <c r="AL54" s="27">
        <f t="shared" si="4"/>
        <v>0</v>
      </c>
    </row>
    <row r="55" spans="1:38" ht="12.75" customHeight="1" x14ac:dyDescent="0.2">
      <c r="A55" s="137"/>
      <c r="B55" s="110"/>
      <c r="C55" s="111"/>
      <c r="D55" s="112"/>
      <c r="E55" s="112"/>
      <c r="F55" s="110"/>
      <c r="G55" s="110"/>
      <c r="H55" s="92"/>
      <c r="I55" s="93"/>
      <c r="J55" s="94"/>
      <c r="K55" s="92"/>
      <c r="L55" s="93"/>
      <c r="M55" s="92"/>
      <c r="N55" s="95"/>
      <c r="O55" s="96"/>
      <c r="P55" s="92"/>
      <c r="Q55" s="93"/>
      <c r="R55" s="92"/>
      <c r="S55" s="93"/>
      <c r="T55" s="92"/>
      <c r="U55" s="93"/>
      <c r="V55" s="92"/>
      <c r="W55" s="93"/>
      <c r="X55" s="92"/>
      <c r="Y55" s="93"/>
      <c r="Z55" s="97"/>
      <c r="AA55" s="92"/>
      <c r="AB55" s="17">
        <v>0</v>
      </c>
      <c r="AC55" s="92"/>
      <c r="AD55" s="93"/>
      <c r="AE55" s="92"/>
      <c r="AF55" s="95"/>
      <c r="AG55" s="97"/>
      <c r="AH55" s="92"/>
      <c r="AI55" s="93"/>
      <c r="AJ55" s="92"/>
      <c r="AK55" s="93"/>
      <c r="AL55" s="138"/>
    </row>
    <row r="56" spans="1:38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L56" s="139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L57" s="139"/>
    </row>
    <row r="58" spans="1:38" ht="30.75" customHeight="1" x14ac:dyDescent="0.2">
      <c r="A58" s="100"/>
      <c r="B58" s="416" t="s">
        <v>223</v>
      </c>
      <c r="C58" s="417"/>
      <c r="D58" s="417"/>
      <c r="E58" s="417"/>
      <c r="F58" s="41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L58" s="139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L59" s="139"/>
    </row>
    <row r="60" spans="1:38" ht="50.25" customHeight="1" x14ac:dyDescent="0.2">
      <c r="A60" s="466" t="s">
        <v>457</v>
      </c>
      <c r="B60" s="417"/>
      <c r="C60" s="417"/>
      <c r="D60" s="417"/>
      <c r="E60" s="417"/>
      <c r="F60" s="417"/>
      <c r="G60" s="46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L60" s="139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L61" s="139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L62" s="139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L63" s="139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L64" s="139"/>
    </row>
    <row r="65" spans="1:38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L65" s="139"/>
    </row>
    <row r="66" spans="1:38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L66" s="139"/>
    </row>
    <row r="67" spans="1:38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L67" s="139"/>
    </row>
    <row r="68" spans="1:38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L68" s="139"/>
    </row>
    <row r="69" spans="1:38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L69" s="139"/>
    </row>
    <row r="70" spans="1:38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L70" s="139"/>
    </row>
    <row r="71" spans="1:38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L71" s="139"/>
    </row>
    <row r="72" spans="1:38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L72" s="139"/>
    </row>
    <row r="73" spans="1:38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L73" s="139"/>
    </row>
    <row r="74" spans="1:38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L74" s="139"/>
    </row>
    <row r="75" spans="1:38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L75" s="139"/>
    </row>
    <row r="76" spans="1:38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L76" s="139"/>
    </row>
    <row r="77" spans="1:38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L77" s="139"/>
    </row>
    <row r="78" spans="1:38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L78" s="139"/>
    </row>
    <row r="79" spans="1:38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L79" s="139"/>
    </row>
    <row r="80" spans="1:38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L80" s="139"/>
    </row>
    <row r="81" spans="1:38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L81" s="139"/>
    </row>
    <row r="82" spans="1:38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L82" s="139"/>
    </row>
    <row r="83" spans="1:38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L83" s="139"/>
    </row>
    <row r="84" spans="1:38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L84" s="139"/>
    </row>
    <row r="85" spans="1:38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L85" s="139"/>
    </row>
    <row r="86" spans="1:38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L86" s="139"/>
    </row>
    <row r="87" spans="1:38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L87" s="139"/>
    </row>
    <row r="88" spans="1:38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L88" s="139"/>
    </row>
    <row r="89" spans="1:38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L89" s="139"/>
    </row>
    <row r="90" spans="1:38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L90" s="139"/>
    </row>
    <row r="91" spans="1:38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L91" s="139"/>
    </row>
    <row r="92" spans="1:38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L92" s="139"/>
    </row>
    <row r="93" spans="1:38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L93" s="139"/>
    </row>
    <row r="94" spans="1:38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L94" s="139"/>
    </row>
    <row r="95" spans="1:38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L95" s="139"/>
    </row>
    <row r="96" spans="1:38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L96" s="139"/>
    </row>
    <row r="97" spans="1:38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L97" s="139"/>
    </row>
    <row r="98" spans="1:38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L98" s="139"/>
    </row>
    <row r="99" spans="1:38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L99" s="139"/>
    </row>
    <row r="100" spans="1:38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L100" s="139"/>
    </row>
    <row r="101" spans="1:38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L101" s="139"/>
    </row>
    <row r="102" spans="1:38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L102" s="139"/>
    </row>
    <row r="103" spans="1:38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L103" s="139"/>
    </row>
    <row r="104" spans="1:38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L104" s="139"/>
    </row>
    <row r="105" spans="1:38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L105" s="139"/>
    </row>
    <row r="106" spans="1:38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L106" s="139"/>
    </row>
    <row r="107" spans="1:38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L107" s="139"/>
    </row>
    <row r="108" spans="1:38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L108" s="139"/>
    </row>
    <row r="109" spans="1:38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L109" s="139"/>
    </row>
    <row r="110" spans="1:38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L110" s="139"/>
    </row>
    <row r="111" spans="1:3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L111" s="139"/>
    </row>
    <row r="112" spans="1:3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L112" s="139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L113" s="139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L114" s="139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L115" s="139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L116" s="139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L117" s="139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L118" s="139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L119" s="139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L120" s="139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L121" s="139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L122" s="139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L123" s="139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L124" s="139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L125" s="139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L126" s="139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L127" s="139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L128" s="139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L129" s="139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L130" s="139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L131" s="139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L132" s="139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L133" s="139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L134" s="139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L135" s="139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L136" s="139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L137" s="139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L138" s="139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L139" s="139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L140" s="139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L141" s="139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L142" s="139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L143" s="139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L144" s="139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L145" s="139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L146" s="139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L147" s="139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L148" s="139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L149" s="139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L150" s="139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L151" s="139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L152" s="139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L153" s="139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L154" s="139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L155" s="139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L156" s="139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L157" s="139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L158" s="139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L159" s="139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L160" s="139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L161" s="139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L162" s="139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L163" s="139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L164" s="139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L165" s="139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L166" s="139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L167" s="139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L168" s="139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L169" s="139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L170" s="139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L171" s="139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L172" s="139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L173" s="139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L174" s="139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L175" s="139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L176" s="139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L177" s="139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L178" s="139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L179" s="139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L180" s="139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L181" s="139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L182" s="139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L183" s="139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L184" s="139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L185" s="139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L186" s="139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L187" s="139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L188" s="139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L189" s="139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L190" s="139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L191" s="139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L192" s="139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L193" s="139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L194" s="139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L195" s="139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L196" s="139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L197" s="139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L198" s="139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L199" s="139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L200" s="139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L201" s="139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L202" s="139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L203" s="139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L204" s="139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L205" s="139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L206" s="139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L207" s="139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L208" s="139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L209" s="139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L210" s="139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L211" s="139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L212" s="139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L213" s="139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L214" s="139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L215" s="139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L216" s="139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L217" s="139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L218" s="139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L219" s="139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L220" s="139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L221" s="139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L222" s="139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L223" s="139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L224" s="139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L225" s="139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L226" s="139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L227" s="139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L228" s="139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L229" s="139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L230" s="139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L231" s="139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L232" s="139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L233" s="139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L234" s="139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L235" s="139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L236" s="139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L237" s="139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L238" s="139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L239" s="139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L240" s="139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L241" s="139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L242" s="139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L243" s="139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L244" s="139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L245" s="139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L246" s="139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L247" s="139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L248" s="139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L249" s="139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L250" s="139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L251" s="139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L252" s="139"/>
    </row>
    <row r="253" spans="1:3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L253" s="139"/>
    </row>
    <row r="254" spans="1:3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L254" s="139"/>
    </row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autoFilter ref="A9:AL55" xr:uid="{00000000-0009-0000-0000-000002000000}">
    <sortState xmlns:xlrd2="http://schemas.microsoft.com/office/spreadsheetml/2017/richdata2" ref="A10:AL55">
      <sortCondition descending="1" ref="AL9:AL55"/>
      <sortCondition ref="E9:E55"/>
      <sortCondition ref="A9:A55"/>
    </sortState>
  </autoFilter>
  <mergeCells count="29">
    <mergeCell ref="AA1:AG2"/>
    <mergeCell ref="AH1:AI8"/>
    <mergeCell ref="AJ1:AK8"/>
    <mergeCell ref="C3:G4"/>
    <mergeCell ref="H3:I8"/>
    <mergeCell ref="C5:G6"/>
    <mergeCell ref="AE3:AF8"/>
    <mergeCell ref="AG3:AG8"/>
    <mergeCell ref="AL1:AL8"/>
    <mergeCell ref="A2:B6"/>
    <mergeCell ref="A7:G8"/>
    <mergeCell ref="H1:J2"/>
    <mergeCell ref="C2:G2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B58:F58"/>
    <mergeCell ref="A60:G60"/>
    <mergeCell ref="J3:J8"/>
    <mergeCell ref="K3:L8"/>
    <mergeCell ref="M3:N8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L912"/>
  <sheetViews>
    <sheetView workbookViewId="0"/>
  </sheetViews>
  <sheetFormatPr baseColWidth="10" defaultColWidth="14.3984375" defaultRowHeight="15" customHeight="1" x14ac:dyDescent="0.2"/>
  <cols>
    <col min="3" max="3" width="14.3984375" hidden="1"/>
    <col min="4" max="4" width="16.19921875" customWidth="1"/>
    <col min="5" max="5" width="16.796875" customWidth="1"/>
    <col min="38" max="38" width="15.796875" customWidth="1"/>
  </cols>
  <sheetData>
    <row r="1" spans="1:38" x14ac:dyDescent="0.2">
      <c r="A1" s="140"/>
      <c r="B1" s="141"/>
      <c r="C1" s="142"/>
      <c r="D1" s="142" t="s">
        <v>458</v>
      </c>
      <c r="E1" s="142"/>
      <c r="F1" s="142"/>
      <c r="G1" s="142"/>
      <c r="H1" s="441" t="s">
        <v>459</v>
      </c>
      <c r="I1" s="442"/>
      <c r="J1" s="443"/>
      <c r="K1" s="441" t="s">
        <v>460</v>
      </c>
      <c r="L1" s="442"/>
      <c r="M1" s="442"/>
      <c r="N1" s="442"/>
      <c r="O1" s="443"/>
      <c r="P1" s="441" t="s">
        <v>461</v>
      </c>
      <c r="Q1" s="442"/>
      <c r="R1" s="442"/>
      <c r="S1" s="442"/>
      <c r="T1" s="442"/>
      <c r="U1" s="442"/>
      <c r="V1" s="442"/>
      <c r="W1" s="442"/>
      <c r="X1" s="442"/>
      <c r="Y1" s="442"/>
      <c r="Z1" s="443"/>
      <c r="AA1" s="441" t="s">
        <v>462</v>
      </c>
      <c r="AB1" s="442"/>
      <c r="AC1" s="442"/>
      <c r="AD1" s="442"/>
      <c r="AE1" s="442"/>
      <c r="AF1" s="442"/>
      <c r="AG1" s="443"/>
      <c r="AH1" s="457" t="s">
        <v>227</v>
      </c>
      <c r="AI1" s="443"/>
      <c r="AJ1" s="457" t="s">
        <v>463</v>
      </c>
      <c r="AK1" s="443"/>
      <c r="AL1" s="483" t="s">
        <v>229</v>
      </c>
    </row>
    <row r="2" spans="1:38" x14ac:dyDescent="0.2">
      <c r="A2" s="433"/>
      <c r="B2" s="434"/>
      <c r="C2" s="444" t="s">
        <v>464</v>
      </c>
      <c r="D2" s="445"/>
      <c r="E2" s="445"/>
      <c r="F2" s="445"/>
      <c r="G2" s="446"/>
      <c r="H2" s="438"/>
      <c r="I2" s="439"/>
      <c r="J2" s="440"/>
      <c r="K2" s="438"/>
      <c r="L2" s="439"/>
      <c r="M2" s="439"/>
      <c r="N2" s="439"/>
      <c r="O2" s="440"/>
      <c r="P2" s="438"/>
      <c r="Q2" s="439"/>
      <c r="R2" s="439"/>
      <c r="S2" s="439"/>
      <c r="T2" s="439"/>
      <c r="U2" s="439"/>
      <c r="V2" s="439"/>
      <c r="W2" s="439"/>
      <c r="X2" s="439"/>
      <c r="Y2" s="439"/>
      <c r="Z2" s="440"/>
      <c r="AA2" s="438"/>
      <c r="AB2" s="439"/>
      <c r="AC2" s="439"/>
      <c r="AD2" s="439"/>
      <c r="AE2" s="439"/>
      <c r="AF2" s="439"/>
      <c r="AG2" s="440"/>
      <c r="AH2" s="458"/>
      <c r="AI2" s="424"/>
      <c r="AJ2" s="458"/>
      <c r="AK2" s="424"/>
      <c r="AL2" s="431"/>
    </row>
    <row r="3" spans="1:38" x14ac:dyDescent="0.2">
      <c r="A3" s="434"/>
      <c r="B3" s="434"/>
      <c r="C3" s="486" t="s">
        <v>8</v>
      </c>
      <c r="D3" s="436"/>
      <c r="E3" s="436"/>
      <c r="F3" s="436"/>
      <c r="G3" s="437"/>
      <c r="H3" s="480" t="s">
        <v>465</v>
      </c>
      <c r="I3" s="443"/>
      <c r="J3" s="477"/>
      <c r="K3" s="479" t="s">
        <v>466</v>
      </c>
      <c r="L3" s="443"/>
      <c r="M3" s="480" t="s">
        <v>233</v>
      </c>
      <c r="N3" s="443"/>
      <c r="O3" s="481"/>
      <c r="P3" s="484" t="s">
        <v>467</v>
      </c>
      <c r="Q3" s="443"/>
      <c r="R3" s="460" t="s">
        <v>468</v>
      </c>
      <c r="S3" s="443"/>
      <c r="T3" s="460" t="s">
        <v>469</v>
      </c>
      <c r="U3" s="443"/>
      <c r="V3" s="460" t="s">
        <v>470</v>
      </c>
      <c r="W3" s="443"/>
      <c r="X3" s="485" t="s">
        <v>471</v>
      </c>
      <c r="Y3" s="443"/>
      <c r="Z3" s="481"/>
      <c r="AA3" s="479" t="s">
        <v>472</v>
      </c>
      <c r="AB3" s="443"/>
      <c r="AC3" s="480" t="s">
        <v>473</v>
      </c>
      <c r="AD3" s="443"/>
      <c r="AE3" s="480" t="s">
        <v>474</v>
      </c>
      <c r="AF3" s="443"/>
      <c r="AG3" s="481"/>
      <c r="AH3" s="458"/>
      <c r="AI3" s="424"/>
      <c r="AJ3" s="458"/>
      <c r="AK3" s="424"/>
      <c r="AL3" s="431"/>
    </row>
    <row r="4" spans="1:38" x14ac:dyDescent="0.2">
      <c r="A4" s="434"/>
      <c r="B4" s="434"/>
      <c r="C4" s="425"/>
      <c r="D4" s="453"/>
      <c r="E4" s="453"/>
      <c r="F4" s="453"/>
      <c r="G4" s="426"/>
      <c r="H4" s="458"/>
      <c r="I4" s="424"/>
      <c r="J4" s="419"/>
      <c r="K4" s="423"/>
      <c r="L4" s="424"/>
      <c r="M4" s="458"/>
      <c r="N4" s="424"/>
      <c r="O4" s="428"/>
      <c r="P4" s="423"/>
      <c r="Q4" s="424"/>
      <c r="R4" s="458"/>
      <c r="S4" s="424"/>
      <c r="T4" s="458"/>
      <c r="U4" s="424"/>
      <c r="V4" s="458"/>
      <c r="W4" s="424"/>
      <c r="X4" s="458"/>
      <c r="Y4" s="424"/>
      <c r="Z4" s="428"/>
      <c r="AA4" s="423"/>
      <c r="AB4" s="424"/>
      <c r="AC4" s="458"/>
      <c r="AD4" s="424"/>
      <c r="AE4" s="458"/>
      <c r="AF4" s="424"/>
      <c r="AG4" s="428"/>
      <c r="AH4" s="458"/>
      <c r="AI4" s="424"/>
      <c r="AJ4" s="458"/>
      <c r="AK4" s="424"/>
      <c r="AL4" s="431"/>
    </row>
    <row r="5" spans="1:38" x14ac:dyDescent="0.2">
      <c r="A5" s="434"/>
      <c r="B5" s="434"/>
      <c r="C5" s="487" t="s">
        <v>475</v>
      </c>
      <c r="D5" s="436"/>
      <c r="E5" s="436"/>
      <c r="F5" s="436"/>
      <c r="G5" s="437"/>
      <c r="H5" s="458"/>
      <c r="I5" s="424"/>
      <c r="J5" s="419"/>
      <c r="K5" s="423"/>
      <c r="L5" s="424"/>
      <c r="M5" s="458"/>
      <c r="N5" s="424"/>
      <c r="O5" s="428"/>
      <c r="P5" s="423"/>
      <c r="Q5" s="424"/>
      <c r="R5" s="458"/>
      <c r="S5" s="424"/>
      <c r="T5" s="458"/>
      <c r="U5" s="424"/>
      <c r="V5" s="458"/>
      <c r="W5" s="424"/>
      <c r="X5" s="458"/>
      <c r="Y5" s="424"/>
      <c r="Z5" s="428"/>
      <c r="AA5" s="423"/>
      <c r="AB5" s="424"/>
      <c r="AC5" s="458"/>
      <c r="AD5" s="424"/>
      <c r="AE5" s="458"/>
      <c r="AF5" s="424"/>
      <c r="AG5" s="428"/>
      <c r="AH5" s="458"/>
      <c r="AI5" s="424"/>
      <c r="AJ5" s="458"/>
      <c r="AK5" s="424"/>
      <c r="AL5" s="431"/>
    </row>
    <row r="6" spans="1:38" x14ac:dyDescent="0.2">
      <c r="A6" s="434"/>
      <c r="B6" s="434"/>
      <c r="C6" s="425"/>
      <c r="D6" s="453"/>
      <c r="E6" s="453"/>
      <c r="F6" s="453"/>
      <c r="G6" s="426"/>
      <c r="H6" s="458"/>
      <c r="I6" s="424"/>
      <c r="J6" s="419"/>
      <c r="K6" s="423"/>
      <c r="L6" s="424"/>
      <c r="M6" s="458"/>
      <c r="N6" s="424"/>
      <c r="O6" s="428"/>
      <c r="P6" s="423"/>
      <c r="Q6" s="424"/>
      <c r="R6" s="458"/>
      <c r="S6" s="424"/>
      <c r="T6" s="458"/>
      <c r="U6" s="424"/>
      <c r="V6" s="458"/>
      <c r="W6" s="424"/>
      <c r="X6" s="458"/>
      <c r="Y6" s="424"/>
      <c r="Z6" s="428"/>
      <c r="AA6" s="423"/>
      <c r="AB6" s="424"/>
      <c r="AC6" s="458"/>
      <c r="AD6" s="424"/>
      <c r="AE6" s="458"/>
      <c r="AF6" s="424"/>
      <c r="AG6" s="428"/>
      <c r="AH6" s="458"/>
      <c r="AI6" s="424"/>
      <c r="AJ6" s="458"/>
      <c r="AK6" s="424"/>
      <c r="AL6" s="431"/>
    </row>
    <row r="7" spans="1:38" x14ac:dyDescent="0.2">
      <c r="A7" s="435" t="s">
        <v>21</v>
      </c>
      <c r="B7" s="436"/>
      <c r="C7" s="436"/>
      <c r="D7" s="436"/>
      <c r="E7" s="436"/>
      <c r="F7" s="436"/>
      <c r="G7" s="437"/>
      <c r="H7" s="458"/>
      <c r="I7" s="424"/>
      <c r="J7" s="419"/>
      <c r="K7" s="423"/>
      <c r="L7" s="424"/>
      <c r="M7" s="458"/>
      <c r="N7" s="424"/>
      <c r="O7" s="428"/>
      <c r="P7" s="423"/>
      <c r="Q7" s="424"/>
      <c r="R7" s="458"/>
      <c r="S7" s="424"/>
      <c r="T7" s="458"/>
      <c r="U7" s="424"/>
      <c r="V7" s="458"/>
      <c r="W7" s="424"/>
      <c r="X7" s="458"/>
      <c r="Y7" s="424"/>
      <c r="Z7" s="428"/>
      <c r="AA7" s="423"/>
      <c r="AB7" s="424"/>
      <c r="AC7" s="458"/>
      <c r="AD7" s="424"/>
      <c r="AE7" s="458"/>
      <c r="AF7" s="424"/>
      <c r="AG7" s="428"/>
      <c r="AH7" s="458"/>
      <c r="AI7" s="424"/>
      <c r="AJ7" s="458"/>
      <c r="AK7" s="424"/>
      <c r="AL7" s="431"/>
    </row>
    <row r="8" spans="1:38" x14ac:dyDescent="0.2">
      <c r="A8" s="438"/>
      <c r="B8" s="439"/>
      <c r="C8" s="439"/>
      <c r="D8" s="439"/>
      <c r="E8" s="439"/>
      <c r="F8" s="439"/>
      <c r="G8" s="440"/>
      <c r="H8" s="438"/>
      <c r="I8" s="440"/>
      <c r="J8" s="478"/>
      <c r="K8" s="455"/>
      <c r="L8" s="440"/>
      <c r="M8" s="438"/>
      <c r="N8" s="440"/>
      <c r="O8" s="482"/>
      <c r="P8" s="455"/>
      <c r="Q8" s="440"/>
      <c r="R8" s="438"/>
      <c r="S8" s="440"/>
      <c r="T8" s="438"/>
      <c r="U8" s="440"/>
      <c r="V8" s="438"/>
      <c r="W8" s="440"/>
      <c r="X8" s="438"/>
      <c r="Y8" s="440"/>
      <c r="Z8" s="482"/>
      <c r="AA8" s="455"/>
      <c r="AB8" s="440"/>
      <c r="AC8" s="438"/>
      <c r="AD8" s="440"/>
      <c r="AE8" s="438"/>
      <c r="AF8" s="440"/>
      <c r="AG8" s="482"/>
      <c r="AH8" s="438"/>
      <c r="AI8" s="440"/>
      <c r="AJ8" s="438"/>
      <c r="AK8" s="440"/>
      <c r="AL8" s="432"/>
    </row>
    <row r="9" spans="1:38" x14ac:dyDescent="0.2">
      <c r="A9" s="143" t="s">
        <v>22</v>
      </c>
      <c r="B9" s="144" t="s">
        <v>243</v>
      </c>
      <c r="C9" s="144" t="s">
        <v>24</v>
      </c>
      <c r="D9" s="144" t="s">
        <v>25</v>
      </c>
      <c r="E9" s="144" t="s">
        <v>26</v>
      </c>
      <c r="F9" s="144" t="s">
        <v>27</v>
      </c>
      <c r="G9" s="145" t="s">
        <v>28</v>
      </c>
      <c r="H9" s="146" t="s">
        <v>29</v>
      </c>
      <c r="I9" s="146" t="s">
        <v>30</v>
      </c>
      <c r="J9" s="147" t="s">
        <v>31</v>
      </c>
      <c r="K9" s="146" t="s">
        <v>29</v>
      </c>
      <c r="L9" s="146" t="s">
        <v>30</v>
      </c>
      <c r="M9" s="146" t="s">
        <v>29</v>
      </c>
      <c r="N9" s="146" t="s">
        <v>30</v>
      </c>
      <c r="O9" s="147" t="s">
        <v>31</v>
      </c>
      <c r="P9" s="146" t="s">
        <v>29</v>
      </c>
      <c r="Q9" s="146" t="s">
        <v>30</v>
      </c>
      <c r="R9" s="146" t="s">
        <v>29</v>
      </c>
      <c r="S9" s="146" t="s">
        <v>30</v>
      </c>
      <c r="T9" s="146" t="s">
        <v>29</v>
      </c>
      <c r="U9" s="146" t="s">
        <v>30</v>
      </c>
      <c r="V9" s="146" t="s">
        <v>29</v>
      </c>
      <c r="W9" s="146" t="s">
        <v>30</v>
      </c>
      <c r="X9" s="146" t="s">
        <v>29</v>
      </c>
      <c r="Y9" s="146" t="s">
        <v>30</v>
      </c>
      <c r="Z9" s="147" t="s">
        <v>31</v>
      </c>
      <c r="AA9" s="148" t="s">
        <v>29</v>
      </c>
      <c r="AB9" s="146" t="s">
        <v>30</v>
      </c>
      <c r="AC9" s="146" t="s">
        <v>29</v>
      </c>
      <c r="AD9" s="146" t="s">
        <v>30</v>
      </c>
      <c r="AE9" s="148" t="s">
        <v>29</v>
      </c>
      <c r="AF9" s="146" t="s">
        <v>30</v>
      </c>
      <c r="AG9" s="146" t="s">
        <v>31</v>
      </c>
      <c r="AH9" s="146" t="s">
        <v>29</v>
      </c>
      <c r="AI9" s="146" t="s">
        <v>30</v>
      </c>
      <c r="AJ9" s="146" t="s">
        <v>29</v>
      </c>
      <c r="AK9" s="146" t="s">
        <v>30</v>
      </c>
      <c r="AL9" s="149" t="s">
        <v>32</v>
      </c>
    </row>
    <row r="10" spans="1:38" x14ac:dyDescent="0.2">
      <c r="A10" s="150">
        <f t="shared" ref="A10:A44" si="0">RANK(AL10, $AL$1:$AL$47)</f>
        <v>1</v>
      </c>
      <c r="B10" s="151">
        <v>2007</v>
      </c>
      <c r="C10" s="152" t="s">
        <v>476</v>
      </c>
      <c r="D10" s="153" t="s">
        <v>477</v>
      </c>
      <c r="E10" s="154" t="s">
        <v>60</v>
      </c>
      <c r="F10" s="151" t="s">
        <v>478</v>
      </c>
      <c r="G10" s="151" t="s">
        <v>44</v>
      </c>
      <c r="H10" s="66" t="s">
        <v>50</v>
      </c>
      <c r="I10" s="67">
        <v>500</v>
      </c>
      <c r="J10" s="155">
        <f t="shared" ref="J10:J48" si="1">LARGE(I10,1)</f>
        <v>500</v>
      </c>
      <c r="K10" s="79" t="s">
        <v>50</v>
      </c>
      <c r="L10" s="67">
        <v>4000</v>
      </c>
      <c r="M10" s="156"/>
      <c r="N10" s="67">
        <v>0</v>
      </c>
      <c r="O10" s="157">
        <f t="shared" ref="O10:O48" si="2">LARGE(L10:N10,1)+LARGE(L10:N10, 2)</f>
        <v>4000</v>
      </c>
      <c r="P10" s="158" t="s">
        <v>443</v>
      </c>
      <c r="Q10" s="159">
        <v>4000</v>
      </c>
      <c r="R10" s="156"/>
      <c r="S10" s="67">
        <v>0</v>
      </c>
      <c r="T10" s="156"/>
      <c r="U10" s="67">
        <v>0</v>
      </c>
      <c r="V10" s="156"/>
      <c r="W10" s="160">
        <v>0</v>
      </c>
      <c r="X10" s="154"/>
      <c r="Y10" s="159">
        <v>0</v>
      </c>
      <c r="Z10" s="157">
        <f t="shared" ref="Z10:Z48" si="3">LARGE(Q10:Y10,1)+LARGE(Q10:Y10,2)+LARGE(Q10:Y10,3)+LARGE(Q10:Y10,4)</f>
        <v>4000</v>
      </c>
      <c r="AA10" s="154"/>
      <c r="AB10" s="161">
        <v>0</v>
      </c>
      <c r="AC10" s="156"/>
      <c r="AD10" s="160">
        <v>0</v>
      </c>
      <c r="AE10" s="154"/>
      <c r="AF10" s="161">
        <v>0</v>
      </c>
      <c r="AG10" s="162">
        <f t="shared" ref="AG10:AG48" si="4">LARGE(AB10:AD10:AF10,1)</f>
        <v>0</v>
      </c>
      <c r="AH10" s="156"/>
      <c r="AI10" s="160">
        <v>0</v>
      </c>
      <c r="AJ10" s="156"/>
      <c r="AK10" s="160">
        <v>0</v>
      </c>
      <c r="AL10" s="163">
        <f t="shared" ref="AL10:AL48" si="5">AG10+Z10+O10+J10+AJ10</f>
        <v>8500</v>
      </c>
    </row>
    <row r="11" spans="1:38" x14ac:dyDescent="0.2">
      <c r="A11" s="164">
        <f t="shared" si="0"/>
        <v>2</v>
      </c>
      <c r="B11" s="85">
        <v>2009</v>
      </c>
      <c r="C11" s="85" t="s">
        <v>479</v>
      </c>
      <c r="D11" s="124" t="s">
        <v>480</v>
      </c>
      <c r="E11" s="124" t="s">
        <v>314</v>
      </c>
      <c r="F11" s="85" t="s">
        <v>100</v>
      </c>
      <c r="G11" s="85" t="s">
        <v>44</v>
      </c>
      <c r="H11" s="66" t="s">
        <v>39</v>
      </c>
      <c r="I11" s="67">
        <v>75</v>
      </c>
      <c r="J11" s="155">
        <f t="shared" si="1"/>
        <v>75</v>
      </c>
      <c r="K11" s="79" t="s">
        <v>38</v>
      </c>
      <c r="L11" s="67">
        <v>2000</v>
      </c>
      <c r="M11" s="156"/>
      <c r="N11" s="67">
        <v>0</v>
      </c>
      <c r="O11" s="157">
        <f t="shared" si="2"/>
        <v>2000</v>
      </c>
      <c r="P11" s="165"/>
      <c r="Q11" s="166">
        <v>0</v>
      </c>
      <c r="R11" s="156"/>
      <c r="S11" s="67">
        <v>0</v>
      </c>
      <c r="T11" s="156"/>
      <c r="U11" s="67">
        <v>0</v>
      </c>
      <c r="V11" s="156"/>
      <c r="W11" s="160">
        <v>0</v>
      </c>
      <c r="X11" s="154"/>
      <c r="Y11" s="166">
        <v>0</v>
      </c>
      <c r="Z11" s="157">
        <f t="shared" si="3"/>
        <v>0</v>
      </c>
      <c r="AA11" s="154"/>
      <c r="AB11" s="161">
        <v>0</v>
      </c>
      <c r="AC11" s="156"/>
      <c r="AD11" s="160">
        <v>0</v>
      </c>
      <c r="AE11" s="165"/>
      <c r="AF11" s="161">
        <v>0</v>
      </c>
      <c r="AG11" s="162">
        <f t="shared" si="4"/>
        <v>0</v>
      </c>
      <c r="AH11" s="156"/>
      <c r="AI11" s="160">
        <v>0</v>
      </c>
      <c r="AJ11" s="156"/>
      <c r="AK11" s="160">
        <v>0</v>
      </c>
      <c r="AL11" s="163">
        <f t="shared" si="5"/>
        <v>2075</v>
      </c>
    </row>
    <row r="12" spans="1:38" x14ac:dyDescent="0.2">
      <c r="A12" s="164">
        <f t="shared" si="0"/>
        <v>3</v>
      </c>
      <c r="B12" s="85">
        <v>2005</v>
      </c>
      <c r="C12" s="86" t="s">
        <v>481</v>
      </c>
      <c r="D12" s="62" t="s">
        <v>482</v>
      </c>
      <c r="E12" s="62" t="s">
        <v>483</v>
      </c>
      <c r="F12" s="60" t="s">
        <v>61</v>
      </c>
      <c r="G12" s="60" t="s">
        <v>44</v>
      </c>
      <c r="H12" s="66" t="s">
        <v>276</v>
      </c>
      <c r="I12" s="67">
        <v>75</v>
      </c>
      <c r="J12" s="155">
        <f t="shared" si="1"/>
        <v>75</v>
      </c>
      <c r="K12" s="79" t="s">
        <v>86</v>
      </c>
      <c r="L12" s="67">
        <v>500</v>
      </c>
      <c r="M12" s="156"/>
      <c r="N12" s="67">
        <v>0</v>
      </c>
      <c r="O12" s="157">
        <f t="shared" si="2"/>
        <v>500</v>
      </c>
      <c r="P12" s="167"/>
      <c r="Q12" s="160">
        <v>0</v>
      </c>
      <c r="R12" s="156"/>
      <c r="S12" s="67">
        <v>0</v>
      </c>
      <c r="T12" s="156"/>
      <c r="U12" s="67">
        <v>0</v>
      </c>
      <c r="V12" s="156"/>
      <c r="W12" s="160">
        <v>0</v>
      </c>
      <c r="X12" s="167"/>
      <c r="Y12" s="160">
        <v>0</v>
      </c>
      <c r="Z12" s="157">
        <f t="shared" si="3"/>
        <v>0</v>
      </c>
      <c r="AA12" s="154"/>
      <c r="AB12" s="161">
        <v>0</v>
      </c>
      <c r="AC12" s="156"/>
      <c r="AD12" s="160">
        <v>0</v>
      </c>
      <c r="AE12" s="165"/>
      <c r="AF12" s="161">
        <v>0</v>
      </c>
      <c r="AG12" s="162">
        <f t="shared" si="4"/>
        <v>0</v>
      </c>
      <c r="AH12" s="156"/>
      <c r="AI12" s="160">
        <v>0</v>
      </c>
      <c r="AJ12" s="156"/>
      <c r="AK12" s="160">
        <v>0</v>
      </c>
      <c r="AL12" s="163">
        <f t="shared" si="5"/>
        <v>575</v>
      </c>
    </row>
    <row r="13" spans="1:38" x14ac:dyDescent="0.2">
      <c r="A13" s="164">
        <f t="shared" si="0"/>
        <v>4</v>
      </c>
      <c r="B13" s="85">
        <v>1998</v>
      </c>
      <c r="C13" s="86" t="s">
        <v>484</v>
      </c>
      <c r="D13" s="62" t="s">
        <v>485</v>
      </c>
      <c r="E13" s="62" t="s">
        <v>486</v>
      </c>
      <c r="F13" s="85" t="s">
        <v>73</v>
      </c>
      <c r="G13" s="85" t="s">
        <v>37</v>
      </c>
      <c r="H13" s="66" t="s">
        <v>38</v>
      </c>
      <c r="I13" s="67">
        <v>300</v>
      </c>
      <c r="J13" s="155">
        <f t="shared" si="1"/>
        <v>300</v>
      </c>
      <c r="K13" s="79" t="s">
        <v>215</v>
      </c>
      <c r="L13" s="67">
        <v>100</v>
      </c>
      <c r="M13" s="156"/>
      <c r="N13" s="67">
        <v>0</v>
      </c>
      <c r="O13" s="157">
        <f t="shared" si="2"/>
        <v>100</v>
      </c>
      <c r="P13" s="168"/>
      <c r="Q13" s="169">
        <v>0</v>
      </c>
      <c r="R13" s="156"/>
      <c r="S13" s="67">
        <v>0</v>
      </c>
      <c r="T13" s="170"/>
      <c r="U13" s="67">
        <v>0</v>
      </c>
      <c r="V13" s="156"/>
      <c r="W13" s="160">
        <v>0</v>
      </c>
      <c r="X13" s="168"/>
      <c r="Y13" s="169">
        <v>0</v>
      </c>
      <c r="Z13" s="157">
        <f t="shared" si="3"/>
        <v>0</v>
      </c>
      <c r="AA13" s="168"/>
      <c r="AB13" s="161">
        <v>0</v>
      </c>
      <c r="AC13" s="156"/>
      <c r="AD13" s="160">
        <v>0</v>
      </c>
      <c r="AE13" s="168"/>
      <c r="AF13" s="161">
        <v>0</v>
      </c>
      <c r="AG13" s="162">
        <f t="shared" si="4"/>
        <v>0</v>
      </c>
      <c r="AH13" s="156"/>
      <c r="AI13" s="160">
        <v>0</v>
      </c>
      <c r="AJ13" s="156"/>
      <c r="AK13" s="160">
        <v>0</v>
      </c>
      <c r="AL13" s="163">
        <f t="shared" si="5"/>
        <v>400</v>
      </c>
    </row>
    <row r="14" spans="1:38" x14ac:dyDescent="0.2">
      <c r="A14" s="164">
        <f t="shared" si="0"/>
        <v>4</v>
      </c>
      <c r="B14" s="85">
        <v>2007</v>
      </c>
      <c r="C14" s="171" t="s">
        <v>487</v>
      </c>
      <c r="D14" s="172" t="s">
        <v>488</v>
      </c>
      <c r="E14" s="172" t="s">
        <v>489</v>
      </c>
      <c r="F14" s="85" t="s">
        <v>207</v>
      </c>
      <c r="G14" s="85" t="s">
        <v>44</v>
      </c>
      <c r="H14" s="66" t="s">
        <v>56</v>
      </c>
      <c r="I14" s="67">
        <v>400</v>
      </c>
      <c r="J14" s="155">
        <f t="shared" si="1"/>
        <v>400</v>
      </c>
      <c r="K14" s="79" t="s">
        <v>490</v>
      </c>
      <c r="L14" s="67">
        <v>0</v>
      </c>
      <c r="M14" s="156"/>
      <c r="N14" s="67">
        <v>0</v>
      </c>
      <c r="O14" s="157">
        <f t="shared" si="2"/>
        <v>0</v>
      </c>
      <c r="P14" s="167"/>
      <c r="Q14" s="160">
        <v>0</v>
      </c>
      <c r="R14" s="156"/>
      <c r="S14" s="67">
        <v>0</v>
      </c>
      <c r="T14" s="156"/>
      <c r="U14" s="67">
        <v>0</v>
      </c>
      <c r="V14" s="156"/>
      <c r="W14" s="160">
        <v>0</v>
      </c>
      <c r="X14" s="167"/>
      <c r="Y14" s="160">
        <v>0</v>
      </c>
      <c r="Z14" s="157">
        <f t="shared" si="3"/>
        <v>0</v>
      </c>
      <c r="AA14" s="154"/>
      <c r="AB14" s="161">
        <v>0</v>
      </c>
      <c r="AC14" s="156"/>
      <c r="AD14" s="160">
        <v>0</v>
      </c>
      <c r="AE14" s="165"/>
      <c r="AF14" s="161">
        <v>0</v>
      </c>
      <c r="AG14" s="162">
        <f t="shared" si="4"/>
        <v>0</v>
      </c>
      <c r="AH14" s="156"/>
      <c r="AI14" s="160">
        <v>0</v>
      </c>
      <c r="AJ14" s="156"/>
      <c r="AK14" s="160">
        <v>0</v>
      </c>
      <c r="AL14" s="163">
        <f t="shared" si="5"/>
        <v>400</v>
      </c>
    </row>
    <row r="15" spans="1:38" x14ac:dyDescent="0.2">
      <c r="A15" s="164">
        <f t="shared" si="0"/>
        <v>6</v>
      </c>
      <c r="B15" s="85">
        <v>2004</v>
      </c>
      <c r="C15" s="86" t="s">
        <v>491</v>
      </c>
      <c r="D15" s="62" t="s">
        <v>492</v>
      </c>
      <c r="E15" s="62" t="s">
        <v>493</v>
      </c>
      <c r="F15" s="60" t="s">
        <v>84</v>
      </c>
      <c r="G15" s="60" t="s">
        <v>85</v>
      </c>
      <c r="H15" s="79" t="s">
        <v>38</v>
      </c>
      <c r="I15" s="67">
        <v>300</v>
      </c>
      <c r="J15" s="155">
        <f t="shared" si="1"/>
        <v>300</v>
      </c>
      <c r="K15" s="68"/>
      <c r="L15" s="67">
        <v>0</v>
      </c>
      <c r="M15" s="156"/>
      <c r="N15" s="67">
        <v>0</v>
      </c>
      <c r="O15" s="157">
        <f t="shared" si="2"/>
        <v>0</v>
      </c>
      <c r="P15" s="167"/>
      <c r="Q15" s="160">
        <v>0</v>
      </c>
      <c r="R15" s="156"/>
      <c r="S15" s="67">
        <v>0</v>
      </c>
      <c r="T15" s="156"/>
      <c r="U15" s="67">
        <v>0</v>
      </c>
      <c r="V15" s="156"/>
      <c r="W15" s="160">
        <v>0</v>
      </c>
      <c r="X15" s="167"/>
      <c r="Y15" s="160">
        <v>0</v>
      </c>
      <c r="Z15" s="157">
        <f t="shared" si="3"/>
        <v>0</v>
      </c>
      <c r="AA15" s="154"/>
      <c r="AB15" s="161">
        <v>0</v>
      </c>
      <c r="AC15" s="156"/>
      <c r="AD15" s="160">
        <v>0</v>
      </c>
      <c r="AE15" s="173"/>
      <c r="AF15" s="174">
        <v>0</v>
      </c>
      <c r="AG15" s="162">
        <f t="shared" si="4"/>
        <v>0</v>
      </c>
      <c r="AH15" s="156"/>
      <c r="AI15" s="160">
        <v>0</v>
      </c>
      <c r="AJ15" s="156"/>
      <c r="AK15" s="160">
        <v>0</v>
      </c>
      <c r="AL15" s="163">
        <f t="shared" si="5"/>
        <v>300</v>
      </c>
    </row>
    <row r="16" spans="1:38" x14ac:dyDescent="0.2">
      <c r="A16" s="164">
        <f t="shared" si="0"/>
        <v>7</v>
      </c>
      <c r="B16" s="85">
        <v>2000</v>
      </c>
      <c r="C16" s="152" t="s">
        <v>494</v>
      </c>
      <c r="D16" s="153" t="s">
        <v>495</v>
      </c>
      <c r="E16" s="154" t="s">
        <v>455</v>
      </c>
      <c r="F16" s="85" t="s">
        <v>496</v>
      </c>
      <c r="G16" s="85" t="s">
        <v>44</v>
      </c>
      <c r="H16" s="66" t="s">
        <v>79</v>
      </c>
      <c r="I16" s="67">
        <v>0</v>
      </c>
      <c r="J16" s="155">
        <f t="shared" si="1"/>
        <v>0</v>
      </c>
      <c r="K16" s="79" t="s">
        <v>69</v>
      </c>
      <c r="L16" s="67">
        <v>250</v>
      </c>
      <c r="M16" s="156"/>
      <c r="N16" s="67">
        <v>0</v>
      </c>
      <c r="O16" s="157">
        <f t="shared" si="2"/>
        <v>250</v>
      </c>
      <c r="P16" s="167"/>
      <c r="Q16" s="160">
        <v>0</v>
      </c>
      <c r="R16" s="156"/>
      <c r="S16" s="67">
        <v>0</v>
      </c>
      <c r="T16" s="156"/>
      <c r="U16" s="67">
        <v>0</v>
      </c>
      <c r="V16" s="156"/>
      <c r="W16" s="160">
        <v>0</v>
      </c>
      <c r="X16" s="165"/>
      <c r="Y16" s="174">
        <v>0</v>
      </c>
      <c r="Z16" s="157">
        <f t="shared" si="3"/>
        <v>0</v>
      </c>
      <c r="AA16" s="165"/>
      <c r="AB16" s="161">
        <v>0</v>
      </c>
      <c r="AC16" s="156"/>
      <c r="AD16" s="160">
        <v>0</v>
      </c>
      <c r="AE16" s="156"/>
      <c r="AF16" s="174">
        <v>0</v>
      </c>
      <c r="AG16" s="162">
        <f t="shared" si="4"/>
        <v>0</v>
      </c>
      <c r="AH16" s="156"/>
      <c r="AI16" s="160">
        <v>0</v>
      </c>
      <c r="AJ16" s="156"/>
      <c r="AK16" s="160">
        <v>0</v>
      </c>
      <c r="AL16" s="163">
        <f t="shared" si="5"/>
        <v>250</v>
      </c>
    </row>
    <row r="17" spans="1:38" x14ac:dyDescent="0.2">
      <c r="A17" s="164">
        <f t="shared" si="0"/>
        <v>7</v>
      </c>
      <c r="B17" s="85">
        <v>2009</v>
      </c>
      <c r="C17" s="175" t="s">
        <v>497</v>
      </c>
      <c r="D17" s="124" t="s">
        <v>498</v>
      </c>
      <c r="E17" s="176" t="s">
        <v>499</v>
      </c>
      <c r="F17" s="85" t="s">
        <v>73</v>
      </c>
      <c r="G17" s="85" t="s">
        <v>37</v>
      </c>
      <c r="H17" s="66" t="s">
        <v>74</v>
      </c>
      <c r="I17" s="67">
        <v>150</v>
      </c>
      <c r="J17" s="155">
        <f t="shared" si="1"/>
        <v>150</v>
      </c>
      <c r="K17" s="177" t="s">
        <v>500</v>
      </c>
      <c r="L17" s="67">
        <v>100</v>
      </c>
      <c r="M17" s="156"/>
      <c r="N17" s="67">
        <v>0</v>
      </c>
      <c r="O17" s="157">
        <f t="shared" si="2"/>
        <v>100</v>
      </c>
      <c r="P17" s="167"/>
      <c r="Q17" s="160">
        <v>0</v>
      </c>
      <c r="R17" s="178"/>
      <c r="S17" s="67">
        <v>0</v>
      </c>
      <c r="T17" s="179"/>
      <c r="U17" s="67">
        <v>0</v>
      </c>
      <c r="V17" s="156"/>
      <c r="W17" s="160">
        <v>0</v>
      </c>
      <c r="X17" s="167"/>
      <c r="Y17" s="174">
        <v>0</v>
      </c>
      <c r="Z17" s="157">
        <f t="shared" si="3"/>
        <v>0</v>
      </c>
      <c r="AA17" s="165"/>
      <c r="AB17" s="161">
        <v>0</v>
      </c>
      <c r="AC17" s="156"/>
      <c r="AD17" s="160">
        <v>0</v>
      </c>
      <c r="AE17" s="156"/>
      <c r="AF17" s="174">
        <v>0</v>
      </c>
      <c r="AG17" s="162">
        <f t="shared" si="4"/>
        <v>0</v>
      </c>
      <c r="AH17" s="156"/>
      <c r="AI17" s="160">
        <v>0</v>
      </c>
      <c r="AJ17" s="156"/>
      <c r="AK17" s="160">
        <v>0</v>
      </c>
      <c r="AL17" s="163">
        <f t="shared" si="5"/>
        <v>250</v>
      </c>
    </row>
    <row r="18" spans="1:38" x14ac:dyDescent="0.2">
      <c r="A18" s="164">
        <f t="shared" si="0"/>
        <v>9</v>
      </c>
      <c r="B18" s="85">
        <v>2007</v>
      </c>
      <c r="C18" s="180" t="s">
        <v>501</v>
      </c>
      <c r="D18" s="124" t="s">
        <v>502</v>
      </c>
      <c r="E18" s="181" t="s">
        <v>168</v>
      </c>
      <c r="F18" s="85" t="s">
        <v>100</v>
      </c>
      <c r="G18" s="85" t="s">
        <v>44</v>
      </c>
      <c r="H18" s="66" t="s">
        <v>308</v>
      </c>
      <c r="I18" s="67">
        <v>75</v>
      </c>
      <c r="J18" s="155">
        <f t="shared" si="1"/>
        <v>75</v>
      </c>
      <c r="K18" s="79" t="s">
        <v>456</v>
      </c>
      <c r="L18" s="67">
        <v>100</v>
      </c>
      <c r="M18" s="156"/>
      <c r="N18" s="67">
        <v>0</v>
      </c>
      <c r="O18" s="157">
        <f t="shared" si="2"/>
        <v>100</v>
      </c>
      <c r="P18" s="167"/>
      <c r="Q18" s="160">
        <v>0</v>
      </c>
      <c r="R18" s="156"/>
      <c r="S18" s="67">
        <v>0</v>
      </c>
      <c r="T18" s="173"/>
      <c r="U18" s="67">
        <v>0</v>
      </c>
      <c r="V18" s="156"/>
      <c r="W18" s="160">
        <v>0</v>
      </c>
      <c r="X18" s="165"/>
      <c r="Y18" s="174">
        <v>0</v>
      </c>
      <c r="Z18" s="157">
        <f t="shared" si="3"/>
        <v>0</v>
      </c>
      <c r="AA18" s="165"/>
      <c r="AB18" s="161">
        <v>0</v>
      </c>
      <c r="AC18" s="156"/>
      <c r="AD18" s="160">
        <v>0</v>
      </c>
      <c r="AE18" s="156"/>
      <c r="AF18" s="174">
        <v>0</v>
      </c>
      <c r="AG18" s="162">
        <f t="shared" si="4"/>
        <v>0</v>
      </c>
      <c r="AH18" s="156"/>
      <c r="AI18" s="160">
        <v>0</v>
      </c>
      <c r="AJ18" s="156"/>
      <c r="AK18" s="160">
        <v>0</v>
      </c>
      <c r="AL18" s="163">
        <f t="shared" si="5"/>
        <v>175</v>
      </c>
    </row>
    <row r="19" spans="1:38" x14ac:dyDescent="0.2">
      <c r="A19" s="164">
        <f t="shared" si="0"/>
        <v>9</v>
      </c>
      <c r="B19" s="85">
        <v>2006</v>
      </c>
      <c r="C19" s="85" t="s">
        <v>503</v>
      </c>
      <c r="D19" s="124" t="s">
        <v>504</v>
      </c>
      <c r="E19" s="124" t="s">
        <v>505</v>
      </c>
      <c r="F19" s="85" t="s">
        <v>100</v>
      </c>
      <c r="G19" s="85" t="s">
        <v>44</v>
      </c>
      <c r="H19" s="66" t="s">
        <v>86</v>
      </c>
      <c r="I19" s="67">
        <v>75</v>
      </c>
      <c r="J19" s="155">
        <f t="shared" si="1"/>
        <v>75</v>
      </c>
      <c r="K19" s="177" t="s">
        <v>165</v>
      </c>
      <c r="L19" s="67">
        <v>100</v>
      </c>
      <c r="M19" s="156"/>
      <c r="N19" s="67">
        <v>0</v>
      </c>
      <c r="O19" s="157">
        <f t="shared" si="2"/>
        <v>100</v>
      </c>
      <c r="P19" s="167"/>
      <c r="Q19" s="160">
        <v>0</v>
      </c>
      <c r="R19" s="178"/>
      <c r="S19" s="67">
        <v>0</v>
      </c>
      <c r="T19" s="182"/>
      <c r="U19" s="67">
        <v>0</v>
      </c>
      <c r="V19" s="156"/>
      <c r="W19" s="160">
        <v>0</v>
      </c>
      <c r="X19" s="167"/>
      <c r="Y19" s="174">
        <v>0</v>
      </c>
      <c r="Z19" s="157">
        <f t="shared" si="3"/>
        <v>0</v>
      </c>
      <c r="AA19" s="167"/>
      <c r="AB19" s="161">
        <v>0</v>
      </c>
      <c r="AC19" s="156"/>
      <c r="AD19" s="160">
        <v>0</v>
      </c>
      <c r="AE19" s="156"/>
      <c r="AF19" s="174">
        <v>0</v>
      </c>
      <c r="AG19" s="162">
        <f t="shared" si="4"/>
        <v>0</v>
      </c>
      <c r="AH19" s="156"/>
      <c r="AI19" s="160">
        <v>0</v>
      </c>
      <c r="AJ19" s="156"/>
      <c r="AK19" s="160">
        <v>0</v>
      </c>
      <c r="AL19" s="163">
        <f t="shared" si="5"/>
        <v>175</v>
      </c>
    </row>
    <row r="20" spans="1:38" x14ac:dyDescent="0.2">
      <c r="A20" s="164">
        <f t="shared" si="0"/>
        <v>9</v>
      </c>
      <c r="B20" s="60">
        <v>2005</v>
      </c>
      <c r="C20" s="86" t="s">
        <v>506</v>
      </c>
      <c r="D20" s="62" t="s">
        <v>507</v>
      </c>
      <c r="E20" s="62" t="s">
        <v>508</v>
      </c>
      <c r="F20" s="60" t="s">
        <v>125</v>
      </c>
      <c r="G20" s="60" t="s">
        <v>85</v>
      </c>
      <c r="H20" s="66" t="s">
        <v>101</v>
      </c>
      <c r="I20" s="67">
        <v>75</v>
      </c>
      <c r="J20" s="155">
        <f t="shared" si="1"/>
        <v>75</v>
      </c>
      <c r="K20" s="177" t="s">
        <v>509</v>
      </c>
      <c r="L20" s="67">
        <v>100</v>
      </c>
      <c r="M20" s="156"/>
      <c r="N20" s="67">
        <v>0</v>
      </c>
      <c r="O20" s="157">
        <f t="shared" si="2"/>
        <v>100</v>
      </c>
      <c r="P20" s="167"/>
      <c r="Q20" s="160">
        <v>0</v>
      </c>
      <c r="R20" s="178"/>
      <c r="S20" s="67">
        <v>0</v>
      </c>
      <c r="T20" s="182"/>
      <c r="U20" s="67">
        <v>0</v>
      </c>
      <c r="V20" s="156"/>
      <c r="W20" s="160">
        <v>0</v>
      </c>
      <c r="X20" s="167"/>
      <c r="Y20" s="174">
        <v>0</v>
      </c>
      <c r="Z20" s="157">
        <f t="shared" si="3"/>
        <v>0</v>
      </c>
      <c r="AA20" s="165"/>
      <c r="AB20" s="161">
        <v>0</v>
      </c>
      <c r="AC20" s="125"/>
      <c r="AD20" s="160">
        <v>0</v>
      </c>
      <c r="AE20" s="156"/>
      <c r="AF20" s="174">
        <v>0</v>
      </c>
      <c r="AG20" s="162">
        <f t="shared" si="4"/>
        <v>0</v>
      </c>
      <c r="AH20" s="156"/>
      <c r="AI20" s="160">
        <v>0</v>
      </c>
      <c r="AJ20" s="156"/>
      <c r="AK20" s="160">
        <v>0</v>
      </c>
      <c r="AL20" s="163">
        <f t="shared" si="5"/>
        <v>175</v>
      </c>
    </row>
    <row r="21" spans="1:38" x14ac:dyDescent="0.2">
      <c r="A21" s="164">
        <f t="shared" si="0"/>
        <v>12</v>
      </c>
      <c r="B21" s="60">
        <v>1996</v>
      </c>
      <c r="C21" s="86" t="s">
        <v>510</v>
      </c>
      <c r="D21" s="62" t="s">
        <v>511</v>
      </c>
      <c r="E21" s="62" t="s">
        <v>512</v>
      </c>
      <c r="F21" s="60" t="s">
        <v>513</v>
      </c>
      <c r="G21" s="60" t="s">
        <v>85</v>
      </c>
      <c r="H21" s="79" t="s">
        <v>195</v>
      </c>
      <c r="I21" s="67">
        <v>150</v>
      </c>
      <c r="J21" s="155">
        <f t="shared" si="1"/>
        <v>150</v>
      </c>
      <c r="K21" s="183"/>
      <c r="L21" s="67">
        <v>0</v>
      </c>
      <c r="M21" s="156"/>
      <c r="N21" s="67">
        <v>0</v>
      </c>
      <c r="O21" s="157">
        <f t="shared" si="2"/>
        <v>0</v>
      </c>
      <c r="P21" s="167"/>
      <c r="Q21" s="160">
        <v>0</v>
      </c>
      <c r="R21" s="178"/>
      <c r="S21" s="67">
        <v>0</v>
      </c>
      <c r="T21" s="182"/>
      <c r="U21" s="67">
        <v>0</v>
      </c>
      <c r="V21" s="156"/>
      <c r="W21" s="160">
        <v>0</v>
      </c>
      <c r="X21" s="167"/>
      <c r="Y21" s="174">
        <v>0</v>
      </c>
      <c r="Z21" s="157">
        <f t="shared" si="3"/>
        <v>0</v>
      </c>
      <c r="AA21" s="165"/>
      <c r="AB21" s="161">
        <v>0</v>
      </c>
      <c r="AC21" s="156"/>
      <c r="AD21" s="160">
        <v>0</v>
      </c>
      <c r="AE21" s="156"/>
      <c r="AF21" s="174">
        <v>0</v>
      </c>
      <c r="AG21" s="162">
        <f t="shared" si="4"/>
        <v>0</v>
      </c>
      <c r="AH21" s="156"/>
      <c r="AI21" s="160">
        <v>0</v>
      </c>
      <c r="AJ21" s="156"/>
      <c r="AK21" s="160">
        <v>0</v>
      </c>
      <c r="AL21" s="163">
        <f t="shared" si="5"/>
        <v>150</v>
      </c>
    </row>
    <row r="22" spans="1:38" x14ac:dyDescent="0.2">
      <c r="A22" s="164">
        <f t="shared" si="0"/>
        <v>12</v>
      </c>
      <c r="B22" s="85">
        <v>2007</v>
      </c>
      <c r="C22" s="85" t="s">
        <v>514</v>
      </c>
      <c r="D22" s="124" t="s">
        <v>515</v>
      </c>
      <c r="E22" s="124" t="s">
        <v>516</v>
      </c>
      <c r="F22" s="85" t="s">
        <v>73</v>
      </c>
      <c r="G22" s="85" t="s">
        <v>37</v>
      </c>
      <c r="H22" s="79" t="s">
        <v>62</v>
      </c>
      <c r="I22" s="67">
        <v>150</v>
      </c>
      <c r="J22" s="155">
        <f t="shared" si="1"/>
        <v>150</v>
      </c>
      <c r="K22" s="177" t="s">
        <v>517</v>
      </c>
      <c r="L22" s="67">
        <v>0</v>
      </c>
      <c r="M22" s="156"/>
      <c r="N22" s="184">
        <v>0</v>
      </c>
      <c r="O22" s="185">
        <f t="shared" si="2"/>
        <v>0</v>
      </c>
      <c r="P22" s="167"/>
      <c r="Q22" s="160">
        <v>0</v>
      </c>
      <c r="R22" s="178"/>
      <c r="S22" s="67">
        <v>0</v>
      </c>
      <c r="T22" s="182"/>
      <c r="U22" s="67">
        <v>0</v>
      </c>
      <c r="V22" s="156"/>
      <c r="W22" s="160">
        <v>0</v>
      </c>
      <c r="X22" s="186"/>
      <c r="Y22" s="174">
        <v>0</v>
      </c>
      <c r="Z22" s="157">
        <f t="shared" si="3"/>
        <v>0</v>
      </c>
      <c r="AA22" s="167"/>
      <c r="AB22" s="161">
        <v>0</v>
      </c>
      <c r="AC22" s="156"/>
      <c r="AD22" s="160">
        <v>0</v>
      </c>
      <c r="AE22" s="156"/>
      <c r="AF22" s="174">
        <v>0</v>
      </c>
      <c r="AG22" s="162">
        <f t="shared" si="4"/>
        <v>0</v>
      </c>
      <c r="AH22" s="156"/>
      <c r="AI22" s="160">
        <v>0</v>
      </c>
      <c r="AJ22" s="156"/>
      <c r="AK22" s="160">
        <v>0</v>
      </c>
      <c r="AL22" s="163">
        <f t="shared" si="5"/>
        <v>150</v>
      </c>
    </row>
    <row r="23" spans="1:38" x14ac:dyDescent="0.2">
      <c r="A23" s="164">
        <f t="shared" si="0"/>
        <v>12</v>
      </c>
      <c r="B23" s="85">
        <v>2001</v>
      </c>
      <c r="C23" s="180" t="s">
        <v>518</v>
      </c>
      <c r="D23" s="124" t="s">
        <v>519</v>
      </c>
      <c r="E23" s="181" t="s">
        <v>520</v>
      </c>
      <c r="F23" s="85" t="s">
        <v>521</v>
      </c>
      <c r="G23" s="85" t="s">
        <v>85</v>
      </c>
      <c r="H23" s="79" t="s">
        <v>265</v>
      </c>
      <c r="I23" s="67">
        <v>150</v>
      </c>
      <c r="J23" s="155">
        <f t="shared" si="1"/>
        <v>150</v>
      </c>
      <c r="K23" s="68"/>
      <c r="L23" s="67">
        <v>0</v>
      </c>
      <c r="M23" s="156"/>
      <c r="N23" s="184">
        <v>0</v>
      </c>
      <c r="O23" s="185">
        <f t="shared" si="2"/>
        <v>0</v>
      </c>
      <c r="P23" s="167"/>
      <c r="Q23" s="160">
        <v>0</v>
      </c>
      <c r="R23" s="156"/>
      <c r="S23" s="67">
        <v>0</v>
      </c>
      <c r="T23" s="170"/>
      <c r="U23" s="67">
        <v>0</v>
      </c>
      <c r="V23" s="156"/>
      <c r="W23" s="160">
        <v>0</v>
      </c>
      <c r="X23" s="187"/>
      <c r="Y23" s="174">
        <v>0</v>
      </c>
      <c r="Z23" s="157">
        <f t="shared" si="3"/>
        <v>0</v>
      </c>
      <c r="AA23" s="168"/>
      <c r="AB23" s="161">
        <v>0</v>
      </c>
      <c r="AC23" s="156"/>
      <c r="AD23" s="160">
        <v>0</v>
      </c>
      <c r="AE23" s="156"/>
      <c r="AF23" s="174">
        <v>0</v>
      </c>
      <c r="AG23" s="162">
        <f t="shared" si="4"/>
        <v>0</v>
      </c>
      <c r="AH23" s="156"/>
      <c r="AI23" s="160">
        <v>0</v>
      </c>
      <c r="AJ23" s="156"/>
      <c r="AK23" s="160">
        <v>0</v>
      </c>
      <c r="AL23" s="163">
        <f t="shared" si="5"/>
        <v>150</v>
      </c>
    </row>
    <row r="24" spans="1:38" x14ac:dyDescent="0.2">
      <c r="A24" s="164">
        <f t="shared" si="0"/>
        <v>15</v>
      </c>
      <c r="B24" s="85">
        <v>2008</v>
      </c>
      <c r="C24" s="85" t="s">
        <v>522</v>
      </c>
      <c r="D24" s="176" t="s">
        <v>523</v>
      </c>
      <c r="E24" s="124" t="s">
        <v>524</v>
      </c>
      <c r="F24" s="85" t="s">
        <v>61</v>
      </c>
      <c r="G24" s="60" t="s">
        <v>44</v>
      </c>
      <c r="H24" s="66" t="s">
        <v>186</v>
      </c>
      <c r="I24" s="67">
        <v>0</v>
      </c>
      <c r="J24" s="155">
        <f t="shared" si="1"/>
        <v>0</v>
      </c>
      <c r="K24" s="79" t="s">
        <v>140</v>
      </c>
      <c r="L24" s="67">
        <v>100</v>
      </c>
      <c r="M24" s="156"/>
      <c r="N24" s="184">
        <v>0</v>
      </c>
      <c r="O24" s="185">
        <f t="shared" si="2"/>
        <v>100</v>
      </c>
      <c r="P24" s="167"/>
      <c r="Q24" s="160">
        <v>0</v>
      </c>
      <c r="R24" s="156"/>
      <c r="S24" s="67">
        <v>0</v>
      </c>
      <c r="T24" s="188"/>
      <c r="U24" s="67">
        <v>0</v>
      </c>
      <c r="V24" s="156"/>
      <c r="W24" s="160">
        <v>0</v>
      </c>
      <c r="X24" s="186"/>
      <c r="Y24" s="174">
        <v>0</v>
      </c>
      <c r="Z24" s="157">
        <f t="shared" si="3"/>
        <v>0</v>
      </c>
      <c r="AA24" s="167"/>
      <c r="AB24" s="161">
        <v>0</v>
      </c>
      <c r="AC24" s="156"/>
      <c r="AD24" s="160">
        <v>0</v>
      </c>
      <c r="AE24" s="156"/>
      <c r="AF24" s="174">
        <v>0</v>
      </c>
      <c r="AG24" s="162">
        <f t="shared" si="4"/>
        <v>0</v>
      </c>
      <c r="AH24" s="156"/>
      <c r="AI24" s="160">
        <v>0</v>
      </c>
      <c r="AJ24" s="156"/>
      <c r="AK24" s="160">
        <v>0</v>
      </c>
      <c r="AL24" s="163">
        <f t="shared" si="5"/>
        <v>100</v>
      </c>
    </row>
    <row r="25" spans="1:38" x14ac:dyDescent="0.2">
      <c r="A25" s="164">
        <f t="shared" si="0"/>
        <v>16</v>
      </c>
      <c r="B25" s="189">
        <v>2009</v>
      </c>
      <c r="C25" s="189" t="s">
        <v>525</v>
      </c>
      <c r="D25" s="182" t="s">
        <v>495</v>
      </c>
      <c r="E25" s="182" t="s">
        <v>526</v>
      </c>
      <c r="F25" s="85" t="s">
        <v>100</v>
      </c>
      <c r="G25" s="85" t="s">
        <v>44</v>
      </c>
      <c r="H25" s="79" t="s">
        <v>365</v>
      </c>
      <c r="I25" s="67">
        <v>75</v>
      </c>
      <c r="J25" s="155">
        <f t="shared" si="1"/>
        <v>75</v>
      </c>
      <c r="K25" s="177" t="s">
        <v>527</v>
      </c>
      <c r="L25" s="67">
        <v>0</v>
      </c>
      <c r="M25" s="156"/>
      <c r="N25" s="184">
        <v>0</v>
      </c>
      <c r="O25" s="185">
        <f t="shared" si="2"/>
        <v>0</v>
      </c>
      <c r="P25" s="167"/>
      <c r="Q25" s="160">
        <v>0</v>
      </c>
      <c r="R25" s="178"/>
      <c r="S25" s="67">
        <v>0</v>
      </c>
      <c r="T25" s="179"/>
      <c r="U25" s="67">
        <v>0</v>
      </c>
      <c r="V25" s="156"/>
      <c r="W25" s="160">
        <v>0</v>
      </c>
      <c r="X25" s="186"/>
      <c r="Y25" s="174">
        <v>0</v>
      </c>
      <c r="Z25" s="157">
        <f t="shared" si="3"/>
        <v>0</v>
      </c>
      <c r="AA25" s="167"/>
      <c r="AB25" s="161">
        <v>0</v>
      </c>
      <c r="AC25" s="156"/>
      <c r="AD25" s="160">
        <v>0</v>
      </c>
      <c r="AE25" s="156"/>
      <c r="AF25" s="174">
        <v>0</v>
      </c>
      <c r="AG25" s="162">
        <f t="shared" si="4"/>
        <v>0</v>
      </c>
      <c r="AH25" s="156"/>
      <c r="AI25" s="160">
        <v>0</v>
      </c>
      <c r="AJ25" s="156"/>
      <c r="AK25" s="160">
        <v>0</v>
      </c>
      <c r="AL25" s="163">
        <f t="shared" si="5"/>
        <v>75</v>
      </c>
    </row>
    <row r="26" spans="1:38" x14ac:dyDescent="0.2">
      <c r="A26" s="164">
        <f t="shared" si="0"/>
        <v>16</v>
      </c>
      <c r="B26" s="85">
        <v>2008</v>
      </c>
      <c r="C26" s="151" t="s">
        <v>528</v>
      </c>
      <c r="D26" s="153" t="s">
        <v>529</v>
      </c>
      <c r="E26" s="153" t="s">
        <v>530</v>
      </c>
      <c r="F26" s="85" t="s">
        <v>61</v>
      </c>
      <c r="G26" s="60" t="s">
        <v>44</v>
      </c>
      <c r="H26" s="79" t="s">
        <v>91</v>
      </c>
      <c r="I26" s="67">
        <v>75</v>
      </c>
      <c r="J26" s="155">
        <f t="shared" si="1"/>
        <v>75</v>
      </c>
      <c r="K26" s="177" t="s">
        <v>531</v>
      </c>
      <c r="L26" s="67">
        <v>0</v>
      </c>
      <c r="M26" s="156"/>
      <c r="N26" s="184">
        <v>0</v>
      </c>
      <c r="O26" s="185">
        <f t="shared" si="2"/>
        <v>0</v>
      </c>
      <c r="P26" s="167"/>
      <c r="Q26" s="160">
        <v>0</v>
      </c>
      <c r="R26" s="178"/>
      <c r="S26" s="67">
        <v>0</v>
      </c>
      <c r="T26" s="182"/>
      <c r="U26" s="67">
        <v>0</v>
      </c>
      <c r="V26" s="156"/>
      <c r="W26" s="160">
        <v>0</v>
      </c>
      <c r="X26" s="186"/>
      <c r="Y26" s="174">
        <v>0</v>
      </c>
      <c r="Z26" s="157">
        <f t="shared" si="3"/>
        <v>0</v>
      </c>
      <c r="AA26" s="167"/>
      <c r="AB26" s="161">
        <v>0</v>
      </c>
      <c r="AC26" s="178"/>
      <c r="AD26" s="160">
        <v>0</v>
      </c>
      <c r="AE26" s="156"/>
      <c r="AF26" s="174">
        <v>0</v>
      </c>
      <c r="AG26" s="162">
        <f t="shared" si="4"/>
        <v>0</v>
      </c>
      <c r="AH26" s="156"/>
      <c r="AI26" s="160">
        <v>0</v>
      </c>
      <c r="AJ26" s="156"/>
      <c r="AK26" s="160">
        <v>0</v>
      </c>
      <c r="AL26" s="163">
        <f t="shared" si="5"/>
        <v>75</v>
      </c>
    </row>
    <row r="27" spans="1:38" x14ac:dyDescent="0.2">
      <c r="A27" s="164">
        <f t="shared" si="0"/>
        <v>18</v>
      </c>
      <c r="B27" s="60">
        <v>2011</v>
      </c>
      <c r="C27" s="62"/>
      <c r="D27" s="190" t="s">
        <v>532</v>
      </c>
      <c r="E27" s="62" t="s">
        <v>256</v>
      </c>
      <c r="F27" s="60" t="s">
        <v>73</v>
      </c>
      <c r="G27" s="60" t="s">
        <v>37</v>
      </c>
      <c r="H27" s="79" t="s">
        <v>319</v>
      </c>
      <c r="I27" s="67">
        <v>0</v>
      </c>
      <c r="J27" s="155">
        <f t="shared" si="1"/>
        <v>0</v>
      </c>
      <c r="K27" s="183"/>
      <c r="L27" s="67">
        <v>0</v>
      </c>
      <c r="M27" s="156"/>
      <c r="N27" s="184">
        <v>0</v>
      </c>
      <c r="O27" s="185">
        <f t="shared" si="2"/>
        <v>0</v>
      </c>
      <c r="P27" s="167"/>
      <c r="Q27" s="160">
        <v>0</v>
      </c>
      <c r="R27" s="178"/>
      <c r="S27" s="67">
        <v>0</v>
      </c>
      <c r="T27" s="179"/>
      <c r="U27" s="67">
        <v>0</v>
      </c>
      <c r="V27" s="156"/>
      <c r="W27" s="160">
        <v>0</v>
      </c>
      <c r="X27" s="186"/>
      <c r="Y27" s="174">
        <v>0</v>
      </c>
      <c r="Z27" s="157">
        <f t="shared" si="3"/>
        <v>0</v>
      </c>
      <c r="AA27" s="167"/>
      <c r="AB27" s="161">
        <v>0</v>
      </c>
      <c r="AC27" s="125"/>
      <c r="AD27" s="160">
        <v>0</v>
      </c>
      <c r="AE27" s="156"/>
      <c r="AF27" s="174">
        <v>0</v>
      </c>
      <c r="AG27" s="162">
        <f t="shared" si="4"/>
        <v>0</v>
      </c>
      <c r="AH27" s="156"/>
      <c r="AI27" s="160">
        <v>0</v>
      </c>
      <c r="AJ27" s="156"/>
      <c r="AK27" s="160">
        <v>0</v>
      </c>
      <c r="AL27" s="163">
        <f t="shared" si="5"/>
        <v>0</v>
      </c>
    </row>
    <row r="28" spans="1:38" x14ac:dyDescent="0.2">
      <c r="A28" s="164">
        <f t="shared" si="0"/>
        <v>18</v>
      </c>
      <c r="B28" s="85">
        <v>2009</v>
      </c>
      <c r="C28" s="85" t="s">
        <v>533</v>
      </c>
      <c r="D28" s="124" t="s">
        <v>534</v>
      </c>
      <c r="E28" s="191" t="s">
        <v>60</v>
      </c>
      <c r="F28" s="85" t="s">
        <v>100</v>
      </c>
      <c r="G28" s="85" t="s">
        <v>44</v>
      </c>
      <c r="H28" s="79" t="s">
        <v>436</v>
      </c>
      <c r="I28" s="67">
        <v>0</v>
      </c>
      <c r="J28" s="155">
        <f t="shared" si="1"/>
        <v>0</v>
      </c>
      <c r="K28" s="177" t="s">
        <v>535</v>
      </c>
      <c r="L28" s="67">
        <v>0</v>
      </c>
      <c r="M28" s="156"/>
      <c r="N28" s="184">
        <v>0</v>
      </c>
      <c r="O28" s="185">
        <f t="shared" si="2"/>
        <v>0</v>
      </c>
      <c r="P28" s="167"/>
      <c r="Q28" s="160">
        <v>0</v>
      </c>
      <c r="R28" s="178"/>
      <c r="S28" s="67">
        <v>0</v>
      </c>
      <c r="T28" s="182"/>
      <c r="U28" s="67">
        <v>0</v>
      </c>
      <c r="V28" s="156"/>
      <c r="W28" s="160">
        <v>0</v>
      </c>
      <c r="X28" s="186"/>
      <c r="Y28" s="174">
        <v>0</v>
      </c>
      <c r="Z28" s="157">
        <f t="shared" si="3"/>
        <v>0</v>
      </c>
      <c r="AA28" s="167"/>
      <c r="AB28" s="161">
        <v>0</v>
      </c>
      <c r="AC28" s="125"/>
      <c r="AD28" s="160">
        <v>0</v>
      </c>
      <c r="AE28" s="156"/>
      <c r="AF28" s="174">
        <v>0</v>
      </c>
      <c r="AG28" s="162">
        <f t="shared" si="4"/>
        <v>0</v>
      </c>
      <c r="AH28" s="156"/>
      <c r="AI28" s="160">
        <v>0</v>
      </c>
      <c r="AJ28" s="156"/>
      <c r="AK28" s="160">
        <v>0</v>
      </c>
      <c r="AL28" s="163">
        <f t="shared" si="5"/>
        <v>0</v>
      </c>
    </row>
    <row r="29" spans="1:38" x14ac:dyDescent="0.2">
      <c r="A29" s="164">
        <f t="shared" si="0"/>
        <v>18</v>
      </c>
      <c r="B29" s="85">
        <v>1998</v>
      </c>
      <c r="C29" s="180" t="s">
        <v>536</v>
      </c>
      <c r="D29" s="124" t="s">
        <v>537</v>
      </c>
      <c r="E29" s="181" t="s">
        <v>538</v>
      </c>
      <c r="F29" s="85" t="s">
        <v>539</v>
      </c>
      <c r="G29" s="85" t="s">
        <v>540</v>
      </c>
      <c r="H29" s="79" t="s">
        <v>63</v>
      </c>
      <c r="I29" s="67">
        <v>0</v>
      </c>
      <c r="J29" s="155">
        <f t="shared" si="1"/>
        <v>0</v>
      </c>
      <c r="K29" s="68"/>
      <c r="L29" s="67">
        <v>0</v>
      </c>
      <c r="M29" s="156"/>
      <c r="N29" s="184">
        <v>0</v>
      </c>
      <c r="O29" s="185">
        <f t="shared" si="2"/>
        <v>0</v>
      </c>
      <c r="P29" s="167"/>
      <c r="Q29" s="160">
        <v>0</v>
      </c>
      <c r="R29" s="156"/>
      <c r="S29" s="67">
        <v>0</v>
      </c>
      <c r="T29" s="170"/>
      <c r="U29" s="67">
        <v>0</v>
      </c>
      <c r="V29" s="156"/>
      <c r="W29" s="160">
        <v>0</v>
      </c>
      <c r="X29" s="186"/>
      <c r="Y29" s="174">
        <v>0</v>
      </c>
      <c r="Z29" s="157">
        <f t="shared" si="3"/>
        <v>0</v>
      </c>
      <c r="AA29" s="167"/>
      <c r="AB29" s="161">
        <v>0</v>
      </c>
      <c r="AC29" s="192"/>
      <c r="AD29" s="160">
        <v>0</v>
      </c>
      <c r="AE29" s="156"/>
      <c r="AF29" s="174">
        <v>0</v>
      </c>
      <c r="AG29" s="162">
        <f t="shared" si="4"/>
        <v>0</v>
      </c>
      <c r="AH29" s="156"/>
      <c r="AI29" s="160">
        <v>0</v>
      </c>
      <c r="AJ29" s="156"/>
      <c r="AK29" s="160">
        <v>0</v>
      </c>
      <c r="AL29" s="163">
        <f t="shared" si="5"/>
        <v>0</v>
      </c>
    </row>
    <row r="30" spans="1:38" x14ac:dyDescent="0.2">
      <c r="A30" s="164">
        <f t="shared" si="0"/>
        <v>18</v>
      </c>
      <c r="B30" s="85">
        <v>2006</v>
      </c>
      <c r="C30" s="151" t="s">
        <v>541</v>
      </c>
      <c r="D30" s="153" t="s">
        <v>542</v>
      </c>
      <c r="E30" s="153" t="s">
        <v>435</v>
      </c>
      <c r="F30" s="85" t="s">
        <v>207</v>
      </c>
      <c r="G30" s="85" t="s">
        <v>44</v>
      </c>
      <c r="H30" s="79" t="s">
        <v>300</v>
      </c>
      <c r="I30" s="67">
        <v>0</v>
      </c>
      <c r="J30" s="155">
        <f t="shared" si="1"/>
        <v>0</v>
      </c>
      <c r="K30" s="79" t="s">
        <v>543</v>
      </c>
      <c r="L30" s="67">
        <v>0</v>
      </c>
      <c r="M30" s="156"/>
      <c r="N30" s="184">
        <v>0</v>
      </c>
      <c r="O30" s="185">
        <f t="shared" si="2"/>
        <v>0</v>
      </c>
      <c r="P30" s="167"/>
      <c r="Q30" s="160">
        <v>0</v>
      </c>
      <c r="R30" s="156"/>
      <c r="S30" s="67">
        <v>0</v>
      </c>
      <c r="T30" s="188"/>
      <c r="U30" s="67">
        <v>0</v>
      </c>
      <c r="V30" s="156"/>
      <c r="W30" s="160">
        <v>0</v>
      </c>
      <c r="X30" s="186"/>
      <c r="Y30" s="174">
        <v>0</v>
      </c>
      <c r="Z30" s="157">
        <f t="shared" si="3"/>
        <v>0</v>
      </c>
      <c r="AA30" s="167"/>
      <c r="AB30" s="161">
        <v>0</v>
      </c>
      <c r="AC30" s="156"/>
      <c r="AD30" s="160">
        <v>0</v>
      </c>
      <c r="AE30" s="156"/>
      <c r="AF30" s="174">
        <v>0</v>
      </c>
      <c r="AG30" s="162">
        <f t="shared" si="4"/>
        <v>0</v>
      </c>
      <c r="AH30" s="156"/>
      <c r="AI30" s="160">
        <v>0</v>
      </c>
      <c r="AJ30" s="156"/>
      <c r="AK30" s="160">
        <v>0</v>
      </c>
      <c r="AL30" s="163">
        <f t="shared" si="5"/>
        <v>0</v>
      </c>
    </row>
    <row r="31" spans="1:38" x14ac:dyDescent="0.2">
      <c r="A31" s="164">
        <f t="shared" si="0"/>
        <v>18</v>
      </c>
      <c r="B31" s="60">
        <v>2005</v>
      </c>
      <c r="C31" s="62"/>
      <c r="D31" s="62" t="s">
        <v>544</v>
      </c>
      <c r="E31" s="62" t="s">
        <v>545</v>
      </c>
      <c r="F31" s="60" t="s">
        <v>73</v>
      </c>
      <c r="G31" s="60" t="s">
        <v>37</v>
      </c>
      <c r="H31" s="79" t="s">
        <v>438</v>
      </c>
      <c r="I31" s="67">
        <v>0</v>
      </c>
      <c r="J31" s="155">
        <f t="shared" si="1"/>
        <v>0</v>
      </c>
      <c r="K31" s="68"/>
      <c r="L31" s="67">
        <v>0</v>
      </c>
      <c r="M31" s="156"/>
      <c r="N31" s="184">
        <v>0</v>
      </c>
      <c r="O31" s="185">
        <f t="shared" si="2"/>
        <v>0</v>
      </c>
      <c r="P31" s="167"/>
      <c r="Q31" s="160">
        <v>0</v>
      </c>
      <c r="R31" s="156"/>
      <c r="S31" s="67">
        <v>0</v>
      </c>
      <c r="T31" s="188"/>
      <c r="U31" s="67">
        <v>0</v>
      </c>
      <c r="V31" s="156"/>
      <c r="W31" s="160">
        <v>0</v>
      </c>
      <c r="X31" s="186"/>
      <c r="Y31" s="174">
        <v>0</v>
      </c>
      <c r="Z31" s="157">
        <f t="shared" si="3"/>
        <v>0</v>
      </c>
      <c r="AA31" s="167"/>
      <c r="AB31" s="161">
        <v>0</v>
      </c>
      <c r="AC31" s="156"/>
      <c r="AD31" s="160">
        <v>0</v>
      </c>
      <c r="AE31" s="156"/>
      <c r="AF31" s="174">
        <v>0</v>
      </c>
      <c r="AG31" s="162">
        <f t="shared" si="4"/>
        <v>0</v>
      </c>
      <c r="AH31" s="156"/>
      <c r="AI31" s="160">
        <v>0</v>
      </c>
      <c r="AJ31" s="156"/>
      <c r="AK31" s="160">
        <v>0</v>
      </c>
      <c r="AL31" s="163">
        <f t="shared" si="5"/>
        <v>0</v>
      </c>
    </row>
    <row r="32" spans="1:38" x14ac:dyDescent="0.2">
      <c r="A32" s="164">
        <f t="shared" si="0"/>
        <v>18</v>
      </c>
      <c r="B32" s="85">
        <v>2002</v>
      </c>
      <c r="C32" s="85" t="s">
        <v>546</v>
      </c>
      <c r="D32" s="124" t="s">
        <v>547</v>
      </c>
      <c r="E32" s="124" t="s">
        <v>548</v>
      </c>
      <c r="F32" s="85" t="s">
        <v>521</v>
      </c>
      <c r="G32" s="85" t="s">
        <v>85</v>
      </c>
      <c r="H32" s="79" t="s">
        <v>161</v>
      </c>
      <c r="I32" s="67">
        <v>0</v>
      </c>
      <c r="J32" s="155">
        <f t="shared" si="1"/>
        <v>0</v>
      </c>
      <c r="K32" s="68"/>
      <c r="L32" s="67">
        <v>0</v>
      </c>
      <c r="M32" s="156"/>
      <c r="N32" s="184">
        <v>0</v>
      </c>
      <c r="O32" s="185">
        <f t="shared" si="2"/>
        <v>0</v>
      </c>
      <c r="P32" s="167"/>
      <c r="Q32" s="160">
        <v>0</v>
      </c>
      <c r="R32" s="156"/>
      <c r="S32" s="67">
        <v>0</v>
      </c>
      <c r="T32" s="188"/>
      <c r="U32" s="67">
        <v>0</v>
      </c>
      <c r="V32" s="156"/>
      <c r="W32" s="160">
        <v>0</v>
      </c>
      <c r="X32" s="186"/>
      <c r="Y32" s="174">
        <v>0</v>
      </c>
      <c r="Z32" s="157">
        <f t="shared" si="3"/>
        <v>0</v>
      </c>
      <c r="AA32" s="167"/>
      <c r="AB32" s="161">
        <v>0</v>
      </c>
      <c r="AC32" s="193"/>
      <c r="AD32" s="160">
        <v>0</v>
      </c>
      <c r="AE32" s="156"/>
      <c r="AF32" s="174">
        <v>0</v>
      </c>
      <c r="AG32" s="162">
        <f t="shared" si="4"/>
        <v>0</v>
      </c>
      <c r="AH32" s="156"/>
      <c r="AI32" s="160">
        <v>0</v>
      </c>
      <c r="AJ32" s="156"/>
      <c r="AK32" s="160">
        <v>0</v>
      </c>
      <c r="AL32" s="163">
        <f t="shared" si="5"/>
        <v>0</v>
      </c>
    </row>
    <row r="33" spans="1:38" x14ac:dyDescent="0.2">
      <c r="A33" s="164">
        <f t="shared" si="0"/>
        <v>18</v>
      </c>
      <c r="B33" s="60">
        <v>1993</v>
      </c>
      <c r="C33" s="86" t="s">
        <v>549</v>
      </c>
      <c r="D33" s="62" t="s">
        <v>550</v>
      </c>
      <c r="E33" s="62" t="s">
        <v>551</v>
      </c>
      <c r="F33" s="60" t="s">
        <v>247</v>
      </c>
      <c r="G33" s="60" t="s">
        <v>85</v>
      </c>
      <c r="H33" s="79" t="s">
        <v>68</v>
      </c>
      <c r="I33" s="67">
        <v>0</v>
      </c>
      <c r="J33" s="155">
        <f t="shared" si="1"/>
        <v>0</v>
      </c>
      <c r="K33" s="183"/>
      <c r="L33" s="67">
        <v>0</v>
      </c>
      <c r="M33" s="156"/>
      <c r="N33" s="184">
        <v>0</v>
      </c>
      <c r="O33" s="185">
        <f t="shared" si="2"/>
        <v>0</v>
      </c>
      <c r="P33" s="194" t="s">
        <v>552</v>
      </c>
      <c r="Q33" s="160">
        <v>0</v>
      </c>
      <c r="R33" s="178"/>
      <c r="S33" s="67">
        <v>0</v>
      </c>
      <c r="T33" s="182"/>
      <c r="U33" s="67">
        <v>0</v>
      </c>
      <c r="V33" s="156"/>
      <c r="W33" s="160">
        <v>0</v>
      </c>
      <c r="X33" s="186"/>
      <c r="Y33" s="174">
        <v>0</v>
      </c>
      <c r="Z33" s="157">
        <f t="shared" si="3"/>
        <v>0</v>
      </c>
      <c r="AA33" s="167"/>
      <c r="AB33" s="161">
        <v>0</v>
      </c>
      <c r="AC33" s="156"/>
      <c r="AD33" s="160">
        <v>0</v>
      </c>
      <c r="AE33" s="156"/>
      <c r="AF33" s="174">
        <v>0</v>
      </c>
      <c r="AG33" s="162">
        <f t="shared" si="4"/>
        <v>0</v>
      </c>
      <c r="AH33" s="156"/>
      <c r="AI33" s="160">
        <v>0</v>
      </c>
      <c r="AJ33" s="156"/>
      <c r="AK33" s="160">
        <v>0</v>
      </c>
      <c r="AL33" s="163">
        <f t="shared" si="5"/>
        <v>0</v>
      </c>
    </row>
    <row r="34" spans="1:38" x14ac:dyDescent="0.2">
      <c r="A34" s="164">
        <f t="shared" si="0"/>
        <v>18</v>
      </c>
      <c r="B34" s="85">
        <v>1994</v>
      </c>
      <c r="C34" s="195" t="s">
        <v>553</v>
      </c>
      <c r="D34" s="196" t="s">
        <v>554</v>
      </c>
      <c r="E34" s="196" t="s">
        <v>555</v>
      </c>
      <c r="F34" s="85" t="s">
        <v>556</v>
      </c>
      <c r="G34" s="85" t="s">
        <v>44</v>
      </c>
      <c r="H34" s="79" t="s">
        <v>68</v>
      </c>
      <c r="I34" s="67">
        <v>0</v>
      </c>
      <c r="J34" s="155">
        <f t="shared" si="1"/>
        <v>0</v>
      </c>
      <c r="K34" s="68"/>
      <c r="L34" s="67">
        <v>0</v>
      </c>
      <c r="M34" s="156"/>
      <c r="N34" s="184">
        <v>0</v>
      </c>
      <c r="O34" s="185">
        <f t="shared" si="2"/>
        <v>0</v>
      </c>
      <c r="P34" s="168"/>
      <c r="Q34" s="169">
        <v>0</v>
      </c>
      <c r="R34" s="156"/>
      <c r="S34" s="67">
        <v>0</v>
      </c>
      <c r="T34" s="170"/>
      <c r="U34" s="67">
        <v>0</v>
      </c>
      <c r="V34" s="156"/>
      <c r="W34" s="160">
        <v>0</v>
      </c>
      <c r="X34" s="187"/>
      <c r="Y34" s="197">
        <v>0</v>
      </c>
      <c r="Z34" s="157">
        <f t="shared" si="3"/>
        <v>0</v>
      </c>
      <c r="AA34" s="168"/>
      <c r="AB34" s="161">
        <v>0</v>
      </c>
      <c r="AC34" s="156"/>
      <c r="AD34" s="160">
        <v>0</v>
      </c>
      <c r="AE34" s="173"/>
      <c r="AF34" s="174">
        <v>0</v>
      </c>
      <c r="AG34" s="162">
        <f t="shared" si="4"/>
        <v>0</v>
      </c>
      <c r="AH34" s="156"/>
      <c r="AI34" s="160">
        <v>0</v>
      </c>
      <c r="AJ34" s="156"/>
      <c r="AK34" s="160">
        <v>0</v>
      </c>
      <c r="AL34" s="163">
        <f t="shared" si="5"/>
        <v>0</v>
      </c>
    </row>
    <row r="35" spans="1:38" x14ac:dyDescent="0.2">
      <c r="A35" s="164">
        <f t="shared" si="0"/>
        <v>18</v>
      </c>
      <c r="B35" s="85">
        <v>2011</v>
      </c>
      <c r="C35" s="198" t="s">
        <v>557</v>
      </c>
      <c r="D35" s="199" t="s">
        <v>558</v>
      </c>
      <c r="E35" s="199" t="s">
        <v>559</v>
      </c>
      <c r="F35" s="85" t="s">
        <v>73</v>
      </c>
      <c r="G35" s="85" t="s">
        <v>37</v>
      </c>
      <c r="H35" s="79" t="s">
        <v>68</v>
      </c>
      <c r="I35" s="67">
        <v>0</v>
      </c>
      <c r="J35" s="155">
        <f t="shared" si="1"/>
        <v>0</v>
      </c>
      <c r="K35" s="183"/>
      <c r="L35" s="67">
        <v>0</v>
      </c>
      <c r="M35" s="156"/>
      <c r="N35" s="184">
        <v>0</v>
      </c>
      <c r="O35" s="185">
        <f t="shared" si="2"/>
        <v>0</v>
      </c>
      <c r="P35" s="167"/>
      <c r="Q35" s="160">
        <v>0</v>
      </c>
      <c r="R35" s="178"/>
      <c r="S35" s="67">
        <v>0</v>
      </c>
      <c r="T35" s="182"/>
      <c r="U35" s="67">
        <v>0</v>
      </c>
      <c r="V35" s="156"/>
      <c r="W35" s="160">
        <v>0</v>
      </c>
      <c r="X35" s="186"/>
      <c r="Y35" s="174">
        <v>0</v>
      </c>
      <c r="Z35" s="157">
        <f t="shared" si="3"/>
        <v>0</v>
      </c>
      <c r="AA35" s="167"/>
      <c r="AB35" s="161">
        <v>0</v>
      </c>
      <c r="AC35" s="156"/>
      <c r="AD35" s="160">
        <v>0</v>
      </c>
      <c r="AE35" s="156"/>
      <c r="AF35" s="174">
        <v>0</v>
      </c>
      <c r="AG35" s="162">
        <f t="shared" si="4"/>
        <v>0</v>
      </c>
      <c r="AH35" s="156"/>
      <c r="AI35" s="160">
        <v>0</v>
      </c>
      <c r="AJ35" s="156"/>
      <c r="AK35" s="160">
        <v>0</v>
      </c>
      <c r="AL35" s="163">
        <f t="shared" si="5"/>
        <v>0</v>
      </c>
    </row>
    <row r="36" spans="1:38" x14ac:dyDescent="0.2">
      <c r="A36" s="164">
        <f t="shared" si="0"/>
        <v>18</v>
      </c>
      <c r="B36" s="85">
        <v>2009</v>
      </c>
      <c r="C36" s="85" t="s">
        <v>560</v>
      </c>
      <c r="D36" s="124" t="s">
        <v>561</v>
      </c>
      <c r="E36" s="124" t="s">
        <v>168</v>
      </c>
      <c r="F36" s="85" t="s">
        <v>100</v>
      </c>
      <c r="G36" s="85" t="s">
        <v>44</v>
      </c>
      <c r="H36" s="79" t="s">
        <v>45</v>
      </c>
      <c r="I36" s="67">
        <v>0</v>
      </c>
      <c r="J36" s="155">
        <f t="shared" si="1"/>
        <v>0</v>
      </c>
      <c r="K36" s="79" t="s">
        <v>111</v>
      </c>
      <c r="L36" s="67">
        <v>0</v>
      </c>
      <c r="M36" s="156"/>
      <c r="N36" s="184">
        <v>0</v>
      </c>
      <c r="O36" s="185">
        <f t="shared" si="2"/>
        <v>0</v>
      </c>
      <c r="P36" s="167"/>
      <c r="Q36" s="160">
        <v>0</v>
      </c>
      <c r="R36" s="156"/>
      <c r="S36" s="67">
        <v>0</v>
      </c>
      <c r="T36" s="188"/>
      <c r="U36" s="67">
        <v>0</v>
      </c>
      <c r="V36" s="156"/>
      <c r="W36" s="160">
        <v>0</v>
      </c>
      <c r="X36" s="186"/>
      <c r="Y36" s="174">
        <v>0</v>
      </c>
      <c r="Z36" s="157">
        <f t="shared" si="3"/>
        <v>0</v>
      </c>
      <c r="AA36" s="167"/>
      <c r="AB36" s="161">
        <v>0</v>
      </c>
      <c r="AC36" s="156"/>
      <c r="AD36" s="160">
        <v>0</v>
      </c>
      <c r="AE36" s="156"/>
      <c r="AF36" s="174">
        <v>0</v>
      </c>
      <c r="AG36" s="162">
        <f t="shared" si="4"/>
        <v>0</v>
      </c>
      <c r="AH36" s="156"/>
      <c r="AI36" s="160">
        <v>0</v>
      </c>
      <c r="AJ36" s="156"/>
      <c r="AK36" s="160">
        <v>0</v>
      </c>
      <c r="AL36" s="163">
        <f t="shared" si="5"/>
        <v>0</v>
      </c>
    </row>
    <row r="37" spans="1:38" x14ac:dyDescent="0.2">
      <c r="A37" s="164">
        <f t="shared" si="0"/>
        <v>18</v>
      </c>
      <c r="B37" s="85">
        <v>2005</v>
      </c>
      <c r="C37" s="86" t="s">
        <v>562</v>
      </c>
      <c r="D37" s="62" t="s">
        <v>563</v>
      </c>
      <c r="E37" s="62" t="s">
        <v>564</v>
      </c>
      <c r="F37" s="60" t="s">
        <v>84</v>
      </c>
      <c r="G37" s="60" t="s">
        <v>85</v>
      </c>
      <c r="H37" s="79" t="s">
        <v>565</v>
      </c>
      <c r="I37" s="67">
        <v>0</v>
      </c>
      <c r="J37" s="155">
        <f t="shared" si="1"/>
        <v>0</v>
      </c>
      <c r="K37" s="79" t="s">
        <v>277</v>
      </c>
      <c r="L37" s="67">
        <v>0</v>
      </c>
      <c r="M37" s="156"/>
      <c r="N37" s="184">
        <v>0</v>
      </c>
      <c r="O37" s="185">
        <f t="shared" si="2"/>
        <v>0</v>
      </c>
      <c r="P37" s="167"/>
      <c r="Q37" s="160">
        <v>0</v>
      </c>
      <c r="R37" s="156"/>
      <c r="S37" s="67">
        <v>0</v>
      </c>
      <c r="T37" s="173"/>
      <c r="U37" s="67">
        <v>0</v>
      </c>
      <c r="V37" s="156"/>
      <c r="W37" s="160">
        <v>0</v>
      </c>
      <c r="X37" s="186"/>
      <c r="Y37" s="174">
        <v>0</v>
      </c>
      <c r="Z37" s="157">
        <f t="shared" si="3"/>
        <v>0</v>
      </c>
      <c r="AA37" s="154"/>
      <c r="AB37" s="161">
        <v>0</v>
      </c>
      <c r="AC37" s="156"/>
      <c r="AD37" s="160">
        <v>0</v>
      </c>
      <c r="AE37" s="156"/>
      <c r="AF37" s="174">
        <v>0</v>
      </c>
      <c r="AG37" s="162">
        <f t="shared" si="4"/>
        <v>0</v>
      </c>
      <c r="AH37" s="156"/>
      <c r="AI37" s="160">
        <v>0</v>
      </c>
      <c r="AJ37" s="156"/>
      <c r="AK37" s="160">
        <v>0</v>
      </c>
      <c r="AL37" s="163">
        <f t="shared" si="5"/>
        <v>0</v>
      </c>
    </row>
    <row r="38" spans="1:38" x14ac:dyDescent="0.2">
      <c r="A38" s="164">
        <f t="shared" si="0"/>
        <v>18</v>
      </c>
      <c r="B38" s="85">
        <v>1995</v>
      </c>
      <c r="C38" s="200" t="s">
        <v>566</v>
      </c>
      <c r="D38" s="172" t="s">
        <v>567</v>
      </c>
      <c r="E38" s="172" t="s">
        <v>568</v>
      </c>
      <c r="F38" s="85" t="s">
        <v>78</v>
      </c>
      <c r="G38" s="85" t="s">
        <v>37</v>
      </c>
      <c r="H38" s="79" t="s">
        <v>68</v>
      </c>
      <c r="I38" s="67">
        <v>0</v>
      </c>
      <c r="J38" s="155">
        <f t="shared" si="1"/>
        <v>0</v>
      </c>
      <c r="K38" s="68"/>
      <c r="L38" s="67">
        <v>0</v>
      </c>
      <c r="M38" s="156"/>
      <c r="N38" s="184">
        <v>0</v>
      </c>
      <c r="O38" s="185">
        <f t="shared" si="2"/>
        <v>0</v>
      </c>
      <c r="P38" s="167"/>
      <c r="Q38" s="160">
        <v>0</v>
      </c>
      <c r="R38" s="156"/>
      <c r="S38" s="67">
        <v>0</v>
      </c>
      <c r="T38" s="170"/>
      <c r="U38" s="67">
        <v>0</v>
      </c>
      <c r="V38" s="156"/>
      <c r="W38" s="160">
        <v>0</v>
      </c>
      <c r="X38" s="186"/>
      <c r="Y38" s="174">
        <v>0</v>
      </c>
      <c r="Z38" s="157">
        <f t="shared" si="3"/>
        <v>0</v>
      </c>
      <c r="AA38" s="168"/>
      <c r="AB38" s="161">
        <v>0</v>
      </c>
      <c r="AC38" s="193"/>
      <c r="AD38" s="160">
        <v>0</v>
      </c>
      <c r="AE38" s="156"/>
      <c r="AF38" s="174">
        <v>0</v>
      </c>
      <c r="AG38" s="162">
        <f t="shared" si="4"/>
        <v>0</v>
      </c>
      <c r="AH38" s="156"/>
      <c r="AI38" s="160">
        <v>0</v>
      </c>
      <c r="AJ38" s="156"/>
      <c r="AK38" s="160">
        <v>0</v>
      </c>
      <c r="AL38" s="163">
        <f t="shared" si="5"/>
        <v>0</v>
      </c>
    </row>
    <row r="39" spans="1:38" x14ac:dyDescent="0.2">
      <c r="A39" s="164">
        <f t="shared" si="0"/>
        <v>18</v>
      </c>
      <c r="B39" s="85">
        <v>2005</v>
      </c>
      <c r="C39" s="86" t="s">
        <v>569</v>
      </c>
      <c r="D39" s="62" t="s">
        <v>570</v>
      </c>
      <c r="E39" s="62" t="s">
        <v>571</v>
      </c>
      <c r="F39" s="60" t="s">
        <v>100</v>
      </c>
      <c r="G39" s="60" t="s">
        <v>44</v>
      </c>
      <c r="H39" s="79" t="s">
        <v>68</v>
      </c>
      <c r="I39" s="67">
        <v>0</v>
      </c>
      <c r="J39" s="155">
        <f t="shared" si="1"/>
        <v>0</v>
      </c>
      <c r="K39" s="79" t="s">
        <v>130</v>
      </c>
      <c r="L39" s="67">
        <v>0</v>
      </c>
      <c r="M39" s="156"/>
      <c r="N39" s="184">
        <v>0</v>
      </c>
      <c r="O39" s="185">
        <f t="shared" si="2"/>
        <v>0</v>
      </c>
      <c r="P39" s="167"/>
      <c r="Q39" s="160">
        <v>0</v>
      </c>
      <c r="R39" s="156"/>
      <c r="S39" s="67">
        <v>0</v>
      </c>
      <c r="T39" s="170"/>
      <c r="U39" s="67">
        <v>0</v>
      </c>
      <c r="V39" s="156"/>
      <c r="W39" s="160">
        <v>0</v>
      </c>
      <c r="X39" s="186"/>
      <c r="Y39" s="174">
        <v>0</v>
      </c>
      <c r="Z39" s="157">
        <f t="shared" si="3"/>
        <v>0</v>
      </c>
      <c r="AA39" s="168"/>
      <c r="AB39" s="161">
        <v>0</v>
      </c>
      <c r="AC39" s="156"/>
      <c r="AD39" s="160">
        <v>0</v>
      </c>
      <c r="AE39" s="173"/>
      <c r="AF39" s="174">
        <v>0</v>
      </c>
      <c r="AG39" s="162">
        <f t="shared" si="4"/>
        <v>0</v>
      </c>
      <c r="AH39" s="156"/>
      <c r="AI39" s="160">
        <v>0</v>
      </c>
      <c r="AJ39" s="156"/>
      <c r="AK39" s="160">
        <v>0</v>
      </c>
      <c r="AL39" s="163">
        <f t="shared" si="5"/>
        <v>0</v>
      </c>
    </row>
    <row r="40" spans="1:38" x14ac:dyDescent="0.2">
      <c r="A40" s="164">
        <f t="shared" si="0"/>
        <v>18</v>
      </c>
      <c r="B40" s="85">
        <v>2006</v>
      </c>
      <c r="C40" s="85" t="s">
        <v>572</v>
      </c>
      <c r="D40" s="124" t="s">
        <v>573</v>
      </c>
      <c r="E40" s="124" t="s">
        <v>42</v>
      </c>
      <c r="F40" s="85" t="s">
        <v>43</v>
      </c>
      <c r="G40" s="85" t="s">
        <v>44</v>
      </c>
      <c r="H40" s="79" t="s">
        <v>208</v>
      </c>
      <c r="I40" s="67">
        <v>0</v>
      </c>
      <c r="J40" s="155">
        <f t="shared" si="1"/>
        <v>0</v>
      </c>
      <c r="K40" s="177" t="s">
        <v>574</v>
      </c>
      <c r="L40" s="67">
        <v>0</v>
      </c>
      <c r="M40" s="156"/>
      <c r="N40" s="184">
        <v>0</v>
      </c>
      <c r="O40" s="185">
        <f t="shared" si="2"/>
        <v>0</v>
      </c>
      <c r="P40" s="167"/>
      <c r="Q40" s="160">
        <v>0</v>
      </c>
      <c r="R40" s="178"/>
      <c r="S40" s="67">
        <v>0</v>
      </c>
      <c r="T40" s="182"/>
      <c r="U40" s="67">
        <v>0</v>
      </c>
      <c r="V40" s="156"/>
      <c r="W40" s="160">
        <v>0</v>
      </c>
      <c r="X40" s="186"/>
      <c r="Y40" s="174">
        <v>0</v>
      </c>
      <c r="Z40" s="157">
        <f t="shared" si="3"/>
        <v>0</v>
      </c>
      <c r="AA40" s="167"/>
      <c r="AB40" s="161">
        <v>0</v>
      </c>
      <c r="AC40" s="156"/>
      <c r="AD40" s="160">
        <v>0</v>
      </c>
      <c r="AE40" s="156"/>
      <c r="AF40" s="174">
        <v>0</v>
      </c>
      <c r="AG40" s="162">
        <f t="shared" si="4"/>
        <v>0</v>
      </c>
      <c r="AH40" s="156"/>
      <c r="AI40" s="160">
        <v>0</v>
      </c>
      <c r="AJ40" s="156"/>
      <c r="AK40" s="160">
        <v>0</v>
      </c>
      <c r="AL40" s="163">
        <f t="shared" si="5"/>
        <v>0</v>
      </c>
    </row>
    <row r="41" spans="1:38" x14ac:dyDescent="0.2">
      <c r="A41" s="164">
        <f t="shared" si="0"/>
        <v>18</v>
      </c>
      <c r="B41" s="85">
        <v>2004</v>
      </c>
      <c r="C41" s="201" t="s">
        <v>575</v>
      </c>
      <c r="D41" s="202" t="s">
        <v>576</v>
      </c>
      <c r="E41" s="202" t="s">
        <v>577</v>
      </c>
      <c r="F41" s="60" t="s">
        <v>578</v>
      </c>
      <c r="G41" s="60" t="s">
        <v>37</v>
      </c>
      <c r="H41" s="79" t="s">
        <v>211</v>
      </c>
      <c r="I41" s="67">
        <v>0</v>
      </c>
      <c r="J41" s="155">
        <f t="shared" si="1"/>
        <v>0</v>
      </c>
      <c r="K41" s="177" t="s">
        <v>579</v>
      </c>
      <c r="L41" s="67">
        <v>0</v>
      </c>
      <c r="M41" s="156"/>
      <c r="N41" s="184">
        <v>0</v>
      </c>
      <c r="O41" s="185">
        <f t="shared" si="2"/>
        <v>0</v>
      </c>
      <c r="P41" s="167"/>
      <c r="Q41" s="160">
        <v>0</v>
      </c>
      <c r="R41" s="178"/>
      <c r="S41" s="67">
        <v>0</v>
      </c>
      <c r="T41" s="182"/>
      <c r="U41" s="67">
        <v>0</v>
      </c>
      <c r="V41" s="156"/>
      <c r="W41" s="160">
        <v>0</v>
      </c>
      <c r="X41" s="186"/>
      <c r="Y41" s="174">
        <v>0</v>
      </c>
      <c r="Z41" s="157">
        <f t="shared" si="3"/>
        <v>0</v>
      </c>
      <c r="AA41" s="167"/>
      <c r="AB41" s="161">
        <v>0</v>
      </c>
      <c r="AC41" s="156"/>
      <c r="AD41" s="160">
        <v>0</v>
      </c>
      <c r="AE41" s="156"/>
      <c r="AF41" s="174">
        <v>0</v>
      </c>
      <c r="AG41" s="162">
        <f t="shared" si="4"/>
        <v>0</v>
      </c>
      <c r="AH41" s="156"/>
      <c r="AI41" s="160">
        <v>0</v>
      </c>
      <c r="AJ41" s="156"/>
      <c r="AK41" s="160">
        <v>0</v>
      </c>
      <c r="AL41" s="163">
        <f t="shared" si="5"/>
        <v>0</v>
      </c>
    </row>
    <row r="42" spans="1:38" x14ac:dyDescent="0.2">
      <c r="A42" s="164">
        <f t="shared" si="0"/>
        <v>18</v>
      </c>
      <c r="B42" s="85">
        <v>2007</v>
      </c>
      <c r="C42" s="198" t="s">
        <v>514</v>
      </c>
      <c r="D42" s="199" t="s">
        <v>580</v>
      </c>
      <c r="E42" s="199" t="s">
        <v>581</v>
      </c>
      <c r="F42" s="85" t="s">
        <v>73</v>
      </c>
      <c r="G42" s="85" t="s">
        <v>37</v>
      </c>
      <c r="H42" s="79" t="s">
        <v>582</v>
      </c>
      <c r="I42" s="67">
        <v>0</v>
      </c>
      <c r="J42" s="155">
        <f t="shared" si="1"/>
        <v>0</v>
      </c>
      <c r="K42" s="203"/>
      <c r="L42" s="67">
        <v>0</v>
      </c>
      <c r="M42" s="156"/>
      <c r="N42" s="184">
        <v>0</v>
      </c>
      <c r="O42" s="185">
        <f t="shared" si="2"/>
        <v>0</v>
      </c>
      <c r="P42" s="167"/>
      <c r="Q42" s="160">
        <v>0</v>
      </c>
      <c r="R42" s="178"/>
      <c r="S42" s="67">
        <v>0</v>
      </c>
      <c r="T42" s="182"/>
      <c r="U42" s="67">
        <v>0</v>
      </c>
      <c r="V42" s="156"/>
      <c r="W42" s="160">
        <v>0</v>
      </c>
      <c r="X42" s="186"/>
      <c r="Y42" s="174">
        <v>0</v>
      </c>
      <c r="Z42" s="157">
        <f t="shared" si="3"/>
        <v>0</v>
      </c>
      <c r="AA42" s="167"/>
      <c r="AB42" s="161">
        <v>0</v>
      </c>
      <c r="AC42" s="156"/>
      <c r="AD42" s="160">
        <v>0</v>
      </c>
      <c r="AE42" s="156"/>
      <c r="AF42" s="174">
        <v>0</v>
      </c>
      <c r="AG42" s="162">
        <f t="shared" si="4"/>
        <v>0</v>
      </c>
      <c r="AH42" s="156"/>
      <c r="AI42" s="160">
        <v>0</v>
      </c>
      <c r="AJ42" s="156"/>
      <c r="AK42" s="160">
        <v>0</v>
      </c>
      <c r="AL42" s="163">
        <f t="shared" si="5"/>
        <v>0</v>
      </c>
    </row>
    <row r="43" spans="1:38" x14ac:dyDescent="0.2">
      <c r="A43" s="164">
        <f t="shared" si="0"/>
        <v>18</v>
      </c>
      <c r="B43" s="85">
        <v>2010</v>
      </c>
      <c r="C43" s="200" t="s">
        <v>583</v>
      </c>
      <c r="D43" s="172" t="s">
        <v>584</v>
      </c>
      <c r="E43" s="172" t="s">
        <v>287</v>
      </c>
      <c r="F43" s="85" t="s">
        <v>73</v>
      </c>
      <c r="G43" s="85" t="s">
        <v>37</v>
      </c>
      <c r="H43" s="79" t="s">
        <v>443</v>
      </c>
      <c r="I43" s="67">
        <v>0</v>
      </c>
      <c r="J43" s="155">
        <f t="shared" si="1"/>
        <v>0</v>
      </c>
      <c r="K43" s="177" t="s">
        <v>277</v>
      </c>
      <c r="L43" s="67">
        <v>0</v>
      </c>
      <c r="M43" s="156"/>
      <c r="N43" s="184">
        <v>0</v>
      </c>
      <c r="O43" s="185">
        <f t="shared" si="2"/>
        <v>0</v>
      </c>
      <c r="P43" s="167"/>
      <c r="Q43" s="160">
        <v>0</v>
      </c>
      <c r="R43" s="178"/>
      <c r="S43" s="67">
        <v>0</v>
      </c>
      <c r="T43" s="182"/>
      <c r="U43" s="67">
        <v>0</v>
      </c>
      <c r="V43" s="156"/>
      <c r="W43" s="160">
        <v>0</v>
      </c>
      <c r="X43" s="186"/>
      <c r="Y43" s="174">
        <v>0</v>
      </c>
      <c r="Z43" s="157">
        <f t="shared" si="3"/>
        <v>0</v>
      </c>
      <c r="AA43" s="167"/>
      <c r="AB43" s="161">
        <v>0</v>
      </c>
      <c r="AC43" s="156"/>
      <c r="AD43" s="160">
        <v>0</v>
      </c>
      <c r="AE43" s="156"/>
      <c r="AF43" s="174">
        <v>0</v>
      </c>
      <c r="AG43" s="162">
        <f t="shared" si="4"/>
        <v>0</v>
      </c>
      <c r="AH43" s="156"/>
      <c r="AI43" s="160">
        <v>0</v>
      </c>
      <c r="AJ43" s="156"/>
      <c r="AK43" s="160">
        <v>0</v>
      </c>
      <c r="AL43" s="163">
        <f t="shared" si="5"/>
        <v>0</v>
      </c>
    </row>
    <row r="44" spans="1:38" x14ac:dyDescent="0.2">
      <c r="A44" s="164">
        <f t="shared" si="0"/>
        <v>18</v>
      </c>
      <c r="B44" s="85">
        <v>1992</v>
      </c>
      <c r="C44" s="200" t="s">
        <v>585</v>
      </c>
      <c r="D44" s="172" t="s">
        <v>586</v>
      </c>
      <c r="E44" s="204" t="s">
        <v>587</v>
      </c>
      <c r="F44" s="85" t="s">
        <v>588</v>
      </c>
      <c r="G44" s="85" t="s">
        <v>85</v>
      </c>
      <c r="H44" s="79" t="s">
        <v>68</v>
      </c>
      <c r="I44" s="67">
        <v>0</v>
      </c>
      <c r="J44" s="155">
        <f t="shared" si="1"/>
        <v>0</v>
      </c>
      <c r="K44" s="183"/>
      <c r="L44" s="67">
        <v>0</v>
      </c>
      <c r="M44" s="156"/>
      <c r="N44" s="184">
        <v>0</v>
      </c>
      <c r="O44" s="185">
        <f t="shared" si="2"/>
        <v>0</v>
      </c>
      <c r="P44" s="167"/>
      <c r="Q44" s="160">
        <v>0</v>
      </c>
      <c r="R44" s="178"/>
      <c r="S44" s="67">
        <v>0</v>
      </c>
      <c r="T44" s="182"/>
      <c r="U44" s="67">
        <v>0</v>
      </c>
      <c r="V44" s="156"/>
      <c r="W44" s="160">
        <v>0</v>
      </c>
      <c r="X44" s="187"/>
      <c r="Y44" s="174">
        <v>0</v>
      </c>
      <c r="Z44" s="157">
        <f t="shared" si="3"/>
        <v>0</v>
      </c>
      <c r="AA44" s="167"/>
      <c r="AB44" s="161">
        <v>0</v>
      </c>
      <c r="AC44" s="178"/>
      <c r="AD44" s="160">
        <v>0</v>
      </c>
      <c r="AE44" s="156"/>
      <c r="AF44" s="174">
        <v>0</v>
      </c>
      <c r="AG44" s="162">
        <f t="shared" si="4"/>
        <v>0</v>
      </c>
      <c r="AH44" s="156"/>
      <c r="AI44" s="160">
        <v>0</v>
      </c>
      <c r="AJ44" s="156"/>
      <c r="AK44" s="160">
        <v>0</v>
      </c>
      <c r="AL44" s="163">
        <f t="shared" si="5"/>
        <v>0</v>
      </c>
    </row>
    <row r="45" spans="1:38" x14ac:dyDescent="0.2">
      <c r="A45" s="164">
        <f t="shared" ref="A45:A47" si="6">RANK(AL45, $AL$1:$AL$44)</f>
        <v>18</v>
      </c>
      <c r="B45" s="60">
        <v>2007</v>
      </c>
      <c r="C45" s="205"/>
      <c r="D45" s="205" t="s">
        <v>589</v>
      </c>
      <c r="E45" s="205" t="s">
        <v>299</v>
      </c>
      <c r="F45" s="60" t="s">
        <v>73</v>
      </c>
      <c r="G45" s="60" t="s">
        <v>37</v>
      </c>
      <c r="H45" s="206"/>
      <c r="I45" s="67">
        <v>0</v>
      </c>
      <c r="J45" s="207">
        <f t="shared" si="1"/>
        <v>0</v>
      </c>
      <c r="K45" s="206"/>
      <c r="L45" s="67">
        <v>0</v>
      </c>
      <c r="M45" s="156"/>
      <c r="N45" s="184">
        <v>0</v>
      </c>
      <c r="O45" s="208">
        <f t="shared" si="2"/>
        <v>0</v>
      </c>
      <c r="P45" s="206"/>
      <c r="Q45" s="160">
        <v>0</v>
      </c>
      <c r="R45" s="178"/>
      <c r="S45" s="67">
        <v>0</v>
      </c>
      <c r="T45" s="182"/>
      <c r="U45" s="67">
        <v>0</v>
      </c>
      <c r="V45" s="156"/>
      <c r="W45" s="160">
        <v>0</v>
      </c>
      <c r="X45" s="186"/>
      <c r="Y45" s="174">
        <v>0</v>
      </c>
      <c r="Z45" s="209">
        <f t="shared" si="3"/>
        <v>0</v>
      </c>
      <c r="AA45" s="167"/>
      <c r="AB45" s="161">
        <v>0</v>
      </c>
      <c r="AC45" s="156"/>
      <c r="AD45" s="160">
        <v>0</v>
      </c>
      <c r="AE45" s="156"/>
      <c r="AF45" s="174">
        <v>0</v>
      </c>
      <c r="AG45" s="210">
        <f t="shared" si="4"/>
        <v>0</v>
      </c>
      <c r="AH45" s="156"/>
      <c r="AI45" s="160">
        <v>0</v>
      </c>
      <c r="AJ45" s="156"/>
      <c r="AK45" s="160">
        <v>0</v>
      </c>
      <c r="AL45" s="211">
        <f t="shared" si="5"/>
        <v>0</v>
      </c>
    </row>
    <row r="46" spans="1:38" x14ac:dyDescent="0.2">
      <c r="A46" s="164">
        <f t="shared" si="6"/>
        <v>18</v>
      </c>
      <c r="B46" s="60">
        <v>2004</v>
      </c>
      <c r="C46" s="205"/>
      <c r="D46" s="205" t="s">
        <v>590</v>
      </c>
      <c r="E46" s="205" t="s">
        <v>287</v>
      </c>
      <c r="F46" s="60" t="s">
        <v>73</v>
      </c>
      <c r="G46" s="60" t="s">
        <v>37</v>
      </c>
      <c r="H46" s="206"/>
      <c r="I46" s="67">
        <v>0</v>
      </c>
      <c r="J46" s="207">
        <f t="shared" si="1"/>
        <v>0</v>
      </c>
      <c r="K46" s="206"/>
      <c r="L46" s="67">
        <v>0</v>
      </c>
      <c r="M46" s="156"/>
      <c r="N46" s="184">
        <v>0</v>
      </c>
      <c r="O46" s="208">
        <f t="shared" si="2"/>
        <v>0</v>
      </c>
      <c r="P46" s="167"/>
      <c r="Q46" s="160">
        <v>0</v>
      </c>
      <c r="R46" s="178"/>
      <c r="S46" s="67">
        <v>0</v>
      </c>
      <c r="T46" s="182"/>
      <c r="U46" s="67">
        <v>0</v>
      </c>
      <c r="V46" s="156"/>
      <c r="W46" s="160">
        <v>0</v>
      </c>
      <c r="X46" s="186"/>
      <c r="Y46" s="174">
        <v>0</v>
      </c>
      <c r="Z46" s="209">
        <f t="shared" si="3"/>
        <v>0</v>
      </c>
      <c r="AA46" s="167"/>
      <c r="AB46" s="161">
        <v>0</v>
      </c>
      <c r="AC46" s="156"/>
      <c r="AD46" s="160">
        <v>0</v>
      </c>
      <c r="AE46" s="156"/>
      <c r="AF46" s="174">
        <v>0</v>
      </c>
      <c r="AG46" s="210">
        <f t="shared" si="4"/>
        <v>0</v>
      </c>
      <c r="AH46" s="156"/>
      <c r="AI46" s="160">
        <v>0</v>
      </c>
      <c r="AJ46" s="156"/>
      <c r="AK46" s="160">
        <v>0</v>
      </c>
      <c r="AL46" s="211">
        <f t="shared" si="5"/>
        <v>0</v>
      </c>
    </row>
    <row r="47" spans="1:38" x14ac:dyDescent="0.2">
      <c r="A47" s="164">
        <f t="shared" si="6"/>
        <v>18</v>
      </c>
      <c r="B47" s="60">
        <v>2007</v>
      </c>
      <c r="C47" s="205"/>
      <c r="D47" s="205" t="s">
        <v>591</v>
      </c>
      <c r="E47" s="205" t="s">
        <v>592</v>
      </c>
      <c r="F47" s="60" t="s">
        <v>73</v>
      </c>
      <c r="G47" s="60" t="s">
        <v>37</v>
      </c>
      <c r="H47" s="212" t="s">
        <v>146</v>
      </c>
      <c r="I47" s="67">
        <v>0</v>
      </c>
      <c r="J47" s="207">
        <f t="shared" si="1"/>
        <v>0</v>
      </c>
      <c r="K47" s="206"/>
      <c r="L47" s="67">
        <v>0</v>
      </c>
      <c r="M47" s="156"/>
      <c r="N47" s="184">
        <v>0</v>
      </c>
      <c r="O47" s="208">
        <f t="shared" si="2"/>
        <v>0</v>
      </c>
      <c r="P47" s="167"/>
      <c r="Q47" s="160">
        <v>0</v>
      </c>
      <c r="R47" s="178"/>
      <c r="S47" s="67">
        <v>0</v>
      </c>
      <c r="T47" s="182"/>
      <c r="U47" s="67">
        <v>0</v>
      </c>
      <c r="V47" s="156"/>
      <c r="W47" s="160">
        <v>0</v>
      </c>
      <c r="X47" s="186"/>
      <c r="Y47" s="174">
        <v>0</v>
      </c>
      <c r="Z47" s="209">
        <f t="shared" si="3"/>
        <v>0</v>
      </c>
      <c r="AA47" s="167"/>
      <c r="AB47" s="161">
        <v>0</v>
      </c>
      <c r="AC47" s="156"/>
      <c r="AD47" s="160">
        <v>0</v>
      </c>
      <c r="AE47" s="156"/>
      <c r="AF47" s="174">
        <v>0</v>
      </c>
      <c r="AG47" s="210">
        <f t="shared" si="4"/>
        <v>0</v>
      </c>
      <c r="AH47" s="156"/>
      <c r="AI47" s="160">
        <v>0</v>
      </c>
      <c r="AJ47" s="156"/>
      <c r="AK47" s="160">
        <v>0</v>
      </c>
      <c r="AL47" s="211">
        <f t="shared" si="5"/>
        <v>0</v>
      </c>
    </row>
    <row r="48" spans="1:38" x14ac:dyDescent="0.2">
      <c r="A48" s="213">
        <f>RANK(AL48, $AL$1:$AL$47)</f>
        <v>18</v>
      </c>
      <c r="B48" s="214">
        <v>2006</v>
      </c>
      <c r="C48" s="215"/>
      <c r="D48" s="215" t="s">
        <v>593</v>
      </c>
      <c r="E48" s="215" t="s">
        <v>594</v>
      </c>
      <c r="F48" s="214" t="s">
        <v>521</v>
      </c>
      <c r="G48" s="214" t="s">
        <v>85</v>
      </c>
      <c r="H48" s="216" t="s">
        <v>69</v>
      </c>
      <c r="I48" s="217">
        <v>0</v>
      </c>
      <c r="J48" s="218">
        <f t="shared" si="1"/>
        <v>0</v>
      </c>
      <c r="K48" s="219"/>
      <c r="L48" s="217">
        <v>0</v>
      </c>
      <c r="M48" s="220"/>
      <c r="N48" s="221">
        <v>0</v>
      </c>
      <c r="O48" s="222">
        <f t="shared" si="2"/>
        <v>0</v>
      </c>
      <c r="P48" s="223"/>
      <c r="Q48" s="224">
        <v>0</v>
      </c>
      <c r="R48" s="225"/>
      <c r="S48" s="217">
        <v>0</v>
      </c>
      <c r="T48" s="226"/>
      <c r="U48" s="217">
        <v>0</v>
      </c>
      <c r="V48" s="220"/>
      <c r="W48" s="224">
        <v>0</v>
      </c>
      <c r="X48" s="227"/>
      <c r="Y48" s="228">
        <v>0</v>
      </c>
      <c r="Z48" s="229">
        <f t="shared" si="3"/>
        <v>0</v>
      </c>
      <c r="AA48" s="223"/>
      <c r="AB48" s="230">
        <v>0</v>
      </c>
      <c r="AC48" s="220"/>
      <c r="AD48" s="224">
        <v>0</v>
      </c>
      <c r="AE48" s="220"/>
      <c r="AF48" s="228">
        <v>0</v>
      </c>
      <c r="AG48" s="231">
        <f t="shared" si="4"/>
        <v>0</v>
      </c>
      <c r="AH48" s="220"/>
      <c r="AI48" s="224">
        <v>0</v>
      </c>
      <c r="AJ48" s="220"/>
      <c r="AK48" s="224">
        <v>0</v>
      </c>
      <c r="AL48" s="232">
        <f t="shared" si="5"/>
        <v>0</v>
      </c>
    </row>
    <row r="49" spans="1:38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</row>
    <row r="50" spans="1:38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</row>
    <row r="51" spans="1:38" x14ac:dyDescent="0.2">
      <c r="A51" s="100"/>
      <c r="B51" s="462" t="s">
        <v>223</v>
      </c>
      <c r="C51" s="417"/>
      <c r="D51" s="417"/>
      <c r="E51" s="417"/>
      <c r="F51" s="417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</row>
    <row r="52" spans="1:38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</row>
    <row r="53" spans="1:38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</row>
    <row r="54" spans="1:38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</row>
    <row r="55" spans="1:38" x14ac:dyDescent="0.2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</row>
    <row r="56" spans="1:38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</row>
    <row r="57" spans="1:38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</row>
    <row r="58" spans="1:38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</row>
    <row r="59" spans="1:38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</row>
    <row r="60" spans="1:38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</row>
    <row r="61" spans="1:38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</row>
    <row r="62" spans="1:38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</row>
    <row r="63" spans="1:38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</row>
    <row r="64" spans="1:38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</row>
    <row r="65" spans="1:38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</row>
    <row r="66" spans="1:38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</row>
    <row r="67" spans="1:38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</row>
    <row r="68" spans="1:38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</row>
    <row r="69" spans="1:38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</row>
    <row r="70" spans="1:38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</row>
    <row r="71" spans="1:38" x14ac:dyDescent="0.2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</row>
    <row r="72" spans="1:38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</row>
    <row r="73" spans="1:38" x14ac:dyDescent="0.2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</row>
    <row r="74" spans="1:38" x14ac:dyDescent="0.2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</row>
    <row r="75" spans="1:38" x14ac:dyDescent="0.2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</row>
    <row r="76" spans="1:38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</row>
    <row r="77" spans="1:38" x14ac:dyDescent="0.2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</row>
    <row r="78" spans="1:38" x14ac:dyDescent="0.2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</row>
    <row r="79" spans="1:38" x14ac:dyDescent="0.2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</row>
    <row r="80" spans="1:38" x14ac:dyDescent="0.2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</row>
    <row r="81" spans="1:38" x14ac:dyDescent="0.2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</row>
    <row r="82" spans="1:38" x14ac:dyDescent="0.2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</row>
    <row r="83" spans="1:38" x14ac:dyDescent="0.2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</row>
    <row r="84" spans="1:38" x14ac:dyDescent="0.2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</row>
    <row r="85" spans="1:38" x14ac:dyDescent="0.2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</row>
    <row r="86" spans="1:38" x14ac:dyDescent="0.2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</row>
    <row r="87" spans="1:38" x14ac:dyDescent="0.2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</row>
    <row r="88" spans="1:38" x14ac:dyDescent="0.2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</row>
    <row r="89" spans="1:38" x14ac:dyDescent="0.2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</row>
    <row r="90" spans="1:38" x14ac:dyDescent="0.2">
      <c r="A90" s="191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</row>
    <row r="91" spans="1:38" x14ac:dyDescent="0.2">
      <c r="A91" s="191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</row>
    <row r="92" spans="1:38" x14ac:dyDescent="0.2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</row>
    <row r="93" spans="1:38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</row>
    <row r="94" spans="1:38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</row>
    <row r="95" spans="1:38" x14ac:dyDescent="0.2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</row>
    <row r="96" spans="1:38" x14ac:dyDescent="0.2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</row>
    <row r="97" spans="1:38" x14ac:dyDescent="0.2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</row>
    <row r="98" spans="1:38" x14ac:dyDescent="0.2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</row>
    <row r="99" spans="1:38" x14ac:dyDescent="0.2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</row>
    <row r="100" spans="1:38" x14ac:dyDescent="0.2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</row>
    <row r="101" spans="1:38" x14ac:dyDescent="0.2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</row>
    <row r="102" spans="1:38" x14ac:dyDescent="0.2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</row>
    <row r="103" spans="1:38" x14ac:dyDescent="0.2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</row>
    <row r="104" spans="1:38" x14ac:dyDescent="0.2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</row>
    <row r="105" spans="1:38" x14ac:dyDescent="0.2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</row>
    <row r="106" spans="1:38" x14ac:dyDescent="0.2">
      <c r="A106" s="191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</row>
    <row r="107" spans="1:38" x14ac:dyDescent="0.2">
      <c r="A107" s="191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</row>
    <row r="108" spans="1:38" x14ac:dyDescent="0.2">
      <c r="A108" s="191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</row>
    <row r="109" spans="1:38" x14ac:dyDescent="0.2">
      <c r="A109" s="191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</row>
    <row r="110" spans="1:38" x14ac:dyDescent="0.2">
      <c r="A110" s="191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</row>
    <row r="111" spans="1:38" x14ac:dyDescent="0.2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</row>
    <row r="112" spans="1:38" x14ac:dyDescent="0.2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</row>
    <row r="113" spans="1:38" x14ac:dyDescent="0.2">
      <c r="A113" s="191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</row>
    <row r="114" spans="1:38" x14ac:dyDescent="0.2">
      <c r="A114" s="191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</row>
    <row r="115" spans="1:38" x14ac:dyDescent="0.2">
      <c r="A115" s="191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</row>
    <row r="116" spans="1:38" x14ac:dyDescent="0.2">
      <c r="A116" s="191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</row>
    <row r="117" spans="1:38" x14ac:dyDescent="0.2">
      <c r="A117" s="191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</row>
    <row r="118" spans="1:38" x14ac:dyDescent="0.2">
      <c r="A118" s="191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</row>
    <row r="119" spans="1:38" x14ac:dyDescent="0.2">
      <c r="A119" s="191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</row>
    <row r="120" spans="1:38" x14ac:dyDescent="0.2">
      <c r="A120" s="191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</row>
    <row r="121" spans="1:38" x14ac:dyDescent="0.2">
      <c r="A121" s="191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</row>
    <row r="122" spans="1:38" x14ac:dyDescent="0.2">
      <c r="A122" s="191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</row>
    <row r="123" spans="1:38" x14ac:dyDescent="0.2">
      <c r="A123" s="191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</row>
    <row r="124" spans="1:38" x14ac:dyDescent="0.2">
      <c r="A124" s="191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</row>
    <row r="125" spans="1:38" x14ac:dyDescent="0.2">
      <c r="A125" s="191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</row>
    <row r="126" spans="1:38" x14ac:dyDescent="0.2">
      <c r="A126" s="191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</row>
    <row r="127" spans="1:38" x14ac:dyDescent="0.2">
      <c r="A127" s="191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</row>
    <row r="128" spans="1:38" x14ac:dyDescent="0.2">
      <c r="A128" s="191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</row>
    <row r="129" spans="1:38" x14ac:dyDescent="0.2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</row>
    <row r="130" spans="1:38" x14ac:dyDescent="0.2">
      <c r="A130" s="191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</row>
    <row r="131" spans="1:38" x14ac:dyDescent="0.2">
      <c r="A131" s="191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</row>
    <row r="132" spans="1:38" x14ac:dyDescent="0.2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</row>
    <row r="133" spans="1:38" x14ac:dyDescent="0.2">
      <c r="A133" s="19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</row>
    <row r="134" spans="1:38" x14ac:dyDescent="0.2">
      <c r="A134" s="191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</row>
    <row r="135" spans="1:38" x14ac:dyDescent="0.2">
      <c r="A135" s="191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</row>
    <row r="136" spans="1:38" x14ac:dyDescent="0.2">
      <c r="A136" s="191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</row>
    <row r="137" spans="1:38" x14ac:dyDescent="0.2">
      <c r="A137" s="191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</row>
    <row r="138" spans="1:38" x14ac:dyDescent="0.2">
      <c r="A138" s="191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</row>
    <row r="139" spans="1:38" x14ac:dyDescent="0.2">
      <c r="A139" s="19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</row>
    <row r="140" spans="1:38" x14ac:dyDescent="0.2">
      <c r="A140" s="191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</row>
    <row r="141" spans="1:38" x14ac:dyDescent="0.2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</row>
    <row r="142" spans="1:38" x14ac:dyDescent="0.2">
      <c r="A142" s="191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</row>
    <row r="143" spans="1:38" x14ac:dyDescent="0.2">
      <c r="A143" s="191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</row>
    <row r="144" spans="1:38" x14ac:dyDescent="0.2">
      <c r="A144" s="191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</row>
    <row r="145" spans="1:38" x14ac:dyDescent="0.2">
      <c r="A145" s="191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</row>
    <row r="146" spans="1:38" x14ac:dyDescent="0.2">
      <c r="A146" s="191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</row>
    <row r="147" spans="1:38" x14ac:dyDescent="0.2">
      <c r="A147" s="191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</row>
    <row r="148" spans="1:38" x14ac:dyDescent="0.2">
      <c r="A148" s="191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</row>
    <row r="149" spans="1:38" x14ac:dyDescent="0.2">
      <c r="A149" s="191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</row>
    <row r="150" spans="1:38" x14ac:dyDescent="0.2">
      <c r="A150" s="191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</row>
    <row r="151" spans="1:38" x14ac:dyDescent="0.2">
      <c r="A151" s="191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</row>
    <row r="152" spans="1:38" x14ac:dyDescent="0.2">
      <c r="A152" s="191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</row>
    <row r="153" spans="1:38" x14ac:dyDescent="0.2">
      <c r="A153" s="191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</row>
    <row r="154" spans="1:38" x14ac:dyDescent="0.2">
      <c r="A154" s="191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</row>
    <row r="155" spans="1:38" x14ac:dyDescent="0.2">
      <c r="A155" s="191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</row>
    <row r="156" spans="1:38" x14ac:dyDescent="0.2">
      <c r="A156" s="191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</row>
    <row r="157" spans="1:38" x14ac:dyDescent="0.2">
      <c r="A157" s="191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</row>
    <row r="158" spans="1:38" x14ac:dyDescent="0.2">
      <c r="A158" s="191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</row>
    <row r="159" spans="1:38" x14ac:dyDescent="0.2">
      <c r="A159" s="191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</row>
    <row r="160" spans="1:38" x14ac:dyDescent="0.2">
      <c r="A160" s="191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</row>
    <row r="161" spans="1:38" x14ac:dyDescent="0.2">
      <c r="A161" s="191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</row>
    <row r="162" spans="1:38" x14ac:dyDescent="0.2">
      <c r="A162" s="191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</row>
    <row r="163" spans="1:38" x14ac:dyDescent="0.2">
      <c r="A163" s="191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</row>
    <row r="164" spans="1:38" x14ac:dyDescent="0.2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</row>
    <row r="165" spans="1:38" x14ac:dyDescent="0.2">
      <c r="A165" s="19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</row>
    <row r="166" spans="1:38" x14ac:dyDescent="0.2">
      <c r="A166" s="191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</row>
    <row r="167" spans="1:38" x14ac:dyDescent="0.2">
      <c r="A167" s="191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</row>
    <row r="168" spans="1:38" x14ac:dyDescent="0.2">
      <c r="A168" s="191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</row>
    <row r="169" spans="1:38" x14ac:dyDescent="0.2">
      <c r="A169" s="191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</row>
    <row r="170" spans="1:38" x14ac:dyDescent="0.2">
      <c r="A170" s="191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</row>
    <row r="171" spans="1:38" x14ac:dyDescent="0.2">
      <c r="A171" s="191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</row>
    <row r="172" spans="1:38" x14ac:dyDescent="0.2">
      <c r="A172" s="191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</row>
    <row r="173" spans="1:38" x14ac:dyDescent="0.2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</row>
    <row r="174" spans="1:38" x14ac:dyDescent="0.2">
      <c r="A174" s="191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</row>
    <row r="175" spans="1:38" x14ac:dyDescent="0.2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</row>
    <row r="176" spans="1:38" x14ac:dyDescent="0.2">
      <c r="A176" s="191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</row>
    <row r="177" spans="1:38" x14ac:dyDescent="0.2">
      <c r="A177" s="191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</row>
    <row r="178" spans="1:38" x14ac:dyDescent="0.2">
      <c r="A178" s="191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</row>
    <row r="179" spans="1:38" x14ac:dyDescent="0.2">
      <c r="A179" s="191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</row>
    <row r="180" spans="1:38" x14ac:dyDescent="0.2">
      <c r="A180" s="191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</row>
    <row r="181" spans="1:38" x14ac:dyDescent="0.2">
      <c r="A181" s="191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</row>
    <row r="182" spans="1:38" x14ac:dyDescent="0.2">
      <c r="A182" s="191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</row>
    <row r="183" spans="1:38" x14ac:dyDescent="0.2">
      <c r="A183" s="191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</row>
    <row r="184" spans="1:38" x14ac:dyDescent="0.2">
      <c r="A184" s="191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</row>
    <row r="185" spans="1:38" x14ac:dyDescent="0.2">
      <c r="A185" s="191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</row>
    <row r="186" spans="1:38" x14ac:dyDescent="0.2">
      <c r="A186" s="191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</row>
    <row r="187" spans="1:38" x14ac:dyDescent="0.2">
      <c r="A187" s="191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</row>
    <row r="188" spans="1:38" x14ac:dyDescent="0.2">
      <c r="A188" s="191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</row>
    <row r="189" spans="1:38" x14ac:dyDescent="0.2">
      <c r="A189" s="191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</row>
    <row r="190" spans="1:38" x14ac:dyDescent="0.2">
      <c r="A190" s="191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</row>
    <row r="191" spans="1:38" x14ac:dyDescent="0.2">
      <c r="A191" s="191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</row>
    <row r="192" spans="1:38" x14ac:dyDescent="0.2">
      <c r="A192" s="191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</row>
    <row r="193" spans="1:38" x14ac:dyDescent="0.2">
      <c r="A193" s="191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</row>
    <row r="194" spans="1:38" x14ac:dyDescent="0.2">
      <c r="A194" s="191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</row>
    <row r="195" spans="1:38" x14ac:dyDescent="0.2">
      <c r="A195" s="191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</row>
    <row r="196" spans="1:38" x14ac:dyDescent="0.2">
      <c r="A196" s="191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</row>
    <row r="197" spans="1:38" x14ac:dyDescent="0.2">
      <c r="A197" s="191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</row>
    <row r="198" spans="1:38" x14ac:dyDescent="0.2">
      <c r="A198" s="191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</row>
    <row r="199" spans="1:38" x14ac:dyDescent="0.2">
      <c r="A199" s="191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</row>
    <row r="200" spans="1:38" x14ac:dyDescent="0.2">
      <c r="A200" s="191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</row>
    <row r="201" spans="1:38" x14ac:dyDescent="0.2">
      <c r="A201" s="191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</row>
    <row r="202" spans="1:38" x14ac:dyDescent="0.2">
      <c r="A202" s="191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</row>
    <row r="203" spans="1:38" x14ac:dyDescent="0.2">
      <c r="A203" s="191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</row>
    <row r="204" spans="1:38" x14ac:dyDescent="0.2">
      <c r="A204" s="191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</row>
    <row r="205" spans="1:38" x14ac:dyDescent="0.2">
      <c r="A205" s="191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</row>
    <row r="206" spans="1:38" x14ac:dyDescent="0.2">
      <c r="A206" s="191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</row>
    <row r="207" spans="1:38" x14ac:dyDescent="0.2">
      <c r="A207" s="191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</row>
    <row r="208" spans="1:38" x14ac:dyDescent="0.2">
      <c r="A208" s="191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</row>
    <row r="209" spans="1:38" x14ac:dyDescent="0.2">
      <c r="A209" s="191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</row>
    <row r="210" spans="1:38" x14ac:dyDescent="0.2">
      <c r="A210" s="191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</row>
    <row r="211" spans="1:38" x14ac:dyDescent="0.2">
      <c r="A211" s="191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</row>
    <row r="212" spans="1:38" x14ac:dyDescent="0.2">
      <c r="A212" s="191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</row>
    <row r="213" spans="1:38" x14ac:dyDescent="0.2">
      <c r="A213" s="191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</row>
    <row r="214" spans="1:38" x14ac:dyDescent="0.2">
      <c r="A214" s="191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</row>
    <row r="215" spans="1:38" x14ac:dyDescent="0.2">
      <c r="A215" s="191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</row>
    <row r="216" spans="1:38" x14ac:dyDescent="0.2">
      <c r="A216" s="191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</row>
    <row r="217" spans="1:38" x14ac:dyDescent="0.2">
      <c r="A217" s="191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</row>
    <row r="218" spans="1:38" x14ac:dyDescent="0.2">
      <c r="A218" s="191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</row>
    <row r="219" spans="1:38" x14ac:dyDescent="0.2">
      <c r="A219" s="191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</row>
    <row r="220" spans="1:38" x14ac:dyDescent="0.2">
      <c r="A220" s="191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</row>
    <row r="221" spans="1:38" x14ac:dyDescent="0.2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</row>
    <row r="222" spans="1:38" x14ac:dyDescent="0.2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</row>
    <row r="223" spans="1:38" x14ac:dyDescent="0.2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</row>
    <row r="224" spans="1:38" x14ac:dyDescent="0.2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</row>
    <row r="225" spans="1:38" x14ac:dyDescent="0.2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</row>
    <row r="226" spans="1:38" x14ac:dyDescent="0.2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</row>
    <row r="227" spans="1:38" x14ac:dyDescent="0.2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</row>
    <row r="228" spans="1:38" x14ac:dyDescent="0.2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</row>
    <row r="229" spans="1:38" x14ac:dyDescent="0.2">
      <c r="A229" s="19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</row>
    <row r="230" spans="1:38" x14ac:dyDescent="0.2">
      <c r="A230" s="191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</row>
    <row r="231" spans="1:38" x14ac:dyDescent="0.2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</row>
    <row r="232" spans="1:38" x14ac:dyDescent="0.2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</row>
    <row r="233" spans="1:38" x14ac:dyDescent="0.2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</row>
    <row r="234" spans="1:38" x14ac:dyDescent="0.2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</row>
    <row r="235" spans="1:38" x14ac:dyDescent="0.2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</row>
    <row r="236" spans="1:38" x14ac:dyDescent="0.2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</row>
    <row r="237" spans="1:38" x14ac:dyDescent="0.2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</row>
    <row r="238" spans="1:38" x14ac:dyDescent="0.2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</row>
    <row r="239" spans="1:38" x14ac:dyDescent="0.2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</row>
    <row r="240" spans="1:38" x14ac:dyDescent="0.2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</row>
    <row r="241" spans="1:38" x14ac:dyDescent="0.2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</row>
    <row r="242" spans="1:38" x14ac:dyDescent="0.2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</row>
    <row r="243" spans="1:38" x14ac:dyDescent="0.2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</row>
    <row r="244" spans="1:38" x14ac:dyDescent="0.2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</row>
    <row r="245" spans="1:38" x14ac:dyDescent="0.2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</row>
    <row r="246" spans="1:38" x14ac:dyDescent="0.2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</row>
    <row r="247" spans="1:38" x14ac:dyDescent="0.2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</row>
    <row r="248" spans="1:38" x14ac:dyDescent="0.2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</row>
    <row r="249" spans="1:38" x14ac:dyDescent="0.2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</row>
    <row r="250" spans="1:38" x14ac:dyDescent="0.2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</row>
    <row r="251" spans="1:38" x14ac:dyDescent="0.2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</row>
    <row r="252" spans="1:38" x14ac:dyDescent="0.2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</row>
    <row r="253" spans="1:38" x14ac:dyDescent="0.2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</row>
    <row r="254" spans="1:38" x14ac:dyDescent="0.2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</row>
    <row r="255" spans="1:38" x14ac:dyDescent="0.2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</row>
    <row r="256" spans="1:38" x14ac:dyDescent="0.2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</row>
    <row r="257" spans="1:38" x14ac:dyDescent="0.2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</row>
    <row r="258" spans="1:38" x14ac:dyDescent="0.2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</row>
    <row r="259" spans="1:38" x14ac:dyDescent="0.2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</row>
    <row r="260" spans="1:38" x14ac:dyDescent="0.2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</row>
    <row r="261" spans="1:38" x14ac:dyDescent="0.2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</row>
    <row r="262" spans="1:38" x14ac:dyDescent="0.2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</row>
    <row r="263" spans="1:38" x14ac:dyDescent="0.2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</row>
    <row r="264" spans="1:38" x14ac:dyDescent="0.2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</row>
    <row r="265" spans="1:38" x14ac:dyDescent="0.2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</row>
    <row r="266" spans="1:38" x14ac:dyDescent="0.2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</row>
    <row r="267" spans="1:38" x14ac:dyDescent="0.2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</row>
    <row r="268" spans="1:38" x14ac:dyDescent="0.2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</row>
    <row r="269" spans="1:38" x14ac:dyDescent="0.2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</row>
    <row r="270" spans="1:38" x14ac:dyDescent="0.2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</row>
    <row r="271" spans="1:38" x14ac:dyDescent="0.2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</row>
    <row r="272" spans="1:38" x14ac:dyDescent="0.2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</row>
    <row r="273" spans="1:38" x14ac:dyDescent="0.2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</row>
    <row r="274" spans="1:38" x14ac:dyDescent="0.2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</row>
    <row r="275" spans="1:38" x14ac:dyDescent="0.2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</row>
    <row r="276" spans="1:38" x14ac:dyDescent="0.2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</row>
    <row r="277" spans="1:38" x14ac:dyDescent="0.2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</row>
    <row r="278" spans="1:38" x14ac:dyDescent="0.2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</row>
    <row r="279" spans="1:38" x14ac:dyDescent="0.2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</row>
    <row r="280" spans="1:38" x14ac:dyDescent="0.2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</row>
    <row r="281" spans="1:38" x14ac:dyDescent="0.2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</row>
    <row r="282" spans="1:38" x14ac:dyDescent="0.2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</row>
    <row r="283" spans="1:38" x14ac:dyDescent="0.2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</row>
    <row r="284" spans="1:38" x14ac:dyDescent="0.2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</row>
    <row r="285" spans="1:38" x14ac:dyDescent="0.2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</row>
    <row r="286" spans="1:38" x14ac:dyDescent="0.2">
      <c r="A286" s="191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</row>
    <row r="287" spans="1:38" x14ac:dyDescent="0.2">
      <c r="A287" s="191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</row>
    <row r="288" spans="1:38" x14ac:dyDescent="0.2">
      <c r="A288" s="191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</row>
    <row r="289" spans="1:38" x14ac:dyDescent="0.2">
      <c r="A289" s="191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</row>
    <row r="290" spans="1:38" x14ac:dyDescent="0.2">
      <c r="A290" s="191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</row>
    <row r="291" spans="1:38" x14ac:dyDescent="0.2">
      <c r="A291" s="191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</row>
    <row r="292" spans="1:38" x14ac:dyDescent="0.2">
      <c r="A292" s="191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</row>
    <row r="293" spans="1:38" x14ac:dyDescent="0.2">
      <c r="A293" s="191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</row>
    <row r="294" spans="1:38" x14ac:dyDescent="0.2">
      <c r="A294" s="191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</row>
    <row r="295" spans="1:38" x14ac:dyDescent="0.2">
      <c r="A295" s="191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</row>
    <row r="296" spans="1:38" x14ac:dyDescent="0.2">
      <c r="A296" s="191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</row>
    <row r="297" spans="1:38" x14ac:dyDescent="0.2">
      <c r="A297" s="191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</row>
    <row r="298" spans="1:38" x14ac:dyDescent="0.2">
      <c r="A298" s="191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</row>
    <row r="299" spans="1:38" x14ac:dyDescent="0.2">
      <c r="A299" s="191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</row>
    <row r="300" spans="1:38" x14ac:dyDescent="0.2">
      <c r="A300" s="191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</row>
    <row r="301" spans="1:38" x14ac:dyDescent="0.2">
      <c r="A301" s="191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</row>
    <row r="302" spans="1:38" x14ac:dyDescent="0.2">
      <c r="A302" s="191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</row>
    <row r="303" spans="1:38" x14ac:dyDescent="0.2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</row>
    <row r="304" spans="1:38" x14ac:dyDescent="0.2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</row>
    <row r="305" spans="1:38" x14ac:dyDescent="0.2">
      <c r="A305" s="191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</row>
    <row r="306" spans="1:38" x14ac:dyDescent="0.2">
      <c r="A306" s="191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</row>
    <row r="307" spans="1:38" x14ac:dyDescent="0.2">
      <c r="A307" s="191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</row>
    <row r="308" spans="1:38" x14ac:dyDescent="0.2">
      <c r="A308" s="191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</row>
    <row r="309" spans="1:38" x14ac:dyDescent="0.2">
      <c r="A309" s="191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</row>
    <row r="310" spans="1:38" x14ac:dyDescent="0.2">
      <c r="A310" s="191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</row>
    <row r="311" spans="1:38" x14ac:dyDescent="0.2">
      <c r="A311" s="191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</row>
    <row r="312" spans="1:38" x14ac:dyDescent="0.2">
      <c r="A312" s="191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</row>
    <row r="313" spans="1:38" x14ac:dyDescent="0.2">
      <c r="A313" s="191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</row>
    <row r="314" spans="1:38" x14ac:dyDescent="0.2">
      <c r="A314" s="191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</row>
    <row r="315" spans="1:38" x14ac:dyDescent="0.2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</row>
    <row r="316" spans="1:38" x14ac:dyDescent="0.2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</row>
    <row r="317" spans="1:38" x14ac:dyDescent="0.2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</row>
    <row r="318" spans="1:38" x14ac:dyDescent="0.2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</row>
    <row r="319" spans="1:38" x14ac:dyDescent="0.2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</row>
    <row r="320" spans="1:38" x14ac:dyDescent="0.2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</row>
    <row r="321" spans="1:38" x14ac:dyDescent="0.2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</row>
    <row r="322" spans="1:38" x14ac:dyDescent="0.2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</row>
    <row r="323" spans="1:38" x14ac:dyDescent="0.2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</row>
    <row r="324" spans="1:38" x14ac:dyDescent="0.2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</row>
    <row r="325" spans="1:38" x14ac:dyDescent="0.2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</row>
    <row r="326" spans="1:38" x14ac:dyDescent="0.2">
      <c r="A326" s="191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</row>
    <row r="327" spans="1:38" x14ac:dyDescent="0.2">
      <c r="A327" s="191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</row>
    <row r="328" spans="1:38" x14ac:dyDescent="0.2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</row>
    <row r="329" spans="1:38" x14ac:dyDescent="0.2">
      <c r="A329" s="191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</row>
    <row r="330" spans="1:38" x14ac:dyDescent="0.2">
      <c r="A330" s="191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</row>
    <row r="331" spans="1:38" x14ac:dyDescent="0.2">
      <c r="A331" s="191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</row>
    <row r="332" spans="1:38" x14ac:dyDescent="0.2">
      <c r="A332" s="191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</row>
    <row r="333" spans="1:38" x14ac:dyDescent="0.2">
      <c r="A333" s="191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</row>
    <row r="334" spans="1:38" x14ac:dyDescent="0.2">
      <c r="A334" s="191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</row>
    <row r="335" spans="1:38" x14ac:dyDescent="0.2">
      <c r="A335" s="191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</row>
    <row r="336" spans="1:38" x14ac:dyDescent="0.2">
      <c r="A336" s="191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</row>
    <row r="337" spans="1:38" x14ac:dyDescent="0.2">
      <c r="A337" s="19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</row>
    <row r="338" spans="1:38" x14ac:dyDescent="0.2">
      <c r="A338" s="191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</row>
    <row r="339" spans="1:38" x14ac:dyDescent="0.2">
      <c r="A339" s="191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</row>
    <row r="340" spans="1:38" x14ac:dyDescent="0.2">
      <c r="A340" s="191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</row>
    <row r="341" spans="1:38" x14ac:dyDescent="0.2">
      <c r="A341" s="191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</row>
    <row r="342" spans="1:38" x14ac:dyDescent="0.2">
      <c r="A342" s="191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</row>
    <row r="343" spans="1:38" x14ac:dyDescent="0.2">
      <c r="A343" s="191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</row>
    <row r="344" spans="1:38" x14ac:dyDescent="0.2">
      <c r="A344" s="191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</row>
    <row r="345" spans="1:38" x14ac:dyDescent="0.2">
      <c r="A345" s="191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</row>
    <row r="346" spans="1:38" x14ac:dyDescent="0.2">
      <c r="A346" s="191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</row>
    <row r="347" spans="1:38" x14ac:dyDescent="0.2">
      <c r="A347" s="191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</row>
    <row r="348" spans="1:38" x14ac:dyDescent="0.2">
      <c r="A348" s="191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</row>
    <row r="349" spans="1:38" x14ac:dyDescent="0.2">
      <c r="A349" s="191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</row>
    <row r="350" spans="1:38" x14ac:dyDescent="0.2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</row>
    <row r="351" spans="1:38" x14ac:dyDescent="0.2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</row>
    <row r="352" spans="1:38" x14ac:dyDescent="0.2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</row>
    <row r="353" spans="1:38" x14ac:dyDescent="0.2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</row>
    <row r="354" spans="1:38" x14ac:dyDescent="0.2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</row>
    <row r="355" spans="1:38" x14ac:dyDescent="0.2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</row>
    <row r="356" spans="1:38" x14ac:dyDescent="0.2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</row>
    <row r="357" spans="1:38" x14ac:dyDescent="0.2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</row>
    <row r="358" spans="1:38" x14ac:dyDescent="0.2">
      <c r="A358" s="191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</row>
    <row r="359" spans="1:38" x14ac:dyDescent="0.2">
      <c r="A359" s="191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191"/>
      <c r="AK359" s="191"/>
      <c r="AL359" s="191"/>
    </row>
    <row r="360" spans="1:38" x14ac:dyDescent="0.2">
      <c r="A360" s="191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</row>
    <row r="361" spans="1:38" x14ac:dyDescent="0.2">
      <c r="A361" s="191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</row>
    <row r="362" spans="1:38" x14ac:dyDescent="0.2">
      <c r="A362" s="191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</row>
    <row r="363" spans="1:38" x14ac:dyDescent="0.2">
      <c r="A363" s="191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</row>
    <row r="364" spans="1:38" x14ac:dyDescent="0.2">
      <c r="A364" s="191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</row>
    <row r="365" spans="1:38" x14ac:dyDescent="0.2">
      <c r="A365" s="191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</row>
    <row r="366" spans="1:38" x14ac:dyDescent="0.2">
      <c r="A366" s="191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</row>
    <row r="367" spans="1:38" x14ac:dyDescent="0.2">
      <c r="A367" s="191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</row>
    <row r="368" spans="1:38" x14ac:dyDescent="0.2">
      <c r="A368" s="191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</row>
    <row r="369" spans="1:38" x14ac:dyDescent="0.2">
      <c r="A369" s="191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</row>
    <row r="370" spans="1:38" x14ac:dyDescent="0.2">
      <c r="A370" s="191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</row>
    <row r="371" spans="1:38" x14ac:dyDescent="0.2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</row>
    <row r="372" spans="1:38" x14ac:dyDescent="0.2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</row>
    <row r="373" spans="1:38" x14ac:dyDescent="0.2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</row>
    <row r="374" spans="1:38" x14ac:dyDescent="0.2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</row>
    <row r="375" spans="1:38" x14ac:dyDescent="0.2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</row>
    <row r="376" spans="1:38" x14ac:dyDescent="0.2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</row>
    <row r="377" spans="1:38" x14ac:dyDescent="0.2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</row>
    <row r="378" spans="1:38" x14ac:dyDescent="0.2">
      <c r="A378" s="191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</row>
    <row r="379" spans="1:38" x14ac:dyDescent="0.2">
      <c r="A379" s="191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</row>
    <row r="380" spans="1:38" x14ac:dyDescent="0.2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</row>
    <row r="381" spans="1:38" x14ac:dyDescent="0.2">
      <c r="A381" s="191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</row>
    <row r="382" spans="1:38" x14ac:dyDescent="0.2">
      <c r="A382" s="191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</row>
    <row r="383" spans="1:38" x14ac:dyDescent="0.2">
      <c r="A383" s="191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</row>
    <row r="384" spans="1:38" x14ac:dyDescent="0.2">
      <c r="A384" s="191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</row>
    <row r="385" spans="1:38" x14ac:dyDescent="0.2">
      <c r="A385" s="191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</row>
    <row r="386" spans="1:38" x14ac:dyDescent="0.2">
      <c r="A386" s="191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</row>
    <row r="387" spans="1:38" x14ac:dyDescent="0.2">
      <c r="A387" s="191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</row>
    <row r="388" spans="1:38" x14ac:dyDescent="0.2">
      <c r="A388" s="191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</row>
    <row r="389" spans="1:38" x14ac:dyDescent="0.2">
      <c r="A389" s="191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</row>
    <row r="390" spans="1:38" x14ac:dyDescent="0.2">
      <c r="A390" s="191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</row>
    <row r="391" spans="1:38" x14ac:dyDescent="0.2">
      <c r="A391" s="191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</row>
    <row r="392" spans="1:38" x14ac:dyDescent="0.2">
      <c r="A392" s="191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</row>
    <row r="393" spans="1:38" x14ac:dyDescent="0.2">
      <c r="A393" s="191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</row>
    <row r="394" spans="1:38" x14ac:dyDescent="0.2">
      <c r="A394" s="191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</row>
    <row r="395" spans="1:38" x14ac:dyDescent="0.2">
      <c r="A395" s="191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</row>
    <row r="396" spans="1:38" x14ac:dyDescent="0.2">
      <c r="A396" s="191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</row>
    <row r="397" spans="1:38" x14ac:dyDescent="0.2">
      <c r="A397" s="191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</row>
    <row r="398" spans="1:38" x14ac:dyDescent="0.2">
      <c r="A398" s="191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</row>
    <row r="399" spans="1:38" x14ac:dyDescent="0.2">
      <c r="A399" s="191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</row>
    <row r="400" spans="1:38" x14ac:dyDescent="0.2">
      <c r="A400" s="191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</row>
    <row r="401" spans="1:38" x14ac:dyDescent="0.2">
      <c r="A401" s="191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</row>
    <row r="402" spans="1:38" x14ac:dyDescent="0.2">
      <c r="A402" s="191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</row>
    <row r="403" spans="1:38" x14ac:dyDescent="0.2">
      <c r="A403" s="191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</row>
    <row r="404" spans="1:38" x14ac:dyDescent="0.2">
      <c r="A404" s="191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</row>
    <row r="405" spans="1:38" x14ac:dyDescent="0.2">
      <c r="A405" s="191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</row>
    <row r="406" spans="1:38" x14ac:dyDescent="0.2">
      <c r="A406" s="191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</row>
    <row r="407" spans="1:38" x14ac:dyDescent="0.2">
      <c r="A407" s="191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</row>
    <row r="408" spans="1:38" x14ac:dyDescent="0.2">
      <c r="A408" s="191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</row>
    <row r="409" spans="1:38" x14ac:dyDescent="0.2">
      <c r="A409" s="191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</row>
    <row r="410" spans="1:38" x14ac:dyDescent="0.2">
      <c r="A410" s="191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</row>
    <row r="411" spans="1:38" x14ac:dyDescent="0.2">
      <c r="A411" s="191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</row>
    <row r="412" spans="1:38" x14ac:dyDescent="0.2">
      <c r="A412" s="191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</row>
    <row r="413" spans="1:38" x14ac:dyDescent="0.2">
      <c r="A413" s="191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</row>
    <row r="414" spans="1:38" x14ac:dyDescent="0.2">
      <c r="A414" s="191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</row>
    <row r="415" spans="1:38" x14ac:dyDescent="0.2">
      <c r="A415" s="191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</row>
    <row r="416" spans="1:38" x14ac:dyDescent="0.2">
      <c r="A416" s="191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</row>
    <row r="417" spans="1:38" x14ac:dyDescent="0.2">
      <c r="A417" s="191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</row>
    <row r="418" spans="1:38" x14ac:dyDescent="0.2">
      <c r="A418" s="191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</row>
    <row r="419" spans="1:38" x14ac:dyDescent="0.2">
      <c r="A419" s="191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</row>
    <row r="420" spans="1:38" x14ac:dyDescent="0.2">
      <c r="A420" s="191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</row>
    <row r="421" spans="1:38" x14ac:dyDescent="0.2">
      <c r="A421" s="191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</row>
    <row r="422" spans="1:38" x14ac:dyDescent="0.2">
      <c r="A422" s="191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</row>
    <row r="423" spans="1:38" x14ac:dyDescent="0.2">
      <c r="A423" s="191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</row>
    <row r="424" spans="1:38" x14ac:dyDescent="0.2">
      <c r="A424" s="191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</row>
    <row r="425" spans="1:38" x14ac:dyDescent="0.2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</row>
    <row r="426" spans="1:38" x14ac:dyDescent="0.2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</row>
    <row r="427" spans="1:38" x14ac:dyDescent="0.2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</row>
    <row r="428" spans="1:38" x14ac:dyDescent="0.2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</row>
    <row r="429" spans="1:38" x14ac:dyDescent="0.2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</row>
    <row r="430" spans="1:38" x14ac:dyDescent="0.2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</row>
    <row r="431" spans="1:38" x14ac:dyDescent="0.2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</row>
    <row r="432" spans="1:38" x14ac:dyDescent="0.2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</row>
    <row r="433" spans="1:38" x14ac:dyDescent="0.2">
      <c r="A433" s="191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</row>
    <row r="434" spans="1:38" x14ac:dyDescent="0.2">
      <c r="A434" s="191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</row>
    <row r="435" spans="1:38" x14ac:dyDescent="0.2">
      <c r="A435" s="191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</row>
    <row r="436" spans="1:38" x14ac:dyDescent="0.2">
      <c r="A436" s="191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</row>
    <row r="437" spans="1:38" x14ac:dyDescent="0.2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</row>
    <row r="438" spans="1:38" x14ac:dyDescent="0.2">
      <c r="A438" s="191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</row>
    <row r="439" spans="1:38" x14ac:dyDescent="0.2">
      <c r="A439" s="191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</row>
    <row r="440" spans="1:38" x14ac:dyDescent="0.2">
      <c r="A440" s="191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</row>
    <row r="441" spans="1:38" x14ac:dyDescent="0.2">
      <c r="A441" s="191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</row>
    <row r="442" spans="1:38" x14ac:dyDescent="0.2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</row>
    <row r="443" spans="1:38" x14ac:dyDescent="0.2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</row>
    <row r="444" spans="1:38" x14ac:dyDescent="0.2">
      <c r="A444" s="191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</row>
    <row r="445" spans="1:38" x14ac:dyDescent="0.2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</row>
    <row r="446" spans="1:38" x14ac:dyDescent="0.2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</row>
    <row r="447" spans="1:38" x14ac:dyDescent="0.2">
      <c r="A447" s="191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</row>
    <row r="448" spans="1:38" x14ac:dyDescent="0.2">
      <c r="A448" s="191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</row>
    <row r="449" spans="1:38" x14ac:dyDescent="0.2">
      <c r="A449" s="191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</row>
    <row r="450" spans="1:38" x14ac:dyDescent="0.2">
      <c r="A450" s="191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</row>
    <row r="451" spans="1:38" x14ac:dyDescent="0.2">
      <c r="A451" s="191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</row>
    <row r="452" spans="1:38" x14ac:dyDescent="0.2">
      <c r="A452" s="191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</row>
    <row r="453" spans="1:38" x14ac:dyDescent="0.2">
      <c r="A453" s="191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</row>
    <row r="454" spans="1:38" x14ac:dyDescent="0.2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</row>
    <row r="455" spans="1:38" x14ac:dyDescent="0.2">
      <c r="A455" s="191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</row>
    <row r="456" spans="1:38" x14ac:dyDescent="0.2">
      <c r="A456" s="191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</row>
    <row r="457" spans="1:38" x14ac:dyDescent="0.2">
      <c r="A457" s="191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</row>
    <row r="458" spans="1:38" x14ac:dyDescent="0.2">
      <c r="A458" s="191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</row>
    <row r="459" spans="1:38" x14ac:dyDescent="0.2">
      <c r="A459" s="191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</row>
    <row r="460" spans="1:38" x14ac:dyDescent="0.2">
      <c r="A460" s="191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</row>
    <row r="461" spans="1:38" x14ac:dyDescent="0.2">
      <c r="A461" s="191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</row>
    <row r="462" spans="1:38" x14ac:dyDescent="0.2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</row>
    <row r="463" spans="1:38" x14ac:dyDescent="0.2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</row>
    <row r="464" spans="1:38" x14ac:dyDescent="0.2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</row>
    <row r="465" spans="1:38" x14ac:dyDescent="0.2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</row>
    <row r="466" spans="1:38" x14ac:dyDescent="0.2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</row>
    <row r="467" spans="1:38" x14ac:dyDescent="0.2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</row>
    <row r="468" spans="1:38" x14ac:dyDescent="0.2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</row>
    <row r="469" spans="1:38" x14ac:dyDescent="0.2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</row>
    <row r="470" spans="1:38" x14ac:dyDescent="0.2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</row>
    <row r="471" spans="1:38" x14ac:dyDescent="0.2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</row>
    <row r="472" spans="1:38" x14ac:dyDescent="0.2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</row>
    <row r="473" spans="1:38" x14ac:dyDescent="0.2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</row>
    <row r="474" spans="1:38" x14ac:dyDescent="0.2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</row>
    <row r="475" spans="1:38" x14ac:dyDescent="0.2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</row>
    <row r="476" spans="1:38" x14ac:dyDescent="0.2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</row>
    <row r="477" spans="1:38" x14ac:dyDescent="0.2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</row>
    <row r="478" spans="1:38" x14ac:dyDescent="0.2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</row>
    <row r="479" spans="1:38" x14ac:dyDescent="0.2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</row>
    <row r="480" spans="1:38" x14ac:dyDescent="0.2">
      <c r="A480" s="191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</row>
    <row r="481" spans="1:38" x14ac:dyDescent="0.2">
      <c r="A481" s="191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</row>
    <row r="482" spans="1:38" x14ac:dyDescent="0.2">
      <c r="A482" s="191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</row>
    <row r="483" spans="1:38" x14ac:dyDescent="0.2">
      <c r="A483" s="191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</row>
    <row r="484" spans="1:38" x14ac:dyDescent="0.2">
      <c r="A484" s="191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</row>
    <row r="485" spans="1:38" x14ac:dyDescent="0.2">
      <c r="A485" s="191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</row>
    <row r="486" spans="1:38" x14ac:dyDescent="0.2">
      <c r="A486" s="191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</row>
    <row r="487" spans="1:38" x14ac:dyDescent="0.2">
      <c r="A487" s="191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</row>
    <row r="488" spans="1:38" x14ac:dyDescent="0.2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</row>
    <row r="489" spans="1:38" x14ac:dyDescent="0.2">
      <c r="A489" s="191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</row>
    <row r="490" spans="1:38" x14ac:dyDescent="0.2">
      <c r="A490" s="191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</row>
    <row r="491" spans="1:38" x14ac:dyDescent="0.2">
      <c r="A491" s="191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</row>
    <row r="492" spans="1:38" x14ac:dyDescent="0.2">
      <c r="A492" s="191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</row>
    <row r="493" spans="1:38" x14ac:dyDescent="0.2">
      <c r="A493" s="191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</row>
    <row r="494" spans="1:38" x14ac:dyDescent="0.2">
      <c r="A494" s="191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</row>
    <row r="495" spans="1:38" x14ac:dyDescent="0.2">
      <c r="A495" s="191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</row>
    <row r="496" spans="1:38" x14ac:dyDescent="0.2">
      <c r="A496" s="191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</row>
    <row r="497" spans="1:38" x14ac:dyDescent="0.2">
      <c r="A497" s="191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</row>
    <row r="498" spans="1:38" x14ac:dyDescent="0.2">
      <c r="A498" s="191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</row>
    <row r="499" spans="1:38" x14ac:dyDescent="0.2">
      <c r="A499" s="191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</row>
    <row r="500" spans="1:38" x14ac:dyDescent="0.2">
      <c r="A500" s="191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</row>
    <row r="501" spans="1:38" x14ac:dyDescent="0.2">
      <c r="A501" s="191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</row>
    <row r="502" spans="1:38" x14ac:dyDescent="0.2">
      <c r="A502" s="191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</row>
    <row r="503" spans="1:38" x14ac:dyDescent="0.2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</row>
    <row r="504" spans="1:38" x14ac:dyDescent="0.2">
      <c r="A504" s="191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</row>
    <row r="505" spans="1:38" x14ac:dyDescent="0.2">
      <c r="A505" s="191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</row>
    <row r="506" spans="1:38" x14ac:dyDescent="0.2">
      <c r="A506" s="191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</row>
    <row r="507" spans="1:38" x14ac:dyDescent="0.2">
      <c r="A507" s="191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</row>
    <row r="508" spans="1:38" x14ac:dyDescent="0.2">
      <c r="A508" s="191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</row>
    <row r="509" spans="1:38" x14ac:dyDescent="0.2">
      <c r="A509" s="191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</row>
    <row r="510" spans="1:38" x14ac:dyDescent="0.2">
      <c r="A510" s="191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</row>
    <row r="511" spans="1:38" x14ac:dyDescent="0.2">
      <c r="A511" s="191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</row>
    <row r="512" spans="1:38" x14ac:dyDescent="0.2">
      <c r="A512" s="191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</row>
    <row r="513" spans="1:38" x14ac:dyDescent="0.2">
      <c r="A513" s="191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</row>
    <row r="514" spans="1:38" x14ac:dyDescent="0.2">
      <c r="A514" s="191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</row>
    <row r="515" spans="1:38" x14ac:dyDescent="0.2">
      <c r="A515" s="191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</row>
    <row r="516" spans="1:38" x14ac:dyDescent="0.2">
      <c r="A516" s="191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</row>
    <row r="517" spans="1:38" x14ac:dyDescent="0.2">
      <c r="A517" s="191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</row>
    <row r="518" spans="1:38" x14ac:dyDescent="0.2">
      <c r="A518" s="191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</row>
    <row r="519" spans="1:38" x14ac:dyDescent="0.2">
      <c r="A519" s="191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</row>
    <row r="520" spans="1:38" x14ac:dyDescent="0.2">
      <c r="A520" s="191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</row>
    <row r="521" spans="1:38" x14ac:dyDescent="0.2">
      <c r="A521" s="191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</row>
    <row r="522" spans="1:38" x14ac:dyDescent="0.2">
      <c r="A522" s="191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</row>
    <row r="523" spans="1:38" x14ac:dyDescent="0.2">
      <c r="A523" s="191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</row>
    <row r="524" spans="1:38" x14ac:dyDescent="0.2">
      <c r="A524" s="191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</row>
    <row r="525" spans="1:38" x14ac:dyDescent="0.2">
      <c r="A525" s="191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</row>
    <row r="526" spans="1:38" x14ac:dyDescent="0.2">
      <c r="A526" s="191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</row>
    <row r="527" spans="1:38" x14ac:dyDescent="0.2">
      <c r="A527" s="191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</row>
    <row r="528" spans="1:38" x14ac:dyDescent="0.2">
      <c r="A528" s="191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</row>
    <row r="529" spans="1:38" x14ac:dyDescent="0.2">
      <c r="A529" s="191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</row>
    <row r="530" spans="1:38" x14ac:dyDescent="0.2">
      <c r="A530" s="191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</row>
    <row r="531" spans="1:38" x14ac:dyDescent="0.2">
      <c r="A531" s="191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</row>
    <row r="532" spans="1:38" x14ac:dyDescent="0.2">
      <c r="A532" s="191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</row>
    <row r="533" spans="1:38" x14ac:dyDescent="0.2">
      <c r="A533" s="191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</row>
    <row r="534" spans="1:38" x14ac:dyDescent="0.2">
      <c r="A534" s="191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</row>
    <row r="535" spans="1:38" x14ac:dyDescent="0.2">
      <c r="A535" s="191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</row>
    <row r="536" spans="1:38" x14ac:dyDescent="0.2">
      <c r="A536" s="191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</row>
    <row r="537" spans="1:38" x14ac:dyDescent="0.2">
      <c r="A537" s="191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</row>
    <row r="538" spans="1:38" x14ac:dyDescent="0.2">
      <c r="A538" s="191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</row>
    <row r="539" spans="1:38" x14ac:dyDescent="0.2">
      <c r="A539" s="191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</row>
    <row r="540" spans="1:38" x14ac:dyDescent="0.2">
      <c r="A540" s="191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</row>
    <row r="541" spans="1:38" x14ac:dyDescent="0.2">
      <c r="A541" s="191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</row>
    <row r="542" spans="1:38" x14ac:dyDescent="0.2">
      <c r="A542" s="191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</row>
    <row r="543" spans="1:38" x14ac:dyDescent="0.2">
      <c r="A543" s="191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</row>
    <row r="544" spans="1:38" x14ac:dyDescent="0.2">
      <c r="A544" s="191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</row>
    <row r="545" spans="1:38" x14ac:dyDescent="0.2">
      <c r="A545" s="191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</row>
    <row r="546" spans="1:38" x14ac:dyDescent="0.2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</row>
    <row r="547" spans="1:38" x14ac:dyDescent="0.2">
      <c r="A547" s="191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</row>
    <row r="548" spans="1:38" x14ac:dyDescent="0.2">
      <c r="A548" s="191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</row>
    <row r="549" spans="1:38" x14ac:dyDescent="0.2">
      <c r="A549" s="191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</row>
    <row r="550" spans="1:38" x14ac:dyDescent="0.2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</row>
    <row r="551" spans="1:38" x14ac:dyDescent="0.2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</row>
    <row r="552" spans="1:38" x14ac:dyDescent="0.2">
      <c r="A552" s="191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</row>
    <row r="553" spans="1:38" x14ac:dyDescent="0.2">
      <c r="A553" s="191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</row>
    <row r="554" spans="1:38" x14ac:dyDescent="0.2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</row>
    <row r="555" spans="1:38" x14ac:dyDescent="0.2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</row>
    <row r="556" spans="1:38" x14ac:dyDescent="0.2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</row>
    <row r="557" spans="1:38" x14ac:dyDescent="0.2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</row>
    <row r="558" spans="1:38" x14ac:dyDescent="0.2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</row>
    <row r="559" spans="1:38" x14ac:dyDescent="0.2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</row>
    <row r="560" spans="1:38" x14ac:dyDescent="0.2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</row>
    <row r="561" spans="1:38" x14ac:dyDescent="0.2">
      <c r="A561" s="191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</row>
    <row r="562" spans="1:38" x14ac:dyDescent="0.2">
      <c r="A562" s="191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</row>
    <row r="563" spans="1:38" x14ac:dyDescent="0.2">
      <c r="A563" s="191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</row>
    <row r="564" spans="1:38" x14ac:dyDescent="0.2">
      <c r="A564" s="191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</row>
    <row r="565" spans="1:38" x14ac:dyDescent="0.2">
      <c r="A565" s="191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</row>
    <row r="566" spans="1:38" x14ac:dyDescent="0.2">
      <c r="A566" s="191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</row>
    <row r="567" spans="1:38" x14ac:dyDescent="0.2">
      <c r="A567" s="191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</row>
    <row r="568" spans="1:38" x14ac:dyDescent="0.2">
      <c r="A568" s="191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</row>
    <row r="569" spans="1:38" x14ac:dyDescent="0.2">
      <c r="A569" s="191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</row>
    <row r="570" spans="1:38" x14ac:dyDescent="0.2">
      <c r="A570" s="191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</row>
    <row r="571" spans="1:38" x14ac:dyDescent="0.2">
      <c r="A571" s="191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</row>
    <row r="572" spans="1:38" x14ac:dyDescent="0.2">
      <c r="A572" s="191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</row>
    <row r="573" spans="1:38" x14ac:dyDescent="0.2">
      <c r="A573" s="191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</row>
    <row r="574" spans="1:38" x14ac:dyDescent="0.2">
      <c r="A574" s="191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</row>
    <row r="575" spans="1:38" x14ac:dyDescent="0.2">
      <c r="A575" s="191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</row>
    <row r="576" spans="1:38" x14ac:dyDescent="0.2">
      <c r="A576" s="191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</row>
    <row r="577" spans="1:38" x14ac:dyDescent="0.2">
      <c r="A577" s="191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</row>
    <row r="578" spans="1:38" x14ac:dyDescent="0.2">
      <c r="A578" s="191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</row>
    <row r="579" spans="1:38" x14ac:dyDescent="0.2">
      <c r="A579" s="191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</row>
    <row r="580" spans="1:38" x14ac:dyDescent="0.2">
      <c r="A580" s="191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</row>
    <row r="581" spans="1:38" x14ac:dyDescent="0.2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</row>
    <row r="582" spans="1:38" x14ac:dyDescent="0.2">
      <c r="A582" s="191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</row>
    <row r="583" spans="1:38" x14ac:dyDescent="0.2">
      <c r="A583" s="191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</row>
    <row r="584" spans="1:38" x14ac:dyDescent="0.2">
      <c r="A584" s="191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</row>
    <row r="585" spans="1:38" x14ac:dyDescent="0.2">
      <c r="A585" s="191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</row>
    <row r="586" spans="1:38" x14ac:dyDescent="0.2">
      <c r="A586" s="191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</row>
    <row r="587" spans="1:38" x14ac:dyDescent="0.2">
      <c r="A587" s="191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</row>
    <row r="588" spans="1:38" x14ac:dyDescent="0.2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</row>
    <row r="589" spans="1:38" x14ac:dyDescent="0.2">
      <c r="A589" s="191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</row>
    <row r="590" spans="1:38" x14ac:dyDescent="0.2">
      <c r="A590" s="191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</row>
    <row r="591" spans="1:38" x14ac:dyDescent="0.2">
      <c r="A591" s="191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</row>
    <row r="592" spans="1:38" x14ac:dyDescent="0.2">
      <c r="A592" s="191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</row>
    <row r="593" spans="1:38" x14ac:dyDescent="0.2">
      <c r="A593" s="191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</row>
    <row r="594" spans="1:38" x14ac:dyDescent="0.2">
      <c r="A594" s="191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</row>
    <row r="595" spans="1:38" x14ac:dyDescent="0.2">
      <c r="A595" s="191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</row>
    <row r="596" spans="1:38" x14ac:dyDescent="0.2">
      <c r="A596" s="191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</row>
    <row r="597" spans="1:38" x14ac:dyDescent="0.2">
      <c r="A597" s="191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</row>
    <row r="598" spans="1:38" x14ac:dyDescent="0.2">
      <c r="A598" s="191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</row>
    <row r="599" spans="1:38" x14ac:dyDescent="0.2">
      <c r="A599" s="191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</row>
    <row r="600" spans="1:38" x14ac:dyDescent="0.2">
      <c r="A600" s="191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</row>
    <row r="601" spans="1:38" x14ac:dyDescent="0.2">
      <c r="A601" s="191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</row>
    <row r="602" spans="1:38" x14ac:dyDescent="0.2">
      <c r="A602" s="191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</row>
    <row r="603" spans="1:38" x14ac:dyDescent="0.2">
      <c r="A603" s="191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</row>
    <row r="604" spans="1:38" x14ac:dyDescent="0.2">
      <c r="A604" s="191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</row>
    <row r="605" spans="1:38" x14ac:dyDescent="0.2">
      <c r="A605" s="191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</row>
    <row r="606" spans="1:38" x14ac:dyDescent="0.2">
      <c r="A606" s="191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</row>
    <row r="607" spans="1:38" x14ac:dyDescent="0.2">
      <c r="A607" s="191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</row>
    <row r="608" spans="1:38" x14ac:dyDescent="0.2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</row>
    <row r="609" spans="1:38" x14ac:dyDescent="0.2">
      <c r="A609" s="191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</row>
    <row r="610" spans="1:38" x14ac:dyDescent="0.2">
      <c r="A610" s="191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</row>
    <row r="611" spans="1:38" x14ac:dyDescent="0.2">
      <c r="A611" s="191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</row>
    <row r="612" spans="1:38" x14ac:dyDescent="0.2">
      <c r="A612" s="191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</row>
    <row r="613" spans="1:38" x14ac:dyDescent="0.2">
      <c r="A613" s="191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</row>
    <row r="614" spans="1:38" x14ac:dyDescent="0.2">
      <c r="A614" s="191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</row>
    <row r="615" spans="1:38" x14ac:dyDescent="0.2">
      <c r="A615" s="191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</row>
    <row r="616" spans="1:38" x14ac:dyDescent="0.2">
      <c r="A616" s="191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</row>
    <row r="617" spans="1:38" x14ac:dyDescent="0.2">
      <c r="A617" s="191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</row>
    <row r="618" spans="1:38" x14ac:dyDescent="0.2">
      <c r="A618" s="191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</row>
    <row r="619" spans="1:38" x14ac:dyDescent="0.2">
      <c r="A619" s="191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</row>
    <row r="620" spans="1:38" x14ac:dyDescent="0.2">
      <c r="A620" s="191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</row>
    <row r="621" spans="1:38" x14ac:dyDescent="0.2">
      <c r="A621" s="191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</row>
    <row r="622" spans="1:38" x14ac:dyDescent="0.2">
      <c r="A622" s="191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</row>
    <row r="623" spans="1:38" x14ac:dyDescent="0.2">
      <c r="A623" s="191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</row>
    <row r="624" spans="1:38" x14ac:dyDescent="0.2">
      <c r="A624" s="191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</row>
    <row r="625" spans="1:38" x14ac:dyDescent="0.2">
      <c r="A625" s="191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</row>
    <row r="626" spans="1:38" x14ac:dyDescent="0.2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</row>
    <row r="627" spans="1:38" x14ac:dyDescent="0.2">
      <c r="A627" s="191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</row>
    <row r="628" spans="1:38" x14ac:dyDescent="0.2">
      <c r="A628" s="191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</row>
    <row r="629" spans="1:38" x14ac:dyDescent="0.2">
      <c r="A629" s="191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</row>
    <row r="630" spans="1:38" x14ac:dyDescent="0.2">
      <c r="A630" s="191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</row>
    <row r="631" spans="1:38" x14ac:dyDescent="0.2">
      <c r="A631" s="191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</row>
    <row r="632" spans="1:38" x14ac:dyDescent="0.2">
      <c r="A632" s="191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</row>
    <row r="633" spans="1:38" x14ac:dyDescent="0.2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</row>
    <row r="634" spans="1:38" x14ac:dyDescent="0.2">
      <c r="A634" s="191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</row>
    <row r="635" spans="1:38" x14ac:dyDescent="0.2">
      <c r="A635" s="191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</row>
    <row r="636" spans="1:38" x14ac:dyDescent="0.2">
      <c r="A636" s="191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</row>
    <row r="637" spans="1:38" x14ac:dyDescent="0.2">
      <c r="A637" s="191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</row>
    <row r="638" spans="1:38" x14ac:dyDescent="0.2">
      <c r="A638" s="191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</row>
    <row r="639" spans="1:38" x14ac:dyDescent="0.2">
      <c r="A639" s="191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</row>
    <row r="640" spans="1:38" x14ac:dyDescent="0.2">
      <c r="A640" s="191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</row>
    <row r="641" spans="1:38" x14ac:dyDescent="0.2">
      <c r="A641" s="191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</row>
    <row r="642" spans="1:38" x14ac:dyDescent="0.2">
      <c r="A642" s="191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</row>
    <row r="643" spans="1:38" x14ac:dyDescent="0.2">
      <c r="A643" s="191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</row>
    <row r="644" spans="1:38" x14ac:dyDescent="0.2">
      <c r="A644" s="191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</row>
    <row r="645" spans="1:38" x14ac:dyDescent="0.2">
      <c r="A645" s="191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</row>
    <row r="646" spans="1:38" x14ac:dyDescent="0.2">
      <c r="A646" s="191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</row>
    <row r="647" spans="1:38" x14ac:dyDescent="0.2">
      <c r="A647" s="191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</row>
    <row r="648" spans="1:38" x14ac:dyDescent="0.2">
      <c r="A648" s="191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</row>
    <row r="649" spans="1:38" x14ac:dyDescent="0.2">
      <c r="A649" s="191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  <c r="AI649" s="191"/>
      <c r="AJ649" s="191"/>
      <c r="AK649" s="191"/>
      <c r="AL649" s="191"/>
    </row>
    <row r="650" spans="1:38" x14ac:dyDescent="0.2">
      <c r="A650" s="191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  <c r="AI650" s="191"/>
      <c r="AJ650" s="191"/>
      <c r="AK650" s="191"/>
      <c r="AL650" s="191"/>
    </row>
    <row r="651" spans="1:38" x14ac:dyDescent="0.2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  <c r="AI651" s="191"/>
      <c r="AJ651" s="191"/>
      <c r="AK651" s="191"/>
      <c r="AL651" s="191"/>
    </row>
    <row r="652" spans="1:38" x14ac:dyDescent="0.2">
      <c r="A652" s="191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</row>
    <row r="653" spans="1:38" x14ac:dyDescent="0.2">
      <c r="A653" s="191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</row>
    <row r="654" spans="1:38" x14ac:dyDescent="0.2">
      <c r="A654" s="191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</row>
    <row r="655" spans="1:38" x14ac:dyDescent="0.2">
      <c r="A655" s="191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</row>
    <row r="656" spans="1:38" x14ac:dyDescent="0.2">
      <c r="A656" s="191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</row>
    <row r="657" spans="1:38" x14ac:dyDescent="0.2">
      <c r="A657" s="191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</row>
    <row r="658" spans="1:38" x14ac:dyDescent="0.2">
      <c r="A658" s="191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</row>
    <row r="659" spans="1:38" x14ac:dyDescent="0.2">
      <c r="A659" s="191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</row>
    <row r="660" spans="1:38" x14ac:dyDescent="0.2">
      <c r="A660" s="191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</row>
    <row r="661" spans="1:38" x14ac:dyDescent="0.2">
      <c r="A661" s="191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</row>
    <row r="662" spans="1:38" x14ac:dyDescent="0.2">
      <c r="A662" s="191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  <c r="AI662" s="191"/>
      <c r="AJ662" s="191"/>
      <c r="AK662" s="191"/>
      <c r="AL662" s="191"/>
    </row>
    <row r="663" spans="1:38" x14ac:dyDescent="0.2">
      <c r="A663" s="191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  <c r="AI663" s="191"/>
      <c r="AJ663" s="191"/>
      <c r="AK663" s="191"/>
      <c r="AL663" s="191"/>
    </row>
    <row r="664" spans="1:38" x14ac:dyDescent="0.2">
      <c r="A664" s="191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  <c r="AI664" s="191"/>
      <c r="AJ664" s="191"/>
      <c r="AK664" s="191"/>
      <c r="AL664" s="191"/>
    </row>
    <row r="665" spans="1:38" x14ac:dyDescent="0.2">
      <c r="A665" s="191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  <c r="AI665" s="191"/>
      <c r="AJ665" s="191"/>
      <c r="AK665" s="191"/>
      <c r="AL665" s="191"/>
    </row>
    <row r="666" spans="1:38" x14ac:dyDescent="0.2">
      <c r="A666" s="191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  <c r="AI666" s="191"/>
      <c r="AJ666" s="191"/>
      <c r="AK666" s="191"/>
      <c r="AL666" s="191"/>
    </row>
    <row r="667" spans="1:38" x14ac:dyDescent="0.2">
      <c r="A667" s="191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  <c r="AI667" s="191"/>
      <c r="AJ667" s="191"/>
      <c r="AK667" s="191"/>
      <c r="AL667" s="191"/>
    </row>
    <row r="668" spans="1:38" x14ac:dyDescent="0.2">
      <c r="A668" s="191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  <c r="AI668" s="191"/>
      <c r="AJ668" s="191"/>
      <c r="AK668" s="191"/>
      <c r="AL668" s="191"/>
    </row>
    <row r="669" spans="1:38" x14ac:dyDescent="0.2">
      <c r="A669" s="191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</row>
    <row r="670" spans="1:38" x14ac:dyDescent="0.2">
      <c r="A670" s="191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</row>
    <row r="671" spans="1:38" x14ac:dyDescent="0.2">
      <c r="A671" s="191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</row>
    <row r="672" spans="1:38" x14ac:dyDescent="0.2">
      <c r="A672" s="191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</row>
    <row r="673" spans="1:38" x14ac:dyDescent="0.2">
      <c r="A673" s="191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</row>
    <row r="674" spans="1:38" x14ac:dyDescent="0.2">
      <c r="A674" s="191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</row>
    <row r="675" spans="1:38" x14ac:dyDescent="0.2">
      <c r="A675" s="191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</row>
    <row r="676" spans="1:38" x14ac:dyDescent="0.2">
      <c r="A676" s="191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</row>
    <row r="677" spans="1:38" x14ac:dyDescent="0.2">
      <c r="A677" s="191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</row>
    <row r="678" spans="1:38" x14ac:dyDescent="0.2">
      <c r="A678" s="191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</row>
    <row r="679" spans="1:38" x14ac:dyDescent="0.2">
      <c r="A679" s="191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</row>
    <row r="680" spans="1:38" x14ac:dyDescent="0.2">
      <c r="A680" s="191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</row>
    <row r="681" spans="1:38" x14ac:dyDescent="0.2">
      <c r="A681" s="191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</row>
    <row r="682" spans="1:38" x14ac:dyDescent="0.2">
      <c r="A682" s="191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</row>
    <row r="683" spans="1:38" x14ac:dyDescent="0.2">
      <c r="A683" s="191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</row>
    <row r="684" spans="1:38" x14ac:dyDescent="0.2">
      <c r="A684" s="191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</row>
    <row r="685" spans="1:38" x14ac:dyDescent="0.2">
      <c r="A685" s="191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</row>
    <row r="686" spans="1:38" x14ac:dyDescent="0.2">
      <c r="A686" s="191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</row>
    <row r="687" spans="1:38" x14ac:dyDescent="0.2">
      <c r="A687" s="191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</row>
    <row r="688" spans="1:38" x14ac:dyDescent="0.2">
      <c r="A688" s="191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</row>
    <row r="689" spans="1:38" x14ac:dyDescent="0.2">
      <c r="A689" s="191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</row>
    <row r="690" spans="1:38" x14ac:dyDescent="0.2">
      <c r="A690" s="191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</row>
    <row r="691" spans="1:38" x14ac:dyDescent="0.2">
      <c r="A691" s="191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</row>
    <row r="692" spans="1:38" x14ac:dyDescent="0.2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</row>
    <row r="693" spans="1:38" x14ac:dyDescent="0.2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</row>
    <row r="694" spans="1:38" x14ac:dyDescent="0.2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  <c r="AI694" s="191"/>
      <c r="AJ694" s="191"/>
      <c r="AK694" s="191"/>
      <c r="AL694" s="191"/>
    </row>
    <row r="695" spans="1:38" x14ac:dyDescent="0.2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  <c r="AI695" s="191"/>
      <c r="AJ695" s="191"/>
      <c r="AK695" s="191"/>
      <c r="AL695" s="191"/>
    </row>
    <row r="696" spans="1:38" x14ac:dyDescent="0.2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  <c r="AI696" s="191"/>
      <c r="AJ696" s="191"/>
      <c r="AK696" s="191"/>
      <c r="AL696" s="191"/>
    </row>
    <row r="697" spans="1:38" x14ac:dyDescent="0.2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  <c r="AI697" s="191"/>
      <c r="AJ697" s="191"/>
      <c r="AK697" s="191"/>
      <c r="AL697" s="191"/>
    </row>
    <row r="698" spans="1:38" x14ac:dyDescent="0.2">
      <c r="A698" s="191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</row>
    <row r="699" spans="1:38" x14ac:dyDescent="0.2">
      <c r="A699" s="191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</row>
    <row r="700" spans="1:38" x14ac:dyDescent="0.2">
      <c r="A700" s="191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</row>
    <row r="701" spans="1:38" x14ac:dyDescent="0.2">
      <c r="A701" s="191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</row>
    <row r="702" spans="1:38" x14ac:dyDescent="0.2">
      <c r="A702" s="191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</row>
    <row r="703" spans="1:38" x14ac:dyDescent="0.2">
      <c r="A703" s="191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</row>
    <row r="704" spans="1:38" x14ac:dyDescent="0.2">
      <c r="A704" s="191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</row>
    <row r="705" spans="1:38" x14ac:dyDescent="0.2">
      <c r="A705" s="191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</row>
    <row r="706" spans="1:38" x14ac:dyDescent="0.2">
      <c r="A706" s="191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</row>
    <row r="707" spans="1:38" x14ac:dyDescent="0.2">
      <c r="A707" s="191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</row>
    <row r="708" spans="1:38" x14ac:dyDescent="0.2">
      <c r="A708" s="191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</row>
    <row r="709" spans="1:38" x14ac:dyDescent="0.2">
      <c r="A709" s="191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</row>
    <row r="710" spans="1:38" x14ac:dyDescent="0.2">
      <c r="A710" s="191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</row>
    <row r="711" spans="1:38" x14ac:dyDescent="0.2">
      <c r="A711" s="191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</row>
    <row r="712" spans="1:38" x14ac:dyDescent="0.2">
      <c r="A712" s="191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</row>
    <row r="713" spans="1:38" x14ac:dyDescent="0.2">
      <c r="A713" s="191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</row>
    <row r="714" spans="1:38" x14ac:dyDescent="0.2">
      <c r="A714" s="191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</row>
    <row r="715" spans="1:38" x14ac:dyDescent="0.2">
      <c r="A715" s="191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</row>
    <row r="716" spans="1:38" x14ac:dyDescent="0.2">
      <c r="A716" s="191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</row>
    <row r="717" spans="1:38" x14ac:dyDescent="0.2">
      <c r="A717" s="191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</row>
    <row r="718" spans="1:38" x14ac:dyDescent="0.2">
      <c r="A718" s="191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</row>
    <row r="719" spans="1:38" x14ac:dyDescent="0.2">
      <c r="A719" s="191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</row>
    <row r="720" spans="1:38" x14ac:dyDescent="0.2">
      <c r="A720" s="191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  <c r="AI720" s="191"/>
      <c r="AJ720" s="191"/>
      <c r="AK720" s="191"/>
      <c r="AL720" s="191"/>
    </row>
    <row r="721" spans="1:38" x14ac:dyDescent="0.2">
      <c r="A721" s="191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  <c r="AI721" s="191"/>
      <c r="AJ721" s="191"/>
      <c r="AK721" s="191"/>
      <c r="AL721" s="191"/>
    </row>
    <row r="722" spans="1:38" x14ac:dyDescent="0.2">
      <c r="A722" s="191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  <c r="AI722" s="191"/>
      <c r="AJ722" s="191"/>
      <c r="AK722" s="191"/>
      <c r="AL722" s="191"/>
    </row>
    <row r="723" spans="1:38" x14ac:dyDescent="0.2">
      <c r="A723" s="191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  <c r="AI723" s="191"/>
      <c r="AJ723" s="191"/>
      <c r="AK723" s="191"/>
      <c r="AL723" s="191"/>
    </row>
    <row r="724" spans="1:38" x14ac:dyDescent="0.2">
      <c r="A724" s="191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  <c r="AI724" s="191"/>
      <c r="AJ724" s="191"/>
      <c r="AK724" s="191"/>
      <c r="AL724" s="191"/>
    </row>
    <row r="725" spans="1:38" x14ac:dyDescent="0.2">
      <c r="A725" s="191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</row>
    <row r="726" spans="1:38" x14ac:dyDescent="0.2">
      <c r="A726" s="191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</row>
    <row r="727" spans="1:38" x14ac:dyDescent="0.2">
      <c r="A727" s="191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</row>
    <row r="728" spans="1:38" x14ac:dyDescent="0.2">
      <c r="A728" s="191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</row>
    <row r="729" spans="1:38" x14ac:dyDescent="0.2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</row>
    <row r="730" spans="1:38" x14ac:dyDescent="0.2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</row>
    <row r="731" spans="1:38" x14ac:dyDescent="0.2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</row>
    <row r="732" spans="1:38" x14ac:dyDescent="0.2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</row>
    <row r="733" spans="1:38" x14ac:dyDescent="0.2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</row>
    <row r="734" spans="1:38" x14ac:dyDescent="0.2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</row>
    <row r="735" spans="1:38" x14ac:dyDescent="0.2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</row>
    <row r="736" spans="1:38" x14ac:dyDescent="0.2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</row>
    <row r="737" spans="1:38" x14ac:dyDescent="0.2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</row>
    <row r="738" spans="1:38" x14ac:dyDescent="0.2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</row>
    <row r="739" spans="1:38" x14ac:dyDescent="0.2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</row>
    <row r="740" spans="1:38" x14ac:dyDescent="0.2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</row>
    <row r="741" spans="1:38" x14ac:dyDescent="0.2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</row>
    <row r="742" spans="1:38" x14ac:dyDescent="0.2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</row>
    <row r="743" spans="1:38" x14ac:dyDescent="0.2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</row>
    <row r="744" spans="1:38" x14ac:dyDescent="0.2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</row>
    <row r="745" spans="1:38" x14ac:dyDescent="0.2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</row>
    <row r="746" spans="1:38" x14ac:dyDescent="0.2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</row>
    <row r="747" spans="1:38" x14ac:dyDescent="0.2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</row>
    <row r="748" spans="1:38" x14ac:dyDescent="0.2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</row>
    <row r="749" spans="1:38" x14ac:dyDescent="0.2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</row>
    <row r="750" spans="1:38" x14ac:dyDescent="0.2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</row>
    <row r="751" spans="1:38" x14ac:dyDescent="0.2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</row>
    <row r="752" spans="1:38" x14ac:dyDescent="0.2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</row>
    <row r="753" spans="1:38" x14ac:dyDescent="0.2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</row>
    <row r="754" spans="1:38" x14ac:dyDescent="0.2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  <c r="AI754" s="191"/>
      <c r="AJ754" s="191"/>
      <c r="AK754" s="191"/>
      <c r="AL754" s="191"/>
    </row>
    <row r="755" spans="1:38" x14ac:dyDescent="0.2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  <c r="AI755" s="191"/>
      <c r="AJ755" s="191"/>
      <c r="AK755" s="191"/>
      <c r="AL755" s="191"/>
    </row>
    <row r="756" spans="1:38" x14ac:dyDescent="0.2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</row>
    <row r="757" spans="1:38" x14ac:dyDescent="0.2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  <c r="AI757" s="191"/>
      <c r="AJ757" s="191"/>
      <c r="AK757" s="191"/>
      <c r="AL757" s="191"/>
    </row>
    <row r="758" spans="1:38" x14ac:dyDescent="0.2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</row>
    <row r="759" spans="1:38" x14ac:dyDescent="0.2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</row>
    <row r="760" spans="1:38" x14ac:dyDescent="0.2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</row>
    <row r="761" spans="1:38" x14ac:dyDescent="0.2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</row>
    <row r="762" spans="1:38" x14ac:dyDescent="0.2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</row>
    <row r="763" spans="1:38" x14ac:dyDescent="0.2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</row>
    <row r="764" spans="1:38" x14ac:dyDescent="0.2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</row>
    <row r="765" spans="1:38" x14ac:dyDescent="0.2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</row>
    <row r="766" spans="1:38" x14ac:dyDescent="0.2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</row>
    <row r="767" spans="1:38" x14ac:dyDescent="0.2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</row>
    <row r="768" spans="1:38" x14ac:dyDescent="0.2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</row>
    <row r="769" spans="1:38" x14ac:dyDescent="0.2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</row>
    <row r="770" spans="1:38" x14ac:dyDescent="0.2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</row>
    <row r="771" spans="1:38" x14ac:dyDescent="0.2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</row>
    <row r="772" spans="1:38" x14ac:dyDescent="0.2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</row>
    <row r="773" spans="1:38" x14ac:dyDescent="0.2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</row>
    <row r="774" spans="1:38" x14ac:dyDescent="0.2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</row>
    <row r="775" spans="1:38" x14ac:dyDescent="0.2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</row>
    <row r="776" spans="1:38" x14ac:dyDescent="0.2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</row>
    <row r="777" spans="1:38" x14ac:dyDescent="0.2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</row>
    <row r="778" spans="1:38" x14ac:dyDescent="0.2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</row>
    <row r="779" spans="1:38" x14ac:dyDescent="0.2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</row>
    <row r="780" spans="1:38" x14ac:dyDescent="0.2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  <c r="AI780" s="191"/>
      <c r="AJ780" s="191"/>
      <c r="AK780" s="191"/>
      <c r="AL780" s="191"/>
    </row>
    <row r="781" spans="1:38" x14ac:dyDescent="0.2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  <c r="AI781" s="191"/>
      <c r="AJ781" s="191"/>
      <c r="AK781" s="191"/>
      <c r="AL781" s="191"/>
    </row>
    <row r="782" spans="1:38" x14ac:dyDescent="0.2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</row>
    <row r="783" spans="1:38" x14ac:dyDescent="0.2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  <c r="AI783" s="191"/>
      <c r="AJ783" s="191"/>
      <c r="AK783" s="191"/>
      <c r="AL783" s="191"/>
    </row>
    <row r="784" spans="1:38" x14ac:dyDescent="0.2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  <c r="AI784" s="191"/>
      <c r="AJ784" s="191"/>
      <c r="AK784" s="191"/>
      <c r="AL784" s="191"/>
    </row>
    <row r="785" spans="1:38" x14ac:dyDescent="0.2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  <c r="AI785" s="191"/>
      <c r="AJ785" s="191"/>
      <c r="AK785" s="191"/>
      <c r="AL785" s="191"/>
    </row>
    <row r="786" spans="1:38" x14ac:dyDescent="0.2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  <c r="AI786" s="191"/>
      <c r="AJ786" s="191"/>
      <c r="AK786" s="191"/>
      <c r="AL786" s="191"/>
    </row>
    <row r="787" spans="1:38" x14ac:dyDescent="0.2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  <c r="AI787" s="191"/>
      <c r="AJ787" s="191"/>
      <c r="AK787" s="191"/>
      <c r="AL787" s="191"/>
    </row>
    <row r="788" spans="1:38" x14ac:dyDescent="0.2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  <c r="AI788" s="191"/>
      <c r="AJ788" s="191"/>
      <c r="AK788" s="191"/>
      <c r="AL788" s="191"/>
    </row>
    <row r="789" spans="1:38" x14ac:dyDescent="0.2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  <c r="AI789" s="191"/>
      <c r="AJ789" s="191"/>
      <c r="AK789" s="191"/>
      <c r="AL789" s="191"/>
    </row>
    <row r="790" spans="1:38" x14ac:dyDescent="0.2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  <c r="AI790" s="191"/>
      <c r="AJ790" s="191"/>
      <c r="AK790" s="191"/>
      <c r="AL790" s="191"/>
    </row>
    <row r="791" spans="1:38" x14ac:dyDescent="0.2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  <c r="AI791" s="191"/>
      <c r="AJ791" s="191"/>
      <c r="AK791" s="191"/>
      <c r="AL791" s="191"/>
    </row>
    <row r="792" spans="1:38" x14ac:dyDescent="0.2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  <c r="AI792" s="191"/>
      <c r="AJ792" s="191"/>
      <c r="AK792" s="191"/>
      <c r="AL792" s="191"/>
    </row>
    <row r="793" spans="1:38" x14ac:dyDescent="0.2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  <c r="AI793" s="191"/>
      <c r="AJ793" s="191"/>
      <c r="AK793" s="191"/>
      <c r="AL793" s="191"/>
    </row>
    <row r="794" spans="1:38" x14ac:dyDescent="0.2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  <c r="AI794" s="191"/>
      <c r="AJ794" s="191"/>
      <c r="AK794" s="191"/>
      <c r="AL794" s="191"/>
    </row>
    <row r="795" spans="1:38" x14ac:dyDescent="0.2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</row>
    <row r="796" spans="1:38" x14ac:dyDescent="0.2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  <c r="AI796" s="191"/>
      <c r="AJ796" s="191"/>
      <c r="AK796" s="191"/>
      <c r="AL796" s="191"/>
    </row>
    <row r="797" spans="1:38" x14ac:dyDescent="0.2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  <c r="AI797" s="191"/>
      <c r="AJ797" s="191"/>
      <c r="AK797" s="191"/>
      <c r="AL797" s="191"/>
    </row>
    <row r="798" spans="1:38" x14ac:dyDescent="0.2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</row>
    <row r="799" spans="1:38" x14ac:dyDescent="0.2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</row>
    <row r="800" spans="1:38" x14ac:dyDescent="0.2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</row>
    <row r="801" spans="1:38" x14ac:dyDescent="0.2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</row>
    <row r="802" spans="1:38" x14ac:dyDescent="0.2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</row>
    <row r="803" spans="1:38" x14ac:dyDescent="0.2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</row>
    <row r="804" spans="1:38" x14ac:dyDescent="0.2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</row>
    <row r="805" spans="1:38" x14ac:dyDescent="0.2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</row>
    <row r="806" spans="1:38" x14ac:dyDescent="0.2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</row>
    <row r="807" spans="1:38" x14ac:dyDescent="0.2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</row>
    <row r="808" spans="1:38" x14ac:dyDescent="0.2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</row>
    <row r="809" spans="1:38" x14ac:dyDescent="0.2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</row>
    <row r="810" spans="1:38" x14ac:dyDescent="0.2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</row>
    <row r="811" spans="1:38" x14ac:dyDescent="0.2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</row>
    <row r="812" spans="1:38" x14ac:dyDescent="0.2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</row>
    <row r="813" spans="1:38" x14ac:dyDescent="0.2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</row>
    <row r="814" spans="1:38" x14ac:dyDescent="0.2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</row>
    <row r="815" spans="1:38" x14ac:dyDescent="0.2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</row>
    <row r="816" spans="1:38" x14ac:dyDescent="0.2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</row>
    <row r="817" spans="1:38" x14ac:dyDescent="0.2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</row>
    <row r="818" spans="1:38" x14ac:dyDescent="0.2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</row>
    <row r="819" spans="1:38" x14ac:dyDescent="0.2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</row>
    <row r="820" spans="1:38" x14ac:dyDescent="0.2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</row>
    <row r="821" spans="1:38" x14ac:dyDescent="0.2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</row>
    <row r="822" spans="1:38" x14ac:dyDescent="0.2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</row>
    <row r="823" spans="1:38" x14ac:dyDescent="0.2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</row>
    <row r="824" spans="1:38" x14ac:dyDescent="0.2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</row>
    <row r="825" spans="1:38" x14ac:dyDescent="0.2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</row>
    <row r="826" spans="1:38" x14ac:dyDescent="0.2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</row>
    <row r="827" spans="1:38" x14ac:dyDescent="0.2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</row>
    <row r="828" spans="1:38" x14ac:dyDescent="0.2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</row>
    <row r="829" spans="1:38" x14ac:dyDescent="0.2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</row>
    <row r="830" spans="1:38" x14ac:dyDescent="0.2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  <c r="AI830" s="191"/>
      <c r="AJ830" s="191"/>
      <c r="AK830" s="191"/>
      <c r="AL830" s="191"/>
    </row>
    <row r="831" spans="1:38" x14ac:dyDescent="0.2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</row>
    <row r="832" spans="1:38" x14ac:dyDescent="0.2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</row>
    <row r="833" spans="1:38" x14ac:dyDescent="0.2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</row>
    <row r="834" spans="1:38" x14ac:dyDescent="0.2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</row>
    <row r="835" spans="1:38" x14ac:dyDescent="0.2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</row>
    <row r="836" spans="1:38" x14ac:dyDescent="0.2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</row>
    <row r="837" spans="1:38" x14ac:dyDescent="0.2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</row>
    <row r="838" spans="1:38" x14ac:dyDescent="0.2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</row>
    <row r="839" spans="1:38" x14ac:dyDescent="0.2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</row>
    <row r="840" spans="1:38" x14ac:dyDescent="0.2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</row>
    <row r="841" spans="1:38" x14ac:dyDescent="0.2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</row>
    <row r="842" spans="1:38" x14ac:dyDescent="0.2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</row>
    <row r="843" spans="1:38" x14ac:dyDescent="0.2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</row>
    <row r="844" spans="1:38" x14ac:dyDescent="0.2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</row>
    <row r="845" spans="1:38" x14ac:dyDescent="0.2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</row>
    <row r="846" spans="1:38" x14ac:dyDescent="0.2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</row>
    <row r="847" spans="1:38" x14ac:dyDescent="0.2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</row>
    <row r="848" spans="1:38" x14ac:dyDescent="0.2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</row>
    <row r="849" spans="1:38" x14ac:dyDescent="0.2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</row>
    <row r="850" spans="1:38" x14ac:dyDescent="0.2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</row>
    <row r="851" spans="1:38" x14ac:dyDescent="0.2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</row>
    <row r="852" spans="1:38" x14ac:dyDescent="0.2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</row>
    <row r="853" spans="1:38" x14ac:dyDescent="0.2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</row>
    <row r="854" spans="1:38" x14ac:dyDescent="0.2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</row>
    <row r="855" spans="1:38" x14ac:dyDescent="0.2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</row>
    <row r="856" spans="1:38" x14ac:dyDescent="0.2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</row>
    <row r="857" spans="1:38" x14ac:dyDescent="0.2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</row>
    <row r="858" spans="1:38" x14ac:dyDescent="0.2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</row>
    <row r="859" spans="1:38" x14ac:dyDescent="0.2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</row>
    <row r="860" spans="1:38" x14ac:dyDescent="0.2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</row>
    <row r="861" spans="1:38" x14ac:dyDescent="0.2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</row>
    <row r="862" spans="1:38" x14ac:dyDescent="0.2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</row>
    <row r="863" spans="1:38" x14ac:dyDescent="0.2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</row>
    <row r="864" spans="1:38" x14ac:dyDescent="0.2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</row>
    <row r="865" spans="1:38" x14ac:dyDescent="0.2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</row>
    <row r="866" spans="1:38" x14ac:dyDescent="0.2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</row>
    <row r="867" spans="1:38" x14ac:dyDescent="0.2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</row>
    <row r="868" spans="1:38" x14ac:dyDescent="0.2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</row>
    <row r="869" spans="1:38" x14ac:dyDescent="0.2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</row>
    <row r="870" spans="1:38" x14ac:dyDescent="0.2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</row>
    <row r="871" spans="1:38" x14ac:dyDescent="0.2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</row>
    <row r="872" spans="1:38" x14ac:dyDescent="0.2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</row>
    <row r="873" spans="1:38" x14ac:dyDescent="0.2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</row>
    <row r="874" spans="1:38" x14ac:dyDescent="0.2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</row>
    <row r="875" spans="1:38" x14ac:dyDescent="0.2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</row>
    <row r="876" spans="1:38" x14ac:dyDescent="0.2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</row>
    <row r="877" spans="1:38" x14ac:dyDescent="0.2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</row>
    <row r="878" spans="1:38" x14ac:dyDescent="0.2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</row>
    <row r="879" spans="1:38" x14ac:dyDescent="0.2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</row>
    <row r="880" spans="1:38" x14ac:dyDescent="0.2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</row>
    <row r="881" spans="1:38" x14ac:dyDescent="0.2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</row>
    <row r="882" spans="1:38" x14ac:dyDescent="0.2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</row>
    <row r="883" spans="1:38" x14ac:dyDescent="0.2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</row>
    <row r="884" spans="1:38" x14ac:dyDescent="0.2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</row>
    <row r="885" spans="1:38" x14ac:dyDescent="0.2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</row>
    <row r="886" spans="1:38" x14ac:dyDescent="0.2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</row>
    <row r="887" spans="1:38" x14ac:dyDescent="0.2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</row>
    <row r="888" spans="1:38" x14ac:dyDescent="0.2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</row>
    <row r="889" spans="1:38" x14ac:dyDescent="0.2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</row>
    <row r="890" spans="1:38" x14ac:dyDescent="0.2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</row>
    <row r="891" spans="1:38" x14ac:dyDescent="0.2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</row>
    <row r="892" spans="1:38" x14ac:dyDescent="0.2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</row>
    <row r="893" spans="1:38" x14ac:dyDescent="0.2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</row>
    <row r="894" spans="1:38" x14ac:dyDescent="0.2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</row>
    <row r="895" spans="1:38" x14ac:dyDescent="0.2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</row>
    <row r="896" spans="1:38" x14ac:dyDescent="0.2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</row>
    <row r="897" spans="1:38" x14ac:dyDescent="0.2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</row>
    <row r="898" spans="1:38" x14ac:dyDescent="0.2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</row>
    <row r="899" spans="1:38" x14ac:dyDescent="0.2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</row>
    <row r="900" spans="1:38" x14ac:dyDescent="0.2">
      <c r="A900" s="191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  <c r="AI900" s="191"/>
      <c r="AJ900" s="191"/>
      <c r="AK900" s="191"/>
      <c r="AL900" s="191"/>
    </row>
    <row r="901" spans="1:38" x14ac:dyDescent="0.2">
      <c r="A901" s="191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  <c r="AI901" s="191"/>
      <c r="AJ901" s="191"/>
      <c r="AK901" s="191"/>
      <c r="AL901" s="191"/>
    </row>
    <row r="902" spans="1:38" x14ac:dyDescent="0.2">
      <c r="A902" s="191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  <c r="AI902" s="191"/>
      <c r="AJ902" s="191"/>
      <c r="AK902" s="191"/>
      <c r="AL902" s="191"/>
    </row>
    <row r="903" spans="1:38" x14ac:dyDescent="0.2">
      <c r="A903" s="191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  <c r="AI903" s="191"/>
      <c r="AJ903" s="191"/>
      <c r="AK903" s="191"/>
      <c r="AL903" s="191"/>
    </row>
    <row r="904" spans="1:38" x14ac:dyDescent="0.2">
      <c r="A904" s="191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</row>
    <row r="905" spans="1:38" x14ac:dyDescent="0.2">
      <c r="A905" s="191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</row>
    <row r="906" spans="1:38" x14ac:dyDescent="0.2">
      <c r="A906" s="191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</row>
    <row r="907" spans="1:38" x14ac:dyDescent="0.2">
      <c r="A907" s="191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</row>
    <row r="908" spans="1:38" x14ac:dyDescent="0.2">
      <c r="A908" s="191"/>
      <c r="B908" s="191"/>
      <c r="C908" s="191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</row>
    <row r="909" spans="1:38" x14ac:dyDescent="0.2">
      <c r="A909" s="191"/>
      <c r="B909" s="191"/>
      <c r="C909" s="191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</row>
    <row r="910" spans="1:38" x14ac:dyDescent="0.2">
      <c r="A910" s="191"/>
      <c r="B910" s="191"/>
      <c r="C910" s="191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</row>
    <row r="911" spans="1:38" x14ac:dyDescent="0.2">
      <c r="A911" s="191"/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</row>
    <row r="912" spans="1:38" x14ac:dyDescent="0.2">
      <c r="A912" s="191"/>
      <c r="B912" s="191"/>
      <c r="C912" s="191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</row>
  </sheetData>
  <mergeCells count="28">
    <mergeCell ref="AH1:AI8"/>
    <mergeCell ref="AJ1:AK8"/>
    <mergeCell ref="C3:G4"/>
    <mergeCell ref="H3:I8"/>
    <mergeCell ref="C5:G6"/>
    <mergeCell ref="AE3:AF8"/>
    <mergeCell ref="AG3:AG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B51:F51"/>
    <mergeCell ref="J3:J8"/>
    <mergeCell ref="K3:L8"/>
    <mergeCell ref="M3:N8"/>
    <mergeCell ref="O3:O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L899"/>
  <sheetViews>
    <sheetView workbookViewId="0"/>
  </sheetViews>
  <sheetFormatPr baseColWidth="10" defaultColWidth="14.3984375" defaultRowHeight="15" customHeight="1" x14ac:dyDescent="0.2"/>
  <cols>
    <col min="3" max="3" width="14.3984375" hidden="1"/>
    <col min="4" max="4" width="17.19921875" customWidth="1"/>
    <col min="38" max="38" width="15.796875" customWidth="1"/>
  </cols>
  <sheetData>
    <row r="1" spans="1:38" x14ac:dyDescent="0.2">
      <c r="A1" s="140"/>
      <c r="B1" s="141"/>
      <c r="C1" s="142"/>
      <c r="D1" s="142"/>
      <c r="E1" s="142"/>
      <c r="F1" s="142"/>
      <c r="G1" s="142"/>
      <c r="H1" s="441" t="s">
        <v>0</v>
      </c>
      <c r="I1" s="442"/>
      <c r="J1" s="443"/>
      <c r="K1" s="441" t="s">
        <v>685</v>
      </c>
      <c r="L1" s="442"/>
      <c r="M1" s="442"/>
      <c r="N1" s="442"/>
      <c r="O1" s="443"/>
      <c r="P1" s="441" t="s">
        <v>686</v>
      </c>
      <c r="Q1" s="442"/>
      <c r="R1" s="442"/>
      <c r="S1" s="442"/>
      <c r="T1" s="442"/>
      <c r="U1" s="442"/>
      <c r="V1" s="442"/>
      <c r="W1" s="442"/>
      <c r="X1" s="442"/>
      <c r="Y1" s="442"/>
      <c r="Z1" s="443"/>
      <c r="AA1" s="441" t="s">
        <v>226</v>
      </c>
      <c r="AB1" s="442"/>
      <c r="AC1" s="442"/>
      <c r="AD1" s="442"/>
      <c r="AE1" s="442"/>
      <c r="AF1" s="442"/>
      <c r="AG1" s="443"/>
      <c r="AH1" s="457" t="s">
        <v>227</v>
      </c>
      <c r="AI1" s="443"/>
      <c r="AJ1" s="457" t="s">
        <v>687</v>
      </c>
      <c r="AK1" s="443"/>
      <c r="AL1" s="430" t="s">
        <v>229</v>
      </c>
    </row>
    <row r="2" spans="1:38" x14ac:dyDescent="0.2">
      <c r="A2" s="433"/>
      <c r="B2" s="434"/>
      <c r="C2" s="444" t="s">
        <v>688</v>
      </c>
      <c r="D2" s="445"/>
      <c r="E2" s="445"/>
      <c r="F2" s="445"/>
      <c r="G2" s="446"/>
      <c r="H2" s="438"/>
      <c r="I2" s="439"/>
      <c r="J2" s="440"/>
      <c r="K2" s="438"/>
      <c r="L2" s="439"/>
      <c r="M2" s="439"/>
      <c r="N2" s="439"/>
      <c r="O2" s="440"/>
      <c r="P2" s="438"/>
      <c r="Q2" s="439"/>
      <c r="R2" s="439"/>
      <c r="S2" s="439"/>
      <c r="T2" s="439"/>
      <c r="U2" s="439"/>
      <c r="V2" s="439"/>
      <c r="W2" s="439"/>
      <c r="X2" s="439"/>
      <c r="Y2" s="439"/>
      <c r="Z2" s="440"/>
      <c r="AA2" s="438"/>
      <c r="AB2" s="439"/>
      <c r="AC2" s="439"/>
      <c r="AD2" s="439"/>
      <c r="AE2" s="439"/>
      <c r="AF2" s="439"/>
      <c r="AG2" s="440"/>
      <c r="AH2" s="458"/>
      <c r="AI2" s="424"/>
      <c r="AJ2" s="458"/>
      <c r="AK2" s="424"/>
      <c r="AL2" s="431"/>
    </row>
    <row r="3" spans="1:38" x14ac:dyDescent="0.2">
      <c r="A3" s="434"/>
      <c r="B3" s="434"/>
      <c r="C3" s="486" t="s">
        <v>8</v>
      </c>
      <c r="D3" s="436"/>
      <c r="E3" s="436"/>
      <c r="F3" s="436"/>
      <c r="G3" s="437"/>
      <c r="H3" s="460" t="s">
        <v>689</v>
      </c>
      <c r="I3" s="443"/>
      <c r="J3" s="488"/>
      <c r="K3" s="479" t="s">
        <v>690</v>
      </c>
      <c r="L3" s="443"/>
      <c r="M3" s="480" t="s">
        <v>233</v>
      </c>
      <c r="N3" s="443"/>
      <c r="O3" s="491"/>
      <c r="P3" s="484" t="s">
        <v>691</v>
      </c>
      <c r="Q3" s="443"/>
      <c r="R3" s="460" t="s">
        <v>692</v>
      </c>
      <c r="S3" s="443"/>
      <c r="T3" s="460" t="s">
        <v>693</v>
      </c>
      <c r="U3" s="443"/>
      <c r="V3" s="460" t="s">
        <v>694</v>
      </c>
      <c r="W3" s="443"/>
      <c r="X3" s="460" t="s">
        <v>238</v>
      </c>
      <c r="Y3" s="443"/>
      <c r="Z3" s="481"/>
      <c r="AA3" s="479" t="s">
        <v>695</v>
      </c>
      <c r="AB3" s="443"/>
      <c r="AC3" s="480" t="s">
        <v>240</v>
      </c>
      <c r="AD3" s="443"/>
      <c r="AE3" s="460" t="s">
        <v>696</v>
      </c>
      <c r="AF3" s="443"/>
      <c r="AG3" s="481"/>
      <c r="AH3" s="458"/>
      <c r="AI3" s="424"/>
      <c r="AJ3" s="458"/>
      <c r="AK3" s="424"/>
      <c r="AL3" s="431"/>
    </row>
    <row r="4" spans="1:38" x14ac:dyDescent="0.2">
      <c r="A4" s="434"/>
      <c r="B4" s="434"/>
      <c r="C4" s="425"/>
      <c r="D4" s="453"/>
      <c r="E4" s="453"/>
      <c r="F4" s="453"/>
      <c r="G4" s="426"/>
      <c r="H4" s="458"/>
      <c r="I4" s="424"/>
      <c r="J4" s="489"/>
      <c r="K4" s="423"/>
      <c r="L4" s="424"/>
      <c r="M4" s="458"/>
      <c r="N4" s="424"/>
      <c r="O4" s="492"/>
      <c r="P4" s="423"/>
      <c r="Q4" s="424"/>
      <c r="R4" s="458"/>
      <c r="S4" s="424"/>
      <c r="T4" s="458"/>
      <c r="U4" s="424"/>
      <c r="V4" s="458"/>
      <c r="W4" s="424"/>
      <c r="X4" s="458"/>
      <c r="Y4" s="424"/>
      <c r="Z4" s="428"/>
      <c r="AA4" s="423"/>
      <c r="AB4" s="424"/>
      <c r="AC4" s="458"/>
      <c r="AD4" s="424"/>
      <c r="AE4" s="458"/>
      <c r="AF4" s="424"/>
      <c r="AG4" s="428"/>
      <c r="AH4" s="458"/>
      <c r="AI4" s="424"/>
      <c r="AJ4" s="458"/>
      <c r="AK4" s="424"/>
      <c r="AL4" s="431"/>
    </row>
    <row r="5" spans="1:38" x14ac:dyDescent="0.2">
      <c r="A5" s="434"/>
      <c r="B5" s="434"/>
      <c r="C5" s="487" t="s">
        <v>697</v>
      </c>
      <c r="D5" s="436"/>
      <c r="E5" s="436"/>
      <c r="F5" s="436"/>
      <c r="G5" s="437"/>
      <c r="H5" s="458"/>
      <c r="I5" s="424"/>
      <c r="J5" s="489"/>
      <c r="K5" s="423"/>
      <c r="L5" s="424"/>
      <c r="M5" s="458"/>
      <c r="N5" s="424"/>
      <c r="O5" s="492"/>
      <c r="P5" s="423"/>
      <c r="Q5" s="424"/>
      <c r="R5" s="458"/>
      <c r="S5" s="424"/>
      <c r="T5" s="458"/>
      <c r="U5" s="424"/>
      <c r="V5" s="458"/>
      <c r="W5" s="424"/>
      <c r="X5" s="458"/>
      <c r="Y5" s="424"/>
      <c r="Z5" s="428"/>
      <c r="AA5" s="423"/>
      <c r="AB5" s="424"/>
      <c r="AC5" s="458"/>
      <c r="AD5" s="424"/>
      <c r="AE5" s="458"/>
      <c r="AF5" s="424"/>
      <c r="AG5" s="428"/>
      <c r="AH5" s="458"/>
      <c r="AI5" s="424"/>
      <c r="AJ5" s="458"/>
      <c r="AK5" s="424"/>
      <c r="AL5" s="431"/>
    </row>
    <row r="6" spans="1:38" x14ac:dyDescent="0.2">
      <c r="A6" s="434"/>
      <c r="B6" s="434"/>
      <c r="C6" s="425"/>
      <c r="D6" s="453"/>
      <c r="E6" s="453"/>
      <c r="F6" s="453"/>
      <c r="G6" s="426"/>
      <c r="H6" s="458"/>
      <c r="I6" s="424"/>
      <c r="J6" s="489"/>
      <c r="K6" s="423"/>
      <c r="L6" s="424"/>
      <c r="M6" s="458"/>
      <c r="N6" s="424"/>
      <c r="O6" s="492"/>
      <c r="P6" s="423"/>
      <c r="Q6" s="424"/>
      <c r="R6" s="458"/>
      <c r="S6" s="424"/>
      <c r="T6" s="458"/>
      <c r="U6" s="424"/>
      <c r="V6" s="458"/>
      <c r="W6" s="424"/>
      <c r="X6" s="458"/>
      <c r="Y6" s="424"/>
      <c r="Z6" s="428"/>
      <c r="AA6" s="423"/>
      <c r="AB6" s="424"/>
      <c r="AC6" s="458"/>
      <c r="AD6" s="424"/>
      <c r="AE6" s="458"/>
      <c r="AF6" s="424"/>
      <c r="AG6" s="428"/>
      <c r="AH6" s="458"/>
      <c r="AI6" s="424"/>
      <c r="AJ6" s="458"/>
      <c r="AK6" s="424"/>
      <c r="AL6" s="431"/>
    </row>
    <row r="7" spans="1:38" x14ac:dyDescent="0.2">
      <c r="A7" s="435" t="s">
        <v>21</v>
      </c>
      <c r="B7" s="436"/>
      <c r="C7" s="436"/>
      <c r="D7" s="436"/>
      <c r="E7" s="436"/>
      <c r="F7" s="436"/>
      <c r="G7" s="437"/>
      <c r="H7" s="458"/>
      <c r="I7" s="424"/>
      <c r="J7" s="489"/>
      <c r="K7" s="423"/>
      <c r="L7" s="424"/>
      <c r="M7" s="458"/>
      <c r="N7" s="424"/>
      <c r="O7" s="492"/>
      <c r="P7" s="423"/>
      <c r="Q7" s="424"/>
      <c r="R7" s="458"/>
      <c r="S7" s="424"/>
      <c r="T7" s="458"/>
      <c r="U7" s="424"/>
      <c r="V7" s="458"/>
      <c r="W7" s="424"/>
      <c r="X7" s="458"/>
      <c r="Y7" s="424"/>
      <c r="Z7" s="428"/>
      <c r="AA7" s="423"/>
      <c r="AB7" s="424"/>
      <c r="AC7" s="458"/>
      <c r="AD7" s="424"/>
      <c r="AE7" s="458"/>
      <c r="AF7" s="424"/>
      <c r="AG7" s="428"/>
      <c r="AH7" s="458"/>
      <c r="AI7" s="424"/>
      <c r="AJ7" s="458"/>
      <c r="AK7" s="424"/>
      <c r="AL7" s="431"/>
    </row>
    <row r="8" spans="1:38" x14ac:dyDescent="0.2">
      <c r="A8" s="438"/>
      <c r="B8" s="439"/>
      <c r="C8" s="439"/>
      <c r="D8" s="439"/>
      <c r="E8" s="439"/>
      <c r="F8" s="439"/>
      <c r="G8" s="440"/>
      <c r="H8" s="438"/>
      <c r="I8" s="440"/>
      <c r="J8" s="490"/>
      <c r="K8" s="455"/>
      <c r="L8" s="440"/>
      <c r="M8" s="438"/>
      <c r="N8" s="440"/>
      <c r="O8" s="493"/>
      <c r="P8" s="455"/>
      <c r="Q8" s="440"/>
      <c r="R8" s="438"/>
      <c r="S8" s="440"/>
      <c r="T8" s="438"/>
      <c r="U8" s="440"/>
      <c r="V8" s="438"/>
      <c r="W8" s="440"/>
      <c r="X8" s="438"/>
      <c r="Y8" s="440"/>
      <c r="Z8" s="482"/>
      <c r="AA8" s="455"/>
      <c r="AB8" s="440"/>
      <c r="AC8" s="438"/>
      <c r="AD8" s="440"/>
      <c r="AE8" s="438"/>
      <c r="AF8" s="440"/>
      <c r="AG8" s="482"/>
      <c r="AH8" s="438"/>
      <c r="AI8" s="440"/>
      <c r="AJ8" s="438"/>
      <c r="AK8" s="440"/>
      <c r="AL8" s="432"/>
    </row>
    <row r="9" spans="1:38" x14ac:dyDescent="0.2">
      <c r="A9" s="143" t="s">
        <v>22</v>
      </c>
      <c r="B9" s="144" t="s">
        <v>243</v>
      </c>
      <c r="C9" s="144" t="s">
        <v>24</v>
      </c>
      <c r="D9" s="144" t="s">
        <v>25</v>
      </c>
      <c r="E9" s="144" t="s">
        <v>26</v>
      </c>
      <c r="F9" s="144" t="s">
        <v>27</v>
      </c>
      <c r="G9" s="250" t="s">
        <v>28</v>
      </c>
      <c r="H9" s="146" t="s">
        <v>29</v>
      </c>
      <c r="I9" s="146" t="s">
        <v>30</v>
      </c>
      <c r="J9" s="147" t="s">
        <v>31</v>
      </c>
      <c r="K9" s="146" t="s">
        <v>29</v>
      </c>
      <c r="L9" s="146" t="s">
        <v>30</v>
      </c>
      <c r="M9" s="146" t="s">
        <v>29</v>
      </c>
      <c r="N9" s="146" t="s">
        <v>30</v>
      </c>
      <c r="O9" s="147" t="s">
        <v>31</v>
      </c>
      <c r="P9" s="146" t="s">
        <v>29</v>
      </c>
      <c r="Q9" s="146" t="s">
        <v>30</v>
      </c>
      <c r="R9" s="146" t="s">
        <v>29</v>
      </c>
      <c r="S9" s="146" t="s">
        <v>30</v>
      </c>
      <c r="T9" s="146" t="s">
        <v>29</v>
      </c>
      <c r="U9" s="146" t="s">
        <v>30</v>
      </c>
      <c r="V9" s="146" t="s">
        <v>29</v>
      </c>
      <c r="W9" s="146" t="s">
        <v>30</v>
      </c>
      <c r="X9" s="146" t="s">
        <v>29</v>
      </c>
      <c r="Y9" s="146" t="s">
        <v>30</v>
      </c>
      <c r="Z9" s="251" t="s">
        <v>31</v>
      </c>
      <c r="AA9" s="252"/>
      <c r="AB9" s="146" t="s">
        <v>30</v>
      </c>
      <c r="AC9" s="146" t="s">
        <v>29</v>
      </c>
      <c r="AD9" s="146" t="s">
        <v>30</v>
      </c>
      <c r="AE9" s="148" t="s">
        <v>29</v>
      </c>
      <c r="AF9" s="146" t="s">
        <v>30</v>
      </c>
      <c r="AG9" s="146" t="s">
        <v>31</v>
      </c>
      <c r="AH9" s="146" t="s">
        <v>29</v>
      </c>
      <c r="AI9" s="146" t="s">
        <v>30</v>
      </c>
      <c r="AJ9" s="146" t="s">
        <v>29</v>
      </c>
      <c r="AK9" s="146" t="s">
        <v>30</v>
      </c>
      <c r="AL9" s="149" t="s">
        <v>32</v>
      </c>
    </row>
    <row r="10" spans="1:38" x14ac:dyDescent="0.2">
      <c r="A10" s="59">
        <f t="shared" ref="A10:A29" si="0">RANK(AL10, $AL$1:$AL$33)</f>
        <v>1</v>
      </c>
      <c r="B10" s="151">
        <v>2007</v>
      </c>
      <c r="C10" s="151" t="s">
        <v>698</v>
      </c>
      <c r="D10" s="153" t="s">
        <v>699</v>
      </c>
      <c r="E10" s="153" t="s">
        <v>67</v>
      </c>
      <c r="F10" s="151" t="s">
        <v>700</v>
      </c>
      <c r="G10" s="151" t="s">
        <v>44</v>
      </c>
      <c r="H10" s="193" t="s">
        <v>50</v>
      </c>
      <c r="I10" s="160">
        <v>500</v>
      </c>
      <c r="J10" s="155">
        <f t="shared" ref="J10:J32" si="1">LARGE(I10,1)</f>
        <v>500</v>
      </c>
      <c r="K10" s="193" t="s">
        <v>38</v>
      </c>
      <c r="L10" s="160">
        <v>2000</v>
      </c>
      <c r="M10" s="156"/>
      <c r="N10" s="184">
        <v>0</v>
      </c>
      <c r="O10" s="106">
        <f t="shared" ref="O10:O32" si="2">LARGE(L10:N10,1)+LARGE(L10:N10, 2)</f>
        <v>2000</v>
      </c>
      <c r="P10" s="182"/>
      <c r="Q10" s="166">
        <v>0</v>
      </c>
      <c r="R10" s="253"/>
      <c r="S10" s="159">
        <v>0</v>
      </c>
      <c r="T10" s="186"/>
      <c r="U10" s="160">
        <v>0</v>
      </c>
      <c r="V10" s="156"/>
      <c r="W10" s="160">
        <v>0</v>
      </c>
      <c r="X10" s="182"/>
      <c r="Y10" s="160">
        <v>0</v>
      </c>
      <c r="Z10" s="70">
        <f t="shared" ref="Z10:Z32" si="3">LARGE(Q10:Y10,1)+LARGE(Q10:Y10,2)+LARGE(Q10:Y10,3)+LARGE(Q10:Y10,4)</f>
        <v>0</v>
      </c>
      <c r="AA10" s="170"/>
      <c r="AB10" s="184">
        <v>0</v>
      </c>
      <c r="AC10" s="243"/>
      <c r="AD10" s="184">
        <v>0</v>
      </c>
      <c r="AE10" s="186"/>
      <c r="AF10" s="174">
        <v>0</v>
      </c>
      <c r="AG10" s="106">
        <f t="shared" ref="AG10:AG32" si="4">LARGE(AB10:AD10:AF10,1)</f>
        <v>0</v>
      </c>
      <c r="AH10" s="156"/>
      <c r="AI10" s="160">
        <v>0</v>
      </c>
      <c r="AJ10" s="156"/>
      <c r="AK10" s="160">
        <v>0</v>
      </c>
      <c r="AL10" s="80">
        <f t="shared" ref="AL10:AL32" si="5">AG10+Z10+O10+J10+AI10</f>
        <v>2500</v>
      </c>
    </row>
    <row r="11" spans="1:38" x14ac:dyDescent="0.2">
      <c r="A11" s="59">
        <f t="shared" si="0"/>
        <v>2</v>
      </c>
      <c r="B11" s="85">
        <v>2007</v>
      </c>
      <c r="C11" s="85" t="s">
        <v>701</v>
      </c>
      <c r="D11" s="124" t="s">
        <v>702</v>
      </c>
      <c r="E11" s="124" t="s">
        <v>703</v>
      </c>
      <c r="F11" s="85" t="s">
        <v>704</v>
      </c>
      <c r="G11" s="85" t="s">
        <v>37</v>
      </c>
      <c r="H11" s="193" t="s">
        <v>195</v>
      </c>
      <c r="I11" s="160">
        <v>150</v>
      </c>
      <c r="J11" s="65">
        <f t="shared" si="1"/>
        <v>150</v>
      </c>
      <c r="K11" s="193" t="s">
        <v>62</v>
      </c>
      <c r="L11" s="160">
        <v>1000</v>
      </c>
      <c r="M11" s="156"/>
      <c r="N11" s="184">
        <v>0</v>
      </c>
      <c r="O11" s="70">
        <f t="shared" si="2"/>
        <v>1000</v>
      </c>
      <c r="P11" s="170"/>
      <c r="Q11" s="166">
        <v>0</v>
      </c>
      <c r="R11" s="234"/>
      <c r="S11" s="159">
        <v>0</v>
      </c>
      <c r="T11" s="186"/>
      <c r="U11" s="160">
        <v>0</v>
      </c>
      <c r="V11" s="156"/>
      <c r="W11" s="160">
        <v>0</v>
      </c>
      <c r="X11" s="170"/>
      <c r="Y11" s="160">
        <v>0</v>
      </c>
      <c r="Z11" s="70">
        <f t="shared" si="3"/>
        <v>0</v>
      </c>
      <c r="AA11" s="170"/>
      <c r="AB11" s="244">
        <v>0</v>
      </c>
      <c r="AC11" s="186"/>
      <c r="AD11" s="184">
        <v>0</v>
      </c>
      <c r="AE11" s="186"/>
      <c r="AF11" s="174">
        <v>0</v>
      </c>
      <c r="AG11" s="70">
        <f t="shared" si="4"/>
        <v>0</v>
      </c>
      <c r="AH11" s="156"/>
      <c r="AI11" s="160">
        <v>0</v>
      </c>
      <c r="AJ11" s="156"/>
      <c r="AK11" s="160">
        <v>0</v>
      </c>
      <c r="AL11" s="80">
        <f t="shared" si="5"/>
        <v>1150</v>
      </c>
    </row>
    <row r="12" spans="1:38" x14ac:dyDescent="0.2">
      <c r="A12" s="59">
        <f t="shared" si="0"/>
        <v>3</v>
      </c>
      <c r="B12" s="60">
        <v>2009</v>
      </c>
      <c r="C12" s="86" t="s">
        <v>705</v>
      </c>
      <c r="D12" s="62" t="s">
        <v>706</v>
      </c>
      <c r="E12" s="62" t="s">
        <v>707</v>
      </c>
      <c r="F12" s="60" t="s">
        <v>700</v>
      </c>
      <c r="G12" s="60" t="s">
        <v>44</v>
      </c>
      <c r="H12" s="193" t="s">
        <v>56</v>
      </c>
      <c r="I12" s="160">
        <v>400</v>
      </c>
      <c r="J12" s="65">
        <f t="shared" si="1"/>
        <v>400</v>
      </c>
      <c r="K12" s="236" t="s">
        <v>95</v>
      </c>
      <c r="L12" s="160">
        <v>500</v>
      </c>
      <c r="M12" s="156"/>
      <c r="N12" s="184">
        <v>0</v>
      </c>
      <c r="O12" s="70">
        <f t="shared" si="2"/>
        <v>500</v>
      </c>
      <c r="P12" s="241"/>
      <c r="Q12" s="240">
        <v>0</v>
      </c>
      <c r="R12" s="234"/>
      <c r="S12" s="159">
        <v>0</v>
      </c>
      <c r="T12" s="239"/>
      <c r="U12" s="160">
        <v>0</v>
      </c>
      <c r="V12" s="179"/>
      <c r="W12" s="160">
        <v>0</v>
      </c>
      <c r="X12" s="241"/>
      <c r="Y12" s="160">
        <v>0</v>
      </c>
      <c r="Z12" s="242">
        <f t="shared" si="3"/>
        <v>0</v>
      </c>
      <c r="AA12" s="170"/>
      <c r="AB12" s="244">
        <v>0</v>
      </c>
      <c r="AC12" s="243"/>
      <c r="AD12" s="184">
        <v>0</v>
      </c>
      <c r="AE12" s="186"/>
      <c r="AF12" s="174">
        <v>0</v>
      </c>
      <c r="AG12" s="70">
        <f t="shared" si="4"/>
        <v>0</v>
      </c>
      <c r="AH12" s="156"/>
      <c r="AI12" s="160">
        <v>0</v>
      </c>
      <c r="AJ12" s="156"/>
      <c r="AK12" s="160">
        <v>0</v>
      </c>
      <c r="AL12" s="80">
        <f t="shared" si="5"/>
        <v>900</v>
      </c>
    </row>
    <row r="13" spans="1:38" x14ac:dyDescent="0.2">
      <c r="A13" s="59">
        <f t="shared" si="0"/>
        <v>4</v>
      </c>
      <c r="B13" s="60">
        <v>2005</v>
      </c>
      <c r="C13" s="86" t="s">
        <v>708</v>
      </c>
      <c r="D13" s="62" t="s">
        <v>709</v>
      </c>
      <c r="E13" s="62" t="s">
        <v>710</v>
      </c>
      <c r="F13" s="60" t="s">
        <v>73</v>
      </c>
      <c r="G13" s="60" t="s">
        <v>37</v>
      </c>
      <c r="H13" s="193" t="s">
        <v>74</v>
      </c>
      <c r="I13" s="160">
        <v>150</v>
      </c>
      <c r="J13" s="65">
        <f t="shared" si="1"/>
        <v>150</v>
      </c>
      <c r="K13" s="236" t="s">
        <v>116</v>
      </c>
      <c r="L13" s="160">
        <v>100</v>
      </c>
      <c r="M13" s="156"/>
      <c r="N13" s="184">
        <v>0</v>
      </c>
      <c r="O13" s="70">
        <f t="shared" si="2"/>
        <v>100</v>
      </c>
      <c r="P13" s="241"/>
      <c r="Q13" s="160">
        <v>0</v>
      </c>
      <c r="R13" s="234"/>
      <c r="S13" s="159">
        <v>0</v>
      </c>
      <c r="T13" s="239"/>
      <c r="U13" s="160">
        <v>0</v>
      </c>
      <c r="V13" s="179"/>
      <c r="W13" s="160">
        <v>0</v>
      </c>
      <c r="X13" s="241"/>
      <c r="Y13" s="160">
        <v>0</v>
      </c>
      <c r="Z13" s="70">
        <f t="shared" si="3"/>
        <v>0</v>
      </c>
      <c r="AA13" s="156"/>
      <c r="AB13" s="244">
        <v>0</v>
      </c>
      <c r="AC13" s="239"/>
      <c r="AD13" s="184">
        <v>0</v>
      </c>
      <c r="AE13" s="186"/>
      <c r="AF13" s="174">
        <v>0</v>
      </c>
      <c r="AG13" s="70">
        <f t="shared" si="4"/>
        <v>0</v>
      </c>
      <c r="AH13" s="156"/>
      <c r="AI13" s="160">
        <v>0</v>
      </c>
      <c r="AJ13" s="156"/>
      <c r="AK13" s="160">
        <v>0</v>
      </c>
      <c r="AL13" s="80">
        <f t="shared" si="5"/>
        <v>250</v>
      </c>
    </row>
    <row r="14" spans="1:38" x14ac:dyDescent="0.2">
      <c r="A14" s="59">
        <f t="shared" si="0"/>
        <v>5</v>
      </c>
      <c r="B14" s="60">
        <v>2009</v>
      </c>
      <c r="C14" s="86" t="s">
        <v>711</v>
      </c>
      <c r="D14" s="62" t="s">
        <v>712</v>
      </c>
      <c r="E14" s="62" t="s">
        <v>296</v>
      </c>
      <c r="F14" s="60" t="s">
        <v>73</v>
      </c>
      <c r="G14" s="60" t="s">
        <v>37</v>
      </c>
      <c r="H14" s="193" t="s">
        <v>101</v>
      </c>
      <c r="I14" s="160">
        <v>75</v>
      </c>
      <c r="J14" s="65">
        <f t="shared" si="1"/>
        <v>75</v>
      </c>
      <c r="K14" s="236" t="s">
        <v>582</v>
      </c>
      <c r="L14" s="160">
        <v>100</v>
      </c>
      <c r="M14" s="156"/>
      <c r="N14" s="184">
        <v>0</v>
      </c>
      <c r="O14" s="70">
        <f t="shared" si="2"/>
        <v>100</v>
      </c>
      <c r="P14" s="170"/>
      <c r="Q14" s="166">
        <v>0</v>
      </c>
      <c r="R14" s="234"/>
      <c r="S14" s="159">
        <v>0</v>
      </c>
      <c r="T14" s="239"/>
      <c r="U14" s="160">
        <v>0</v>
      </c>
      <c r="V14" s="179"/>
      <c r="W14" s="160">
        <v>0</v>
      </c>
      <c r="X14" s="170"/>
      <c r="Y14" s="160">
        <v>0</v>
      </c>
      <c r="Z14" s="70">
        <f t="shared" si="3"/>
        <v>0</v>
      </c>
      <c r="AA14" s="170"/>
      <c r="AB14" s="244">
        <v>0</v>
      </c>
      <c r="AC14" s="243"/>
      <c r="AD14" s="184">
        <v>0</v>
      </c>
      <c r="AE14" s="186"/>
      <c r="AF14" s="174">
        <v>0</v>
      </c>
      <c r="AG14" s="70">
        <f t="shared" si="4"/>
        <v>0</v>
      </c>
      <c r="AH14" s="156"/>
      <c r="AI14" s="160">
        <v>0</v>
      </c>
      <c r="AJ14" s="156"/>
      <c r="AK14" s="160">
        <v>0</v>
      </c>
      <c r="AL14" s="80">
        <f t="shared" si="5"/>
        <v>175</v>
      </c>
    </row>
    <row r="15" spans="1:38" x14ac:dyDescent="0.2">
      <c r="A15" s="59">
        <f t="shared" si="0"/>
        <v>6</v>
      </c>
      <c r="B15" s="60">
        <v>2011</v>
      </c>
      <c r="C15" s="86" t="s">
        <v>713</v>
      </c>
      <c r="D15" s="62" t="s">
        <v>714</v>
      </c>
      <c r="E15" s="62" t="s">
        <v>67</v>
      </c>
      <c r="F15" s="60" t="s">
        <v>73</v>
      </c>
      <c r="G15" s="60" t="s">
        <v>37</v>
      </c>
      <c r="H15" s="193" t="s">
        <v>62</v>
      </c>
      <c r="I15" s="160">
        <v>150</v>
      </c>
      <c r="J15" s="65">
        <f t="shared" si="1"/>
        <v>150</v>
      </c>
      <c r="K15" s="236" t="s">
        <v>715</v>
      </c>
      <c r="L15" s="160">
        <v>0</v>
      </c>
      <c r="M15" s="156"/>
      <c r="N15" s="184">
        <v>0</v>
      </c>
      <c r="O15" s="70">
        <f t="shared" si="2"/>
        <v>0</v>
      </c>
      <c r="P15" s="241"/>
      <c r="Q15" s="166">
        <v>0</v>
      </c>
      <c r="R15" s="234"/>
      <c r="S15" s="159">
        <v>0</v>
      </c>
      <c r="T15" s="239"/>
      <c r="U15" s="160">
        <v>0</v>
      </c>
      <c r="V15" s="182"/>
      <c r="W15" s="160">
        <v>0</v>
      </c>
      <c r="X15" s="241"/>
      <c r="Y15" s="160">
        <v>0</v>
      </c>
      <c r="Z15" s="70">
        <f t="shared" si="3"/>
        <v>0</v>
      </c>
      <c r="AA15" s="170"/>
      <c r="AB15" s="244">
        <v>0</v>
      </c>
      <c r="AC15" s="239"/>
      <c r="AD15" s="184">
        <v>0</v>
      </c>
      <c r="AE15" s="186"/>
      <c r="AF15" s="174">
        <v>0</v>
      </c>
      <c r="AG15" s="70">
        <f t="shared" si="4"/>
        <v>0</v>
      </c>
      <c r="AH15" s="156"/>
      <c r="AI15" s="160">
        <v>0</v>
      </c>
      <c r="AJ15" s="156"/>
      <c r="AK15" s="160">
        <v>0</v>
      </c>
      <c r="AL15" s="80">
        <f t="shared" si="5"/>
        <v>150</v>
      </c>
    </row>
    <row r="16" spans="1:38" x14ac:dyDescent="0.2">
      <c r="A16" s="59">
        <f t="shared" si="0"/>
        <v>6</v>
      </c>
      <c r="B16" s="60">
        <v>2008</v>
      </c>
      <c r="C16" s="86" t="s">
        <v>716</v>
      </c>
      <c r="D16" s="62" t="s">
        <v>717</v>
      </c>
      <c r="E16" s="62" t="s">
        <v>718</v>
      </c>
      <c r="F16" s="60" t="s">
        <v>700</v>
      </c>
      <c r="G16" s="60" t="s">
        <v>44</v>
      </c>
      <c r="H16" s="193" t="s">
        <v>265</v>
      </c>
      <c r="I16" s="160">
        <v>150</v>
      </c>
      <c r="J16" s="65">
        <f t="shared" si="1"/>
        <v>150</v>
      </c>
      <c r="K16" s="236" t="s">
        <v>719</v>
      </c>
      <c r="L16" s="160">
        <v>0</v>
      </c>
      <c r="M16" s="156"/>
      <c r="N16" s="184">
        <v>0</v>
      </c>
      <c r="O16" s="70">
        <f t="shared" si="2"/>
        <v>0</v>
      </c>
      <c r="P16" s="170"/>
      <c r="Q16" s="160">
        <v>0</v>
      </c>
      <c r="R16" s="253"/>
      <c r="S16" s="159">
        <v>0</v>
      </c>
      <c r="T16" s="239"/>
      <c r="U16" s="160">
        <v>0</v>
      </c>
      <c r="V16" s="179"/>
      <c r="W16" s="160">
        <v>0</v>
      </c>
      <c r="X16" s="170"/>
      <c r="Y16" s="160">
        <v>0</v>
      </c>
      <c r="Z16" s="70">
        <f t="shared" si="3"/>
        <v>0</v>
      </c>
      <c r="AA16" s="156"/>
      <c r="AB16" s="159">
        <v>0</v>
      </c>
      <c r="AC16" s="205"/>
      <c r="AD16" s="160">
        <v>0</v>
      </c>
      <c r="AE16" s="156"/>
      <c r="AF16" s="174">
        <v>0</v>
      </c>
      <c r="AG16" s="70">
        <f t="shared" si="4"/>
        <v>0</v>
      </c>
      <c r="AH16" s="156"/>
      <c r="AI16" s="160">
        <v>0</v>
      </c>
      <c r="AJ16" s="156"/>
      <c r="AK16" s="160">
        <v>0</v>
      </c>
      <c r="AL16" s="80">
        <f t="shared" si="5"/>
        <v>150</v>
      </c>
    </row>
    <row r="17" spans="1:38" x14ac:dyDescent="0.2">
      <c r="A17" s="59">
        <f t="shared" si="0"/>
        <v>8</v>
      </c>
      <c r="B17" s="60">
        <v>2008</v>
      </c>
      <c r="C17" s="86" t="s">
        <v>720</v>
      </c>
      <c r="D17" s="62" t="s">
        <v>721</v>
      </c>
      <c r="E17" s="62" t="s">
        <v>722</v>
      </c>
      <c r="F17" s="60" t="s">
        <v>700</v>
      </c>
      <c r="G17" s="60" t="s">
        <v>44</v>
      </c>
      <c r="H17" s="193" t="s">
        <v>276</v>
      </c>
      <c r="I17" s="160">
        <v>75</v>
      </c>
      <c r="J17" s="65">
        <f t="shared" si="1"/>
        <v>75</v>
      </c>
      <c r="K17" s="236" t="s">
        <v>723</v>
      </c>
      <c r="L17" s="160">
        <v>0</v>
      </c>
      <c r="M17" s="156"/>
      <c r="N17" s="184">
        <v>0</v>
      </c>
      <c r="O17" s="70">
        <f t="shared" si="2"/>
        <v>0</v>
      </c>
      <c r="P17" s="156"/>
      <c r="Q17" s="160">
        <v>0</v>
      </c>
      <c r="R17" s="186"/>
      <c r="S17" s="159">
        <v>0</v>
      </c>
      <c r="T17" s="239"/>
      <c r="U17" s="160">
        <v>0</v>
      </c>
      <c r="V17" s="179"/>
      <c r="W17" s="160">
        <v>0</v>
      </c>
      <c r="X17" s="156"/>
      <c r="Y17" s="160">
        <v>0</v>
      </c>
      <c r="Z17" s="70">
        <f t="shared" si="3"/>
        <v>0</v>
      </c>
      <c r="AA17" s="156"/>
      <c r="AB17" s="159">
        <v>0</v>
      </c>
      <c r="AC17" s="205"/>
      <c r="AD17" s="160">
        <v>0</v>
      </c>
      <c r="AE17" s="156"/>
      <c r="AF17" s="174">
        <v>0</v>
      </c>
      <c r="AG17" s="70">
        <f t="shared" si="4"/>
        <v>0</v>
      </c>
      <c r="AH17" s="156"/>
      <c r="AI17" s="160">
        <v>0</v>
      </c>
      <c r="AJ17" s="156"/>
      <c r="AK17" s="160">
        <v>0</v>
      </c>
      <c r="AL17" s="80">
        <f t="shared" si="5"/>
        <v>75</v>
      </c>
    </row>
    <row r="18" spans="1:38" x14ac:dyDescent="0.2">
      <c r="A18" s="59">
        <f t="shared" si="0"/>
        <v>8</v>
      </c>
      <c r="B18" s="60">
        <v>2011</v>
      </c>
      <c r="C18" s="86" t="s">
        <v>724</v>
      </c>
      <c r="D18" s="62" t="s">
        <v>725</v>
      </c>
      <c r="E18" s="62" t="s">
        <v>648</v>
      </c>
      <c r="F18" s="60" t="s">
        <v>78</v>
      </c>
      <c r="G18" s="60" t="s">
        <v>44</v>
      </c>
      <c r="H18" s="193" t="s">
        <v>308</v>
      </c>
      <c r="I18" s="160">
        <v>75</v>
      </c>
      <c r="J18" s="65">
        <f t="shared" si="1"/>
        <v>75</v>
      </c>
      <c r="K18" s="236" t="s">
        <v>726</v>
      </c>
      <c r="L18" s="160">
        <v>0</v>
      </c>
      <c r="M18" s="156"/>
      <c r="N18" s="184">
        <v>0</v>
      </c>
      <c r="O18" s="70">
        <f t="shared" si="2"/>
        <v>0</v>
      </c>
      <c r="P18" s="156"/>
      <c r="Q18" s="160">
        <v>0</v>
      </c>
      <c r="R18" s="186"/>
      <c r="S18" s="159">
        <v>0</v>
      </c>
      <c r="T18" s="178"/>
      <c r="U18" s="160">
        <v>0</v>
      </c>
      <c r="V18" s="182"/>
      <c r="W18" s="160">
        <v>0</v>
      </c>
      <c r="X18" s="156"/>
      <c r="Y18" s="160">
        <v>0</v>
      </c>
      <c r="Z18" s="70">
        <f t="shared" si="3"/>
        <v>0</v>
      </c>
      <c r="AA18" s="156"/>
      <c r="AB18" s="159">
        <v>0</v>
      </c>
      <c r="AC18" s="178"/>
      <c r="AD18" s="160">
        <v>0</v>
      </c>
      <c r="AE18" s="156"/>
      <c r="AF18" s="174">
        <v>0</v>
      </c>
      <c r="AG18" s="70">
        <f t="shared" si="4"/>
        <v>0</v>
      </c>
      <c r="AH18" s="156"/>
      <c r="AI18" s="160">
        <v>0</v>
      </c>
      <c r="AJ18" s="156"/>
      <c r="AK18" s="160">
        <v>0</v>
      </c>
      <c r="AL18" s="80">
        <f t="shared" si="5"/>
        <v>75</v>
      </c>
    </row>
    <row r="19" spans="1:38" x14ac:dyDescent="0.2">
      <c r="A19" s="59">
        <f t="shared" si="0"/>
        <v>8</v>
      </c>
      <c r="B19" s="85">
        <v>2009</v>
      </c>
      <c r="C19" s="175" t="s">
        <v>727</v>
      </c>
      <c r="D19" s="124" t="s">
        <v>728</v>
      </c>
      <c r="E19" s="124" t="s">
        <v>129</v>
      </c>
      <c r="F19" s="85" t="s">
        <v>700</v>
      </c>
      <c r="G19" s="85" t="s">
        <v>44</v>
      </c>
      <c r="H19" s="193" t="s">
        <v>86</v>
      </c>
      <c r="I19" s="160">
        <v>75</v>
      </c>
      <c r="J19" s="65">
        <f t="shared" si="1"/>
        <v>75</v>
      </c>
      <c r="K19" s="193" t="s">
        <v>680</v>
      </c>
      <c r="L19" s="160">
        <v>0</v>
      </c>
      <c r="M19" s="156"/>
      <c r="N19" s="174">
        <v>0</v>
      </c>
      <c r="O19" s="70">
        <f t="shared" si="2"/>
        <v>0</v>
      </c>
      <c r="P19" s="173"/>
      <c r="Q19" s="169">
        <v>0</v>
      </c>
      <c r="R19" s="253"/>
      <c r="S19" s="159">
        <v>0</v>
      </c>
      <c r="T19" s="156"/>
      <c r="U19" s="160">
        <v>0</v>
      </c>
      <c r="V19" s="170"/>
      <c r="W19" s="160">
        <v>0</v>
      </c>
      <c r="X19" s="173"/>
      <c r="Y19" s="160">
        <v>0</v>
      </c>
      <c r="Z19" s="70">
        <f t="shared" si="3"/>
        <v>0</v>
      </c>
      <c r="AA19" s="173"/>
      <c r="AB19" s="166">
        <v>0</v>
      </c>
      <c r="AC19" s="205"/>
      <c r="AD19" s="160">
        <v>0</v>
      </c>
      <c r="AE19" s="156"/>
      <c r="AF19" s="174">
        <v>0</v>
      </c>
      <c r="AG19" s="70">
        <f t="shared" si="4"/>
        <v>0</v>
      </c>
      <c r="AH19" s="156"/>
      <c r="AI19" s="160">
        <v>0</v>
      </c>
      <c r="AJ19" s="156"/>
      <c r="AK19" s="160">
        <v>0</v>
      </c>
      <c r="AL19" s="80">
        <f t="shared" si="5"/>
        <v>75</v>
      </c>
    </row>
    <row r="20" spans="1:38" x14ac:dyDescent="0.2">
      <c r="A20" s="59">
        <f t="shared" si="0"/>
        <v>11</v>
      </c>
      <c r="B20" s="60">
        <v>2011</v>
      </c>
      <c r="C20" s="86" t="s">
        <v>729</v>
      </c>
      <c r="D20" s="62" t="s">
        <v>730</v>
      </c>
      <c r="E20" s="62" t="s">
        <v>67</v>
      </c>
      <c r="F20" s="60" t="s">
        <v>73</v>
      </c>
      <c r="G20" s="60" t="s">
        <v>37</v>
      </c>
      <c r="H20" s="193" t="s">
        <v>68</v>
      </c>
      <c r="I20" s="160">
        <v>0</v>
      </c>
      <c r="J20" s="65">
        <f t="shared" si="1"/>
        <v>0</v>
      </c>
      <c r="K20" s="178"/>
      <c r="L20" s="160">
        <v>0</v>
      </c>
      <c r="M20" s="156"/>
      <c r="N20" s="174">
        <v>0</v>
      </c>
      <c r="O20" s="70">
        <f t="shared" si="2"/>
        <v>0</v>
      </c>
      <c r="P20" s="156"/>
      <c r="Q20" s="160">
        <v>0</v>
      </c>
      <c r="R20" s="186"/>
      <c r="S20" s="159">
        <v>0</v>
      </c>
      <c r="T20" s="178"/>
      <c r="U20" s="160">
        <v>0</v>
      </c>
      <c r="V20" s="182"/>
      <c r="W20" s="160">
        <v>0</v>
      </c>
      <c r="X20" s="156"/>
      <c r="Y20" s="160">
        <v>0</v>
      </c>
      <c r="Z20" s="70">
        <f t="shared" si="3"/>
        <v>0</v>
      </c>
      <c r="AA20" s="156"/>
      <c r="AB20" s="159">
        <v>0</v>
      </c>
      <c r="AC20" s="178"/>
      <c r="AD20" s="160">
        <v>0</v>
      </c>
      <c r="AE20" s="156"/>
      <c r="AF20" s="174">
        <v>0</v>
      </c>
      <c r="AG20" s="70">
        <f t="shared" si="4"/>
        <v>0</v>
      </c>
      <c r="AH20" s="156"/>
      <c r="AI20" s="160">
        <v>0</v>
      </c>
      <c r="AJ20" s="156"/>
      <c r="AK20" s="160">
        <v>0</v>
      </c>
      <c r="AL20" s="80">
        <f t="shared" si="5"/>
        <v>0</v>
      </c>
    </row>
    <row r="21" spans="1:38" x14ac:dyDescent="0.2">
      <c r="A21" s="59">
        <f t="shared" si="0"/>
        <v>11</v>
      </c>
      <c r="B21" s="60">
        <v>2006</v>
      </c>
      <c r="C21" s="86" t="s">
        <v>731</v>
      </c>
      <c r="D21" s="62" t="s">
        <v>732</v>
      </c>
      <c r="E21" s="62" t="s">
        <v>60</v>
      </c>
      <c r="F21" s="60" t="s">
        <v>78</v>
      </c>
      <c r="G21" s="60" t="s">
        <v>37</v>
      </c>
      <c r="H21" s="193" t="s">
        <v>68</v>
      </c>
      <c r="I21" s="160">
        <v>0</v>
      </c>
      <c r="J21" s="65">
        <f t="shared" si="1"/>
        <v>0</v>
      </c>
      <c r="K21" s="178"/>
      <c r="L21" s="160">
        <v>0</v>
      </c>
      <c r="M21" s="156"/>
      <c r="N21" s="174">
        <v>0</v>
      </c>
      <c r="O21" s="70">
        <f t="shared" si="2"/>
        <v>0</v>
      </c>
      <c r="P21" s="156"/>
      <c r="Q21" s="160">
        <v>0</v>
      </c>
      <c r="R21" s="186"/>
      <c r="S21" s="159">
        <v>0</v>
      </c>
      <c r="T21" s="178"/>
      <c r="U21" s="160">
        <v>0</v>
      </c>
      <c r="V21" s="182"/>
      <c r="W21" s="160">
        <v>0</v>
      </c>
      <c r="X21" s="156"/>
      <c r="Y21" s="160">
        <v>0</v>
      </c>
      <c r="Z21" s="70">
        <f t="shared" si="3"/>
        <v>0</v>
      </c>
      <c r="AA21" s="156"/>
      <c r="AB21" s="159">
        <v>0</v>
      </c>
      <c r="AC21" s="205"/>
      <c r="AD21" s="160">
        <v>0</v>
      </c>
      <c r="AE21" s="156"/>
      <c r="AF21" s="174">
        <v>0</v>
      </c>
      <c r="AG21" s="70">
        <f t="shared" si="4"/>
        <v>0</v>
      </c>
      <c r="AH21" s="156"/>
      <c r="AI21" s="160">
        <v>0</v>
      </c>
      <c r="AJ21" s="156"/>
      <c r="AK21" s="160">
        <v>0</v>
      </c>
      <c r="AL21" s="80">
        <f t="shared" si="5"/>
        <v>0</v>
      </c>
    </row>
    <row r="22" spans="1:38" x14ac:dyDescent="0.2">
      <c r="A22" s="59">
        <f t="shared" si="0"/>
        <v>11</v>
      </c>
      <c r="B22" s="60">
        <v>2007</v>
      </c>
      <c r="C22" s="86" t="s">
        <v>733</v>
      </c>
      <c r="D22" s="62" t="s">
        <v>734</v>
      </c>
      <c r="E22" s="62" t="s">
        <v>735</v>
      </c>
      <c r="F22" s="60" t="s">
        <v>78</v>
      </c>
      <c r="G22" s="60" t="s">
        <v>152</v>
      </c>
      <c r="H22" s="193" t="s">
        <v>443</v>
      </c>
      <c r="I22" s="160">
        <v>0</v>
      </c>
      <c r="J22" s="65">
        <f t="shared" si="1"/>
        <v>0</v>
      </c>
      <c r="K22" s="236" t="s">
        <v>736</v>
      </c>
      <c r="L22" s="160">
        <v>0</v>
      </c>
      <c r="M22" s="156"/>
      <c r="N22" s="174">
        <v>0</v>
      </c>
      <c r="O22" s="70">
        <f t="shared" si="2"/>
        <v>0</v>
      </c>
      <c r="P22" s="156"/>
      <c r="Q22" s="160">
        <v>0</v>
      </c>
      <c r="R22" s="186"/>
      <c r="S22" s="159">
        <v>0</v>
      </c>
      <c r="T22" s="178"/>
      <c r="U22" s="160">
        <v>0</v>
      </c>
      <c r="V22" s="182"/>
      <c r="W22" s="160">
        <v>0</v>
      </c>
      <c r="X22" s="156"/>
      <c r="Y22" s="160">
        <v>0</v>
      </c>
      <c r="Z22" s="70">
        <f t="shared" si="3"/>
        <v>0</v>
      </c>
      <c r="AA22" s="156"/>
      <c r="AB22" s="159">
        <v>0</v>
      </c>
      <c r="AC22" s="205"/>
      <c r="AD22" s="160">
        <v>0</v>
      </c>
      <c r="AE22" s="156"/>
      <c r="AF22" s="174">
        <v>0</v>
      </c>
      <c r="AG22" s="70">
        <f t="shared" si="4"/>
        <v>0</v>
      </c>
      <c r="AH22" s="156"/>
      <c r="AI22" s="160">
        <v>0</v>
      </c>
      <c r="AJ22" s="156"/>
      <c r="AK22" s="160">
        <v>0</v>
      </c>
      <c r="AL22" s="80">
        <f t="shared" si="5"/>
        <v>0</v>
      </c>
    </row>
    <row r="23" spans="1:38" x14ac:dyDescent="0.2">
      <c r="A23" s="59">
        <f t="shared" si="0"/>
        <v>11</v>
      </c>
      <c r="B23" s="60">
        <v>2007</v>
      </c>
      <c r="C23" s="86" t="s">
        <v>737</v>
      </c>
      <c r="D23" s="62" t="s">
        <v>738</v>
      </c>
      <c r="E23" s="62" t="s">
        <v>735</v>
      </c>
      <c r="F23" s="60" t="s">
        <v>78</v>
      </c>
      <c r="G23" s="60" t="s">
        <v>152</v>
      </c>
      <c r="H23" s="193" t="s">
        <v>63</v>
      </c>
      <c r="I23" s="160">
        <v>0</v>
      </c>
      <c r="J23" s="65">
        <f t="shared" si="1"/>
        <v>0</v>
      </c>
      <c r="K23" s="236" t="s">
        <v>739</v>
      </c>
      <c r="L23" s="160">
        <v>0</v>
      </c>
      <c r="M23" s="156"/>
      <c r="N23" s="174">
        <v>0</v>
      </c>
      <c r="O23" s="70">
        <f t="shared" si="2"/>
        <v>0</v>
      </c>
      <c r="P23" s="156"/>
      <c r="Q23" s="160">
        <v>0</v>
      </c>
      <c r="R23" s="186"/>
      <c r="S23" s="159">
        <v>0</v>
      </c>
      <c r="T23" s="178"/>
      <c r="U23" s="160">
        <v>0</v>
      </c>
      <c r="V23" s="182"/>
      <c r="W23" s="160">
        <v>0</v>
      </c>
      <c r="X23" s="156"/>
      <c r="Y23" s="160">
        <v>0</v>
      </c>
      <c r="Z23" s="70">
        <f t="shared" si="3"/>
        <v>0</v>
      </c>
      <c r="AA23" s="156"/>
      <c r="AB23" s="159">
        <v>0</v>
      </c>
      <c r="AC23" s="205"/>
      <c r="AD23" s="160">
        <v>0</v>
      </c>
      <c r="AE23" s="156"/>
      <c r="AF23" s="174">
        <v>0</v>
      </c>
      <c r="AG23" s="70">
        <f t="shared" si="4"/>
        <v>0</v>
      </c>
      <c r="AH23" s="156"/>
      <c r="AI23" s="160">
        <v>0</v>
      </c>
      <c r="AJ23" s="156"/>
      <c r="AK23" s="160">
        <v>0</v>
      </c>
      <c r="AL23" s="80">
        <f t="shared" si="5"/>
        <v>0</v>
      </c>
    </row>
    <row r="24" spans="1:38" x14ac:dyDescent="0.2">
      <c r="A24" s="59">
        <f t="shared" si="0"/>
        <v>11</v>
      </c>
      <c r="B24" s="85">
        <v>2008</v>
      </c>
      <c r="C24" s="85" t="s">
        <v>740</v>
      </c>
      <c r="D24" s="176" t="s">
        <v>741</v>
      </c>
      <c r="E24" s="124" t="s">
        <v>742</v>
      </c>
      <c r="F24" s="85" t="s">
        <v>73</v>
      </c>
      <c r="G24" s="85" t="s">
        <v>37</v>
      </c>
      <c r="H24" s="193" t="s">
        <v>68</v>
      </c>
      <c r="I24" s="160">
        <v>0</v>
      </c>
      <c r="J24" s="65">
        <f t="shared" si="1"/>
        <v>0</v>
      </c>
      <c r="K24" s="236" t="s">
        <v>743</v>
      </c>
      <c r="L24" s="160">
        <v>0</v>
      </c>
      <c r="M24" s="156"/>
      <c r="N24" s="174">
        <v>0</v>
      </c>
      <c r="O24" s="70">
        <f t="shared" si="2"/>
        <v>0</v>
      </c>
      <c r="P24" s="156"/>
      <c r="Q24" s="160">
        <v>0</v>
      </c>
      <c r="R24" s="186"/>
      <c r="S24" s="159">
        <v>0</v>
      </c>
      <c r="T24" s="178"/>
      <c r="U24" s="160">
        <v>0</v>
      </c>
      <c r="V24" s="182"/>
      <c r="W24" s="160">
        <v>0</v>
      </c>
      <c r="X24" s="156"/>
      <c r="Y24" s="160">
        <v>0</v>
      </c>
      <c r="Z24" s="70">
        <f t="shared" si="3"/>
        <v>0</v>
      </c>
      <c r="AA24" s="156"/>
      <c r="AB24" s="159">
        <v>0</v>
      </c>
      <c r="AC24" s="205"/>
      <c r="AD24" s="160">
        <v>0</v>
      </c>
      <c r="AE24" s="156"/>
      <c r="AF24" s="174">
        <v>0</v>
      </c>
      <c r="AG24" s="70">
        <f t="shared" si="4"/>
        <v>0</v>
      </c>
      <c r="AH24" s="156"/>
      <c r="AI24" s="160">
        <v>0</v>
      </c>
      <c r="AJ24" s="156"/>
      <c r="AK24" s="160">
        <v>0</v>
      </c>
      <c r="AL24" s="80">
        <f t="shared" si="5"/>
        <v>0</v>
      </c>
    </row>
    <row r="25" spans="1:38" x14ac:dyDescent="0.2">
      <c r="A25" s="59">
        <f t="shared" si="0"/>
        <v>11</v>
      </c>
      <c r="B25" s="60">
        <v>1990</v>
      </c>
      <c r="C25" s="86" t="s">
        <v>744</v>
      </c>
      <c r="D25" s="62" t="s">
        <v>745</v>
      </c>
      <c r="E25" s="62" t="s">
        <v>746</v>
      </c>
      <c r="F25" s="60" t="s">
        <v>668</v>
      </c>
      <c r="G25" s="60" t="s">
        <v>44</v>
      </c>
      <c r="H25" s="193" t="s">
        <v>68</v>
      </c>
      <c r="I25" s="160">
        <v>0</v>
      </c>
      <c r="J25" s="65">
        <f t="shared" si="1"/>
        <v>0</v>
      </c>
      <c r="K25" s="178"/>
      <c r="L25" s="160">
        <v>0</v>
      </c>
      <c r="M25" s="156"/>
      <c r="N25" s="174">
        <v>0</v>
      </c>
      <c r="O25" s="70">
        <f t="shared" si="2"/>
        <v>0</v>
      </c>
      <c r="P25" s="156"/>
      <c r="Q25" s="160">
        <v>0</v>
      </c>
      <c r="R25" s="186"/>
      <c r="S25" s="159">
        <v>0</v>
      </c>
      <c r="T25" s="178"/>
      <c r="U25" s="160">
        <v>0</v>
      </c>
      <c r="V25" s="182"/>
      <c r="W25" s="160">
        <v>0</v>
      </c>
      <c r="X25" s="156"/>
      <c r="Y25" s="160">
        <v>0</v>
      </c>
      <c r="Z25" s="70">
        <f t="shared" si="3"/>
        <v>0</v>
      </c>
      <c r="AA25" s="156"/>
      <c r="AB25" s="159">
        <v>0</v>
      </c>
      <c r="AC25" s="125"/>
      <c r="AD25" s="160">
        <v>0</v>
      </c>
      <c r="AE25" s="156"/>
      <c r="AF25" s="174">
        <v>0</v>
      </c>
      <c r="AG25" s="70">
        <f t="shared" si="4"/>
        <v>0</v>
      </c>
      <c r="AH25" s="156"/>
      <c r="AI25" s="160">
        <v>0</v>
      </c>
      <c r="AJ25" s="156"/>
      <c r="AK25" s="160">
        <v>0</v>
      </c>
      <c r="AL25" s="80">
        <f t="shared" si="5"/>
        <v>0</v>
      </c>
    </row>
    <row r="26" spans="1:38" x14ac:dyDescent="0.2">
      <c r="A26" s="59">
        <f t="shared" si="0"/>
        <v>11</v>
      </c>
      <c r="B26" s="60">
        <v>2010</v>
      </c>
      <c r="C26" s="86" t="s">
        <v>747</v>
      </c>
      <c r="D26" s="62" t="s">
        <v>748</v>
      </c>
      <c r="E26" s="62" t="s">
        <v>99</v>
      </c>
      <c r="F26" s="60" t="s">
        <v>73</v>
      </c>
      <c r="G26" s="60" t="s">
        <v>37</v>
      </c>
      <c r="H26" s="193" t="s">
        <v>294</v>
      </c>
      <c r="I26" s="160">
        <v>0</v>
      </c>
      <c r="J26" s="65">
        <f t="shared" si="1"/>
        <v>0</v>
      </c>
      <c r="K26" s="236" t="s">
        <v>749</v>
      </c>
      <c r="L26" s="160">
        <v>0</v>
      </c>
      <c r="M26" s="156"/>
      <c r="N26" s="174">
        <v>0</v>
      </c>
      <c r="O26" s="70">
        <f t="shared" si="2"/>
        <v>0</v>
      </c>
      <c r="P26" s="156"/>
      <c r="Q26" s="160">
        <v>0</v>
      </c>
      <c r="R26" s="186"/>
      <c r="S26" s="159">
        <v>0</v>
      </c>
      <c r="T26" s="178"/>
      <c r="U26" s="160">
        <v>0</v>
      </c>
      <c r="V26" s="182"/>
      <c r="W26" s="160">
        <v>0</v>
      </c>
      <c r="X26" s="156"/>
      <c r="Y26" s="160">
        <v>0</v>
      </c>
      <c r="Z26" s="70">
        <f t="shared" si="3"/>
        <v>0</v>
      </c>
      <c r="AA26" s="156"/>
      <c r="AB26" s="159">
        <v>0</v>
      </c>
      <c r="AC26" s="205"/>
      <c r="AD26" s="160">
        <v>0</v>
      </c>
      <c r="AE26" s="156"/>
      <c r="AF26" s="174">
        <v>0</v>
      </c>
      <c r="AG26" s="70">
        <f t="shared" si="4"/>
        <v>0</v>
      </c>
      <c r="AH26" s="156"/>
      <c r="AI26" s="160">
        <v>0</v>
      </c>
      <c r="AJ26" s="156"/>
      <c r="AK26" s="160">
        <v>0</v>
      </c>
      <c r="AL26" s="80">
        <f t="shared" si="5"/>
        <v>0</v>
      </c>
    </row>
    <row r="27" spans="1:38" x14ac:dyDescent="0.2">
      <c r="A27" s="59">
        <f t="shared" si="0"/>
        <v>11</v>
      </c>
      <c r="B27" s="85">
        <v>1995</v>
      </c>
      <c r="C27" s="180" t="s">
        <v>750</v>
      </c>
      <c r="D27" s="124" t="s">
        <v>751</v>
      </c>
      <c r="E27" s="181" t="s">
        <v>752</v>
      </c>
      <c r="F27" s="85" t="s">
        <v>73</v>
      </c>
      <c r="G27" s="85" t="s">
        <v>37</v>
      </c>
      <c r="H27" s="193" t="s">
        <v>68</v>
      </c>
      <c r="I27" s="160">
        <v>0</v>
      </c>
      <c r="J27" s="65">
        <f t="shared" si="1"/>
        <v>0</v>
      </c>
      <c r="K27" s="156"/>
      <c r="L27" s="160">
        <v>0</v>
      </c>
      <c r="M27" s="156"/>
      <c r="N27" s="174">
        <v>0</v>
      </c>
      <c r="O27" s="70">
        <f t="shared" si="2"/>
        <v>0</v>
      </c>
      <c r="P27" s="173"/>
      <c r="Q27" s="169">
        <v>0</v>
      </c>
      <c r="R27" s="187"/>
      <c r="S27" s="159">
        <v>0</v>
      </c>
      <c r="T27" s="156"/>
      <c r="U27" s="160">
        <v>0</v>
      </c>
      <c r="V27" s="170"/>
      <c r="W27" s="160">
        <v>0</v>
      </c>
      <c r="X27" s="173"/>
      <c r="Y27" s="160">
        <v>0</v>
      </c>
      <c r="Z27" s="70">
        <f t="shared" si="3"/>
        <v>0</v>
      </c>
      <c r="AA27" s="173"/>
      <c r="AB27" s="166">
        <v>0</v>
      </c>
      <c r="AC27" s="205"/>
      <c r="AD27" s="160">
        <v>0</v>
      </c>
      <c r="AE27" s="156"/>
      <c r="AF27" s="174">
        <v>0</v>
      </c>
      <c r="AG27" s="70">
        <f t="shared" si="4"/>
        <v>0</v>
      </c>
      <c r="AH27" s="156"/>
      <c r="AI27" s="160">
        <v>0</v>
      </c>
      <c r="AJ27" s="156"/>
      <c r="AK27" s="160">
        <v>0</v>
      </c>
      <c r="AL27" s="80">
        <f t="shared" si="5"/>
        <v>0</v>
      </c>
    </row>
    <row r="28" spans="1:38" x14ac:dyDescent="0.2">
      <c r="A28" s="59">
        <f t="shared" si="0"/>
        <v>11</v>
      </c>
      <c r="B28" s="85">
        <v>2005</v>
      </c>
      <c r="C28" s="86" t="s">
        <v>753</v>
      </c>
      <c r="D28" s="62" t="s">
        <v>754</v>
      </c>
      <c r="E28" s="62" t="s">
        <v>755</v>
      </c>
      <c r="F28" s="60" t="s">
        <v>78</v>
      </c>
      <c r="G28" s="60" t="s">
        <v>44</v>
      </c>
      <c r="H28" s="193" t="s">
        <v>68</v>
      </c>
      <c r="I28" s="160">
        <v>0</v>
      </c>
      <c r="J28" s="65">
        <f t="shared" si="1"/>
        <v>0</v>
      </c>
      <c r="K28" s="156"/>
      <c r="L28" s="160">
        <v>0</v>
      </c>
      <c r="M28" s="156"/>
      <c r="N28" s="174">
        <v>0</v>
      </c>
      <c r="O28" s="70">
        <f t="shared" si="2"/>
        <v>0</v>
      </c>
      <c r="P28" s="173"/>
      <c r="Q28" s="169">
        <v>0</v>
      </c>
      <c r="R28" s="187"/>
      <c r="S28" s="159">
        <v>0</v>
      </c>
      <c r="T28" s="156"/>
      <c r="U28" s="160">
        <v>0</v>
      </c>
      <c r="V28" s="170"/>
      <c r="W28" s="160">
        <v>0</v>
      </c>
      <c r="X28" s="173"/>
      <c r="Y28" s="160">
        <v>0</v>
      </c>
      <c r="Z28" s="70">
        <f t="shared" si="3"/>
        <v>0</v>
      </c>
      <c r="AA28" s="173"/>
      <c r="AB28" s="166">
        <v>0</v>
      </c>
      <c r="AC28" s="125"/>
      <c r="AD28" s="160">
        <v>0</v>
      </c>
      <c r="AE28" s="156"/>
      <c r="AF28" s="174">
        <v>0</v>
      </c>
      <c r="AG28" s="70">
        <f t="shared" si="4"/>
        <v>0</v>
      </c>
      <c r="AH28" s="156"/>
      <c r="AI28" s="160">
        <v>0</v>
      </c>
      <c r="AJ28" s="156"/>
      <c r="AK28" s="160">
        <v>0</v>
      </c>
      <c r="AL28" s="80">
        <f t="shared" si="5"/>
        <v>0</v>
      </c>
    </row>
    <row r="29" spans="1:38" x14ac:dyDescent="0.2">
      <c r="A29" s="59">
        <f t="shared" si="0"/>
        <v>11</v>
      </c>
      <c r="B29" s="60">
        <v>2009</v>
      </c>
      <c r="C29" s="86" t="s">
        <v>756</v>
      </c>
      <c r="D29" s="62" t="s">
        <v>757</v>
      </c>
      <c r="E29" s="62" t="s">
        <v>758</v>
      </c>
      <c r="F29" s="60" t="s">
        <v>289</v>
      </c>
      <c r="G29" s="60" t="s">
        <v>37</v>
      </c>
      <c r="H29" s="193" t="s">
        <v>45</v>
      </c>
      <c r="I29" s="160">
        <v>0</v>
      </c>
      <c r="J29" s="65">
        <f t="shared" si="1"/>
        <v>0</v>
      </c>
      <c r="K29" s="236" t="s">
        <v>759</v>
      </c>
      <c r="L29" s="160">
        <v>0</v>
      </c>
      <c r="M29" s="156"/>
      <c r="N29" s="174">
        <v>0</v>
      </c>
      <c r="O29" s="70">
        <f t="shared" si="2"/>
        <v>0</v>
      </c>
      <c r="P29" s="156"/>
      <c r="Q29" s="160">
        <v>0</v>
      </c>
      <c r="R29" s="186"/>
      <c r="S29" s="159">
        <v>0</v>
      </c>
      <c r="T29" s="178"/>
      <c r="U29" s="160">
        <v>0</v>
      </c>
      <c r="V29" s="182"/>
      <c r="W29" s="160">
        <v>0</v>
      </c>
      <c r="X29" s="156"/>
      <c r="Y29" s="160">
        <v>0</v>
      </c>
      <c r="Z29" s="70">
        <f t="shared" si="3"/>
        <v>0</v>
      </c>
      <c r="AA29" s="156"/>
      <c r="AB29" s="159">
        <v>0</v>
      </c>
      <c r="AC29" s="205"/>
      <c r="AD29" s="160">
        <v>0</v>
      </c>
      <c r="AE29" s="156"/>
      <c r="AF29" s="174">
        <v>0</v>
      </c>
      <c r="AG29" s="70">
        <f t="shared" si="4"/>
        <v>0</v>
      </c>
      <c r="AH29" s="156"/>
      <c r="AI29" s="160">
        <v>0</v>
      </c>
      <c r="AJ29" s="156"/>
      <c r="AK29" s="160">
        <v>0</v>
      </c>
      <c r="AL29" s="80">
        <f t="shared" si="5"/>
        <v>0</v>
      </c>
    </row>
    <row r="30" spans="1:38" x14ac:dyDescent="0.2">
      <c r="A30" s="59">
        <f t="shared" ref="A30:A31" si="6">RANK(AL30, $AL$10:$AL$33)</f>
        <v>11</v>
      </c>
      <c r="B30" s="60">
        <v>2008</v>
      </c>
      <c r="C30" s="86" t="s">
        <v>760</v>
      </c>
      <c r="D30" s="62" t="s">
        <v>761</v>
      </c>
      <c r="E30" s="62" t="s">
        <v>99</v>
      </c>
      <c r="F30" s="60" t="s">
        <v>700</v>
      </c>
      <c r="G30" s="60" t="s">
        <v>44</v>
      </c>
      <c r="H30" s="254"/>
      <c r="I30" s="160">
        <v>0</v>
      </c>
      <c r="J30" s="65">
        <f t="shared" si="1"/>
        <v>0</v>
      </c>
      <c r="K30" s="255"/>
      <c r="L30" s="160">
        <v>0</v>
      </c>
      <c r="M30" s="156"/>
      <c r="N30" s="174">
        <v>0</v>
      </c>
      <c r="O30" s="70">
        <f t="shared" si="2"/>
        <v>0</v>
      </c>
      <c r="P30" s="173"/>
      <c r="Q30" s="169">
        <v>0</v>
      </c>
      <c r="R30" s="187"/>
      <c r="S30" s="159">
        <v>0</v>
      </c>
      <c r="T30" s="178"/>
      <c r="U30" s="160">
        <v>0</v>
      </c>
      <c r="V30" s="182"/>
      <c r="W30" s="160">
        <v>0</v>
      </c>
      <c r="X30" s="173"/>
      <c r="Y30" s="160">
        <v>0</v>
      </c>
      <c r="Z30" s="70">
        <f t="shared" si="3"/>
        <v>0</v>
      </c>
      <c r="AA30" s="173"/>
      <c r="AB30" s="166">
        <v>0</v>
      </c>
      <c r="AC30" s="205"/>
      <c r="AD30" s="160">
        <v>0</v>
      </c>
      <c r="AE30" s="156"/>
      <c r="AF30" s="174">
        <v>0</v>
      </c>
      <c r="AG30" s="70">
        <f t="shared" si="4"/>
        <v>0</v>
      </c>
      <c r="AH30" s="156"/>
      <c r="AI30" s="160">
        <v>0</v>
      </c>
      <c r="AJ30" s="156"/>
      <c r="AK30" s="160">
        <v>0</v>
      </c>
      <c r="AL30" s="80">
        <f t="shared" si="5"/>
        <v>0</v>
      </c>
    </row>
    <row r="31" spans="1:38" x14ac:dyDescent="0.2">
      <c r="A31" s="59">
        <f t="shared" si="6"/>
        <v>11</v>
      </c>
      <c r="B31" s="62"/>
      <c r="C31" s="62"/>
      <c r="D31" s="62"/>
      <c r="E31" s="62"/>
      <c r="F31" s="62"/>
      <c r="G31" s="62"/>
      <c r="H31" s="156"/>
      <c r="I31" s="160">
        <v>0</v>
      </c>
      <c r="J31" s="65">
        <f t="shared" si="1"/>
        <v>0</v>
      </c>
      <c r="K31" s="178"/>
      <c r="L31" s="160">
        <v>0</v>
      </c>
      <c r="M31" s="156"/>
      <c r="N31" s="174">
        <v>0</v>
      </c>
      <c r="O31" s="70">
        <f t="shared" si="2"/>
        <v>0</v>
      </c>
      <c r="P31" s="156"/>
      <c r="Q31" s="160">
        <v>0</v>
      </c>
      <c r="R31" s="186"/>
      <c r="S31" s="159">
        <v>0</v>
      </c>
      <c r="T31" s="178"/>
      <c r="U31" s="160">
        <v>0</v>
      </c>
      <c r="V31" s="182"/>
      <c r="W31" s="160">
        <v>0</v>
      </c>
      <c r="X31" s="156"/>
      <c r="Y31" s="160">
        <v>0</v>
      </c>
      <c r="Z31" s="70">
        <f t="shared" si="3"/>
        <v>0</v>
      </c>
      <c r="AA31" s="156"/>
      <c r="AB31" s="159">
        <v>0</v>
      </c>
      <c r="AC31" s="205"/>
      <c r="AD31" s="160">
        <v>0</v>
      </c>
      <c r="AE31" s="156"/>
      <c r="AF31" s="174">
        <v>0</v>
      </c>
      <c r="AG31" s="70">
        <f t="shared" si="4"/>
        <v>0</v>
      </c>
      <c r="AH31" s="156"/>
      <c r="AI31" s="160">
        <v>0</v>
      </c>
      <c r="AJ31" s="156"/>
      <c r="AK31" s="160">
        <v>0</v>
      </c>
      <c r="AL31" s="80">
        <f t="shared" si="5"/>
        <v>0</v>
      </c>
    </row>
    <row r="32" spans="1:38" x14ac:dyDescent="0.2">
      <c r="A32" s="256"/>
      <c r="B32" s="62"/>
      <c r="C32" s="62"/>
      <c r="D32" s="62"/>
      <c r="E32" s="62"/>
      <c r="F32" s="62"/>
      <c r="G32" s="62"/>
      <c r="H32" s="156"/>
      <c r="I32" s="160">
        <v>0</v>
      </c>
      <c r="J32" s="65">
        <f t="shared" si="1"/>
        <v>0</v>
      </c>
      <c r="K32" s="178"/>
      <c r="L32" s="160">
        <v>0</v>
      </c>
      <c r="M32" s="156"/>
      <c r="N32" s="174">
        <v>0</v>
      </c>
      <c r="O32" s="70">
        <f t="shared" si="2"/>
        <v>0</v>
      </c>
      <c r="P32" s="156"/>
      <c r="Q32" s="160">
        <v>0</v>
      </c>
      <c r="R32" s="186"/>
      <c r="S32" s="159">
        <v>0</v>
      </c>
      <c r="T32" s="178"/>
      <c r="U32" s="160">
        <v>0</v>
      </c>
      <c r="V32" s="182"/>
      <c r="W32" s="160">
        <v>0</v>
      </c>
      <c r="X32" s="156"/>
      <c r="Y32" s="160">
        <v>0</v>
      </c>
      <c r="Z32" s="70">
        <f t="shared" si="3"/>
        <v>0</v>
      </c>
      <c r="AA32" s="156"/>
      <c r="AB32" s="159">
        <v>0</v>
      </c>
      <c r="AC32" s="205"/>
      <c r="AD32" s="160">
        <v>0</v>
      </c>
      <c r="AE32" s="156"/>
      <c r="AF32" s="174">
        <v>0</v>
      </c>
      <c r="AG32" s="70">
        <f t="shared" si="4"/>
        <v>0</v>
      </c>
      <c r="AH32" s="156"/>
      <c r="AI32" s="160">
        <v>0</v>
      </c>
      <c r="AJ32" s="156"/>
      <c r="AK32" s="160">
        <v>0</v>
      </c>
      <c r="AL32" s="80">
        <f t="shared" si="5"/>
        <v>0</v>
      </c>
    </row>
    <row r="33" spans="1:38" x14ac:dyDescent="0.2">
      <c r="A33" s="257"/>
      <c r="B33" s="258"/>
      <c r="C33" s="258"/>
      <c r="D33" s="258"/>
      <c r="E33" s="258"/>
      <c r="F33" s="258"/>
      <c r="G33" s="258"/>
      <c r="H33" s="259"/>
      <c r="I33" s="260"/>
      <c r="J33" s="261"/>
      <c r="K33" s="262"/>
      <c r="L33" s="260"/>
      <c r="M33" s="263"/>
      <c r="N33" s="264"/>
      <c r="O33" s="265"/>
      <c r="P33" s="266"/>
      <c r="Q33" s="260"/>
      <c r="R33" s="263"/>
      <c r="S33" s="260"/>
      <c r="T33" s="262"/>
      <c r="U33" s="260"/>
      <c r="V33" s="263"/>
      <c r="W33" s="260"/>
      <c r="X33" s="263"/>
      <c r="Y33" s="260"/>
      <c r="Z33" s="267"/>
      <c r="AA33" s="259"/>
      <c r="AB33" s="260"/>
      <c r="AC33" s="262"/>
      <c r="AD33" s="260"/>
      <c r="AE33" s="263"/>
      <c r="AF33" s="264"/>
      <c r="AG33" s="268"/>
      <c r="AH33" s="269"/>
      <c r="AI33" s="260"/>
      <c r="AJ33" s="269"/>
      <c r="AK33" s="260"/>
      <c r="AL33" s="270"/>
    </row>
    <row r="34" spans="1:38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</row>
    <row r="35" spans="1:38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</row>
    <row r="36" spans="1:38" x14ac:dyDescent="0.2">
      <c r="A36" s="100"/>
      <c r="B36" s="462" t="s">
        <v>223</v>
      </c>
      <c r="C36" s="417"/>
      <c r="D36" s="417"/>
      <c r="E36" s="417"/>
      <c r="F36" s="417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</row>
    <row r="37" spans="1:38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</row>
    <row r="38" spans="1:38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</row>
    <row r="39" spans="1:38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</row>
    <row r="40" spans="1:38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</row>
    <row r="41" spans="1:38" x14ac:dyDescent="0.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</row>
    <row r="42" spans="1:38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</row>
    <row r="43" spans="1:38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</row>
    <row r="44" spans="1:38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</row>
    <row r="45" spans="1:38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</row>
    <row r="46" spans="1:38" x14ac:dyDescent="0.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</row>
    <row r="47" spans="1:38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</row>
    <row r="48" spans="1:38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</row>
    <row r="49" spans="1:38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</row>
    <row r="50" spans="1:38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</row>
    <row r="51" spans="1:38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</row>
    <row r="52" spans="1:38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</row>
    <row r="53" spans="1:38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</row>
    <row r="54" spans="1:38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</row>
    <row r="55" spans="1:38" x14ac:dyDescent="0.2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</row>
    <row r="56" spans="1:38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</row>
    <row r="57" spans="1:38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</row>
    <row r="58" spans="1:38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</row>
    <row r="59" spans="1:38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</row>
    <row r="60" spans="1:38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</row>
    <row r="61" spans="1:38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</row>
    <row r="62" spans="1:38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</row>
    <row r="63" spans="1:38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</row>
    <row r="64" spans="1:38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</row>
    <row r="65" spans="1:38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</row>
    <row r="66" spans="1:38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</row>
    <row r="67" spans="1:38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</row>
    <row r="68" spans="1:38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</row>
    <row r="69" spans="1:38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</row>
    <row r="70" spans="1:38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</row>
    <row r="71" spans="1:38" x14ac:dyDescent="0.2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</row>
    <row r="72" spans="1:38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</row>
    <row r="73" spans="1:38" x14ac:dyDescent="0.2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</row>
    <row r="74" spans="1:38" x14ac:dyDescent="0.2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</row>
    <row r="75" spans="1:38" x14ac:dyDescent="0.2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</row>
    <row r="76" spans="1:38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</row>
    <row r="77" spans="1:38" x14ac:dyDescent="0.2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</row>
    <row r="78" spans="1:38" x14ac:dyDescent="0.2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</row>
    <row r="79" spans="1:38" x14ac:dyDescent="0.2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</row>
    <row r="80" spans="1:38" x14ac:dyDescent="0.2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</row>
    <row r="81" spans="1:38" x14ac:dyDescent="0.2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</row>
    <row r="82" spans="1:38" x14ac:dyDescent="0.2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</row>
    <row r="83" spans="1:38" x14ac:dyDescent="0.2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</row>
    <row r="84" spans="1:38" x14ac:dyDescent="0.2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</row>
    <row r="85" spans="1:38" x14ac:dyDescent="0.2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</row>
    <row r="86" spans="1:38" x14ac:dyDescent="0.2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</row>
    <row r="87" spans="1:38" x14ac:dyDescent="0.2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</row>
    <row r="88" spans="1:38" x14ac:dyDescent="0.2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</row>
    <row r="89" spans="1:38" x14ac:dyDescent="0.2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</row>
    <row r="90" spans="1:38" x14ac:dyDescent="0.2">
      <c r="A90" s="191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</row>
    <row r="91" spans="1:38" x14ac:dyDescent="0.2">
      <c r="A91" s="191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</row>
    <row r="92" spans="1:38" x14ac:dyDescent="0.2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</row>
    <row r="93" spans="1:38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</row>
    <row r="94" spans="1:38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</row>
    <row r="95" spans="1:38" x14ac:dyDescent="0.2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</row>
    <row r="96" spans="1:38" x14ac:dyDescent="0.2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</row>
    <row r="97" spans="1:38" x14ac:dyDescent="0.2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</row>
    <row r="98" spans="1:38" x14ac:dyDescent="0.2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</row>
    <row r="99" spans="1:38" x14ac:dyDescent="0.2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</row>
    <row r="100" spans="1:38" x14ac:dyDescent="0.2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</row>
    <row r="101" spans="1:38" x14ac:dyDescent="0.2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</row>
    <row r="102" spans="1:38" x14ac:dyDescent="0.2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</row>
    <row r="103" spans="1:38" x14ac:dyDescent="0.2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</row>
    <row r="104" spans="1:38" x14ac:dyDescent="0.2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</row>
    <row r="105" spans="1:38" x14ac:dyDescent="0.2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</row>
    <row r="106" spans="1:38" x14ac:dyDescent="0.2">
      <c r="A106" s="191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</row>
    <row r="107" spans="1:38" x14ac:dyDescent="0.2">
      <c r="A107" s="191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</row>
    <row r="108" spans="1:38" x14ac:dyDescent="0.2">
      <c r="A108" s="191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</row>
    <row r="109" spans="1:38" x14ac:dyDescent="0.2">
      <c r="A109" s="191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</row>
    <row r="110" spans="1:38" x14ac:dyDescent="0.2">
      <c r="A110" s="191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</row>
    <row r="111" spans="1:38" x14ac:dyDescent="0.2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</row>
    <row r="112" spans="1:38" x14ac:dyDescent="0.2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</row>
    <row r="113" spans="1:38" x14ac:dyDescent="0.2">
      <c r="A113" s="191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</row>
    <row r="114" spans="1:38" x14ac:dyDescent="0.2">
      <c r="A114" s="191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</row>
    <row r="115" spans="1:38" x14ac:dyDescent="0.2">
      <c r="A115" s="191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</row>
    <row r="116" spans="1:38" x14ac:dyDescent="0.2">
      <c r="A116" s="191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</row>
    <row r="117" spans="1:38" x14ac:dyDescent="0.2">
      <c r="A117" s="191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</row>
    <row r="118" spans="1:38" x14ac:dyDescent="0.2">
      <c r="A118" s="191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</row>
    <row r="119" spans="1:38" x14ac:dyDescent="0.2">
      <c r="A119" s="191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</row>
    <row r="120" spans="1:38" x14ac:dyDescent="0.2">
      <c r="A120" s="191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</row>
    <row r="121" spans="1:38" x14ac:dyDescent="0.2">
      <c r="A121" s="191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</row>
    <row r="122" spans="1:38" x14ac:dyDescent="0.2">
      <c r="A122" s="191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</row>
    <row r="123" spans="1:38" x14ac:dyDescent="0.2">
      <c r="A123" s="191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</row>
    <row r="124" spans="1:38" x14ac:dyDescent="0.2">
      <c r="A124" s="191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</row>
    <row r="125" spans="1:38" x14ac:dyDescent="0.2">
      <c r="A125" s="191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</row>
    <row r="126" spans="1:38" x14ac:dyDescent="0.2">
      <c r="A126" s="191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</row>
    <row r="127" spans="1:38" x14ac:dyDescent="0.2">
      <c r="A127" s="191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</row>
    <row r="128" spans="1:38" x14ac:dyDescent="0.2">
      <c r="A128" s="191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</row>
    <row r="129" spans="1:38" x14ac:dyDescent="0.2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</row>
    <row r="130" spans="1:38" x14ac:dyDescent="0.2">
      <c r="A130" s="191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</row>
    <row r="131" spans="1:38" x14ac:dyDescent="0.2">
      <c r="A131" s="191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</row>
    <row r="132" spans="1:38" x14ac:dyDescent="0.2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</row>
    <row r="133" spans="1:38" x14ac:dyDescent="0.2">
      <c r="A133" s="19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</row>
    <row r="134" spans="1:38" x14ac:dyDescent="0.2">
      <c r="A134" s="191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</row>
    <row r="135" spans="1:38" x14ac:dyDescent="0.2">
      <c r="A135" s="191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</row>
    <row r="136" spans="1:38" x14ac:dyDescent="0.2">
      <c r="A136" s="191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</row>
    <row r="137" spans="1:38" x14ac:dyDescent="0.2">
      <c r="A137" s="191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</row>
    <row r="138" spans="1:38" x14ac:dyDescent="0.2">
      <c r="A138" s="191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</row>
    <row r="139" spans="1:38" x14ac:dyDescent="0.2">
      <c r="A139" s="19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</row>
    <row r="140" spans="1:38" x14ac:dyDescent="0.2">
      <c r="A140" s="191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</row>
    <row r="141" spans="1:38" x14ac:dyDescent="0.2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</row>
    <row r="142" spans="1:38" x14ac:dyDescent="0.2">
      <c r="A142" s="191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</row>
    <row r="143" spans="1:38" x14ac:dyDescent="0.2">
      <c r="A143" s="191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</row>
    <row r="144" spans="1:38" x14ac:dyDescent="0.2">
      <c r="A144" s="191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</row>
    <row r="145" spans="1:38" x14ac:dyDescent="0.2">
      <c r="A145" s="191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</row>
    <row r="146" spans="1:38" x14ac:dyDescent="0.2">
      <c r="A146" s="191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</row>
    <row r="147" spans="1:38" x14ac:dyDescent="0.2">
      <c r="A147" s="191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</row>
    <row r="148" spans="1:38" x14ac:dyDescent="0.2">
      <c r="A148" s="191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</row>
    <row r="149" spans="1:38" x14ac:dyDescent="0.2">
      <c r="A149" s="191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</row>
    <row r="150" spans="1:38" x14ac:dyDescent="0.2">
      <c r="A150" s="191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</row>
    <row r="151" spans="1:38" x14ac:dyDescent="0.2">
      <c r="A151" s="191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</row>
    <row r="152" spans="1:38" x14ac:dyDescent="0.2">
      <c r="A152" s="191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</row>
    <row r="153" spans="1:38" x14ac:dyDescent="0.2">
      <c r="A153" s="191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</row>
    <row r="154" spans="1:38" x14ac:dyDescent="0.2">
      <c r="A154" s="191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</row>
    <row r="155" spans="1:38" x14ac:dyDescent="0.2">
      <c r="A155" s="191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</row>
    <row r="156" spans="1:38" x14ac:dyDescent="0.2">
      <c r="A156" s="191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</row>
    <row r="157" spans="1:38" x14ac:dyDescent="0.2">
      <c r="A157" s="191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</row>
    <row r="158" spans="1:38" x14ac:dyDescent="0.2">
      <c r="A158" s="191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</row>
    <row r="159" spans="1:38" x14ac:dyDescent="0.2">
      <c r="A159" s="191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</row>
    <row r="160" spans="1:38" x14ac:dyDescent="0.2">
      <c r="A160" s="191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</row>
    <row r="161" spans="1:38" x14ac:dyDescent="0.2">
      <c r="A161" s="191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</row>
    <row r="162" spans="1:38" x14ac:dyDescent="0.2">
      <c r="A162" s="191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</row>
    <row r="163" spans="1:38" x14ac:dyDescent="0.2">
      <c r="A163" s="191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</row>
    <row r="164" spans="1:38" x14ac:dyDescent="0.2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</row>
    <row r="165" spans="1:38" x14ac:dyDescent="0.2">
      <c r="A165" s="19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</row>
    <row r="166" spans="1:38" x14ac:dyDescent="0.2">
      <c r="A166" s="191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</row>
    <row r="167" spans="1:38" x14ac:dyDescent="0.2">
      <c r="A167" s="191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</row>
    <row r="168" spans="1:38" x14ac:dyDescent="0.2">
      <c r="A168" s="191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</row>
    <row r="169" spans="1:38" x14ac:dyDescent="0.2">
      <c r="A169" s="191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</row>
    <row r="170" spans="1:38" x14ac:dyDescent="0.2">
      <c r="A170" s="191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</row>
    <row r="171" spans="1:38" x14ac:dyDescent="0.2">
      <c r="A171" s="191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</row>
    <row r="172" spans="1:38" x14ac:dyDescent="0.2">
      <c r="A172" s="191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</row>
    <row r="173" spans="1:38" x14ac:dyDescent="0.2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</row>
    <row r="174" spans="1:38" x14ac:dyDescent="0.2">
      <c r="A174" s="191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</row>
    <row r="175" spans="1:38" x14ac:dyDescent="0.2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</row>
    <row r="176" spans="1:38" x14ac:dyDescent="0.2">
      <c r="A176" s="191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</row>
    <row r="177" spans="1:38" x14ac:dyDescent="0.2">
      <c r="A177" s="191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</row>
    <row r="178" spans="1:38" x14ac:dyDescent="0.2">
      <c r="A178" s="191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</row>
    <row r="179" spans="1:38" x14ac:dyDescent="0.2">
      <c r="A179" s="191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</row>
    <row r="180" spans="1:38" x14ac:dyDescent="0.2">
      <c r="A180" s="191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</row>
    <row r="181" spans="1:38" x14ac:dyDescent="0.2">
      <c r="A181" s="191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</row>
    <row r="182" spans="1:38" x14ac:dyDescent="0.2">
      <c r="A182" s="191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</row>
    <row r="183" spans="1:38" x14ac:dyDescent="0.2">
      <c r="A183" s="191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</row>
    <row r="184" spans="1:38" x14ac:dyDescent="0.2">
      <c r="A184" s="191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</row>
    <row r="185" spans="1:38" x14ac:dyDescent="0.2">
      <c r="A185" s="191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</row>
    <row r="186" spans="1:38" x14ac:dyDescent="0.2">
      <c r="A186" s="191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</row>
    <row r="187" spans="1:38" x14ac:dyDescent="0.2">
      <c r="A187" s="191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</row>
    <row r="188" spans="1:38" x14ac:dyDescent="0.2">
      <c r="A188" s="191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</row>
    <row r="189" spans="1:38" x14ac:dyDescent="0.2">
      <c r="A189" s="191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</row>
    <row r="190" spans="1:38" x14ac:dyDescent="0.2">
      <c r="A190" s="191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</row>
    <row r="191" spans="1:38" x14ac:dyDescent="0.2">
      <c r="A191" s="191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</row>
    <row r="192" spans="1:38" x14ac:dyDescent="0.2">
      <c r="A192" s="191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</row>
    <row r="193" spans="1:38" x14ac:dyDescent="0.2">
      <c r="A193" s="191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</row>
    <row r="194" spans="1:38" x14ac:dyDescent="0.2">
      <c r="A194" s="191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</row>
    <row r="195" spans="1:38" x14ac:dyDescent="0.2">
      <c r="A195" s="191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</row>
    <row r="196" spans="1:38" x14ac:dyDescent="0.2">
      <c r="A196" s="191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</row>
    <row r="197" spans="1:38" x14ac:dyDescent="0.2">
      <c r="A197" s="191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</row>
    <row r="198" spans="1:38" x14ac:dyDescent="0.2">
      <c r="A198" s="191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</row>
    <row r="199" spans="1:38" x14ac:dyDescent="0.2">
      <c r="A199" s="191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</row>
    <row r="200" spans="1:38" x14ac:dyDescent="0.2">
      <c r="A200" s="191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</row>
    <row r="201" spans="1:38" x14ac:dyDescent="0.2">
      <c r="A201" s="191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</row>
    <row r="202" spans="1:38" x14ac:dyDescent="0.2">
      <c r="A202" s="191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</row>
    <row r="203" spans="1:38" x14ac:dyDescent="0.2">
      <c r="A203" s="191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</row>
    <row r="204" spans="1:38" x14ac:dyDescent="0.2">
      <c r="A204" s="191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</row>
    <row r="205" spans="1:38" x14ac:dyDescent="0.2">
      <c r="A205" s="191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</row>
    <row r="206" spans="1:38" x14ac:dyDescent="0.2">
      <c r="A206" s="191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</row>
    <row r="207" spans="1:38" x14ac:dyDescent="0.2">
      <c r="A207" s="191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</row>
    <row r="208" spans="1:38" x14ac:dyDescent="0.2">
      <c r="A208" s="191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</row>
    <row r="209" spans="1:38" x14ac:dyDescent="0.2">
      <c r="A209" s="191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</row>
    <row r="210" spans="1:38" x14ac:dyDescent="0.2">
      <c r="A210" s="191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</row>
    <row r="211" spans="1:38" x14ac:dyDescent="0.2">
      <c r="A211" s="191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</row>
    <row r="212" spans="1:38" x14ac:dyDescent="0.2">
      <c r="A212" s="191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</row>
    <row r="213" spans="1:38" x14ac:dyDescent="0.2">
      <c r="A213" s="191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</row>
    <row r="214" spans="1:38" x14ac:dyDescent="0.2">
      <c r="A214" s="191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</row>
    <row r="215" spans="1:38" x14ac:dyDescent="0.2">
      <c r="A215" s="191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</row>
    <row r="216" spans="1:38" x14ac:dyDescent="0.2">
      <c r="A216" s="191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</row>
    <row r="217" spans="1:38" x14ac:dyDescent="0.2">
      <c r="A217" s="191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</row>
    <row r="218" spans="1:38" x14ac:dyDescent="0.2">
      <c r="A218" s="191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</row>
    <row r="219" spans="1:38" x14ac:dyDescent="0.2">
      <c r="A219" s="191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</row>
    <row r="220" spans="1:38" x14ac:dyDescent="0.2">
      <c r="A220" s="191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</row>
    <row r="221" spans="1:38" x14ac:dyDescent="0.2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</row>
    <row r="222" spans="1:38" x14ac:dyDescent="0.2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</row>
    <row r="223" spans="1:38" x14ac:dyDescent="0.2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</row>
    <row r="224" spans="1:38" x14ac:dyDescent="0.2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</row>
    <row r="225" spans="1:38" x14ac:dyDescent="0.2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</row>
    <row r="226" spans="1:38" x14ac:dyDescent="0.2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</row>
    <row r="227" spans="1:38" x14ac:dyDescent="0.2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</row>
    <row r="228" spans="1:38" x14ac:dyDescent="0.2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</row>
    <row r="229" spans="1:38" x14ac:dyDescent="0.2">
      <c r="A229" s="19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</row>
    <row r="230" spans="1:38" x14ac:dyDescent="0.2">
      <c r="A230" s="191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</row>
    <row r="231" spans="1:38" x14ac:dyDescent="0.2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</row>
    <row r="232" spans="1:38" x14ac:dyDescent="0.2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</row>
    <row r="233" spans="1:38" x14ac:dyDescent="0.2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</row>
    <row r="234" spans="1:38" x14ac:dyDescent="0.2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</row>
    <row r="235" spans="1:38" x14ac:dyDescent="0.2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</row>
    <row r="236" spans="1:38" x14ac:dyDescent="0.2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</row>
    <row r="237" spans="1:38" x14ac:dyDescent="0.2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</row>
    <row r="238" spans="1:38" x14ac:dyDescent="0.2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</row>
    <row r="239" spans="1:38" x14ac:dyDescent="0.2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</row>
    <row r="240" spans="1:38" x14ac:dyDescent="0.2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</row>
    <row r="241" spans="1:38" x14ac:dyDescent="0.2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</row>
    <row r="242" spans="1:38" x14ac:dyDescent="0.2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</row>
    <row r="243" spans="1:38" x14ac:dyDescent="0.2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</row>
    <row r="244" spans="1:38" x14ac:dyDescent="0.2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</row>
    <row r="245" spans="1:38" x14ac:dyDescent="0.2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</row>
    <row r="246" spans="1:38" x14ac:dyDescent="0.2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</row>
    <row r="247" spans="1:38" x14ac:dyDescent="0.2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</row>
    <row r="248" spans="1:38" x14ac:dyDescent="0.2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</row>
    <row r="249" spans="1:38" x14ac:dyDescent="0.2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</row>
    <row r="250" spans="1:38" x14ac:dyDescent="0.2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</row>
    <row r="251" spans="1:38" x14ac:dyDescent="0.2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</row>
    <row r="252" spans="1:38" x14ac:dyDescent="0.2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</row>
    <row r="253" spans="1:38" x14ac:dyDescent="0.2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</row>
    <row r="254" spans="1:38" x14ac:dyDescent="0.2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</row>
    <row r="255" spans="1:38" x14ac:dyDescent="0.2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</row>
    <row r="256" spans="1:38" x14ac:dyDescent="0.2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</row>
    <row r="257" spans="1:38" x14ac:dyDescent="0.2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</row>
    <row r="258" spans="1:38" x14ac:dyDescent="0.2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</row>
    <row r="259" spans="1:38" x14ac:dyDescent="0.2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</row>
    <row r="260" spans="1:38" x14ac:dyDescent="0.2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</row>
    <row r="261" spans="1:38" x14ac:dyDescent="0.2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</row>
    <row r="262" spans="1:38" x14ac:dyDescent="0.2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</row>
    <row r="263" spans="1:38" x14ac:dyDescent="0.2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</row>
    <row r="264" spans="1:38" x14ac:dyDescent="0.2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</row>
    <row r="265" spans="1:38" x14ac:dyDescent="0.2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</row>
    <row r="266" spans="1:38" x14ac:dyDescent="0.2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</row>
    <row r="267" spans="1:38" x14ac:dyDescent="0.2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</row>
    <row r="268" spans="1:38" x14ac:dyDescent="0.2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</row>
    <row r="269" spans="1:38" x14ac:dyDescent="0.2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</row>
    <row r="270" spans="1:38" x14ac:dyDescent="0.2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</row>
    <row r="271" spans="1:38" x14ac:dyDescent="0.2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</row>
    <row r="272" spans="1:38" x14ac:dyDescent="0.2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</row>
    <row r="273" spans="1:38" x14ac:dyDescent="0.2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</row>
    <row r="274" spans="1:38" x14ac:dyDescent="0.2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</row>
    <row r="275" spans="1:38" x14ac:dyDescent="0.2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</row>
    <row r="276" spans="1:38" x14ac:dyDescent="0.2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</row>
    <row r="277" spans="1:38" x14ac:dyDescent="0.2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</row>
    <row r="278" spans="1:38" x14ac:dyDescent="0.2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</row>
    <row r="279" spans="1:38" x14ac:dyDescent="0.2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</row>
    <row r="280" spans="1:38" x14ac:dyDescent="0.2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</row>
    <row r="281" spans="1:38" x14ac:dyDescent="0.2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</row>
    <row r="282" spans="1:38" x14ac:dyDescent="0.2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</row>
    <row r="283" spans="1:38" x14ac:dyDescent="0.2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</row>
    <row r="284" spans="1:38" x14ac:dyDescent="0.2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</row>
    <row r="285" spans="1:38" x14ac:dyDescent="0.2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</row>
    <row r="286" spans="1:38" x14ac:dyDescent="0.2">
      <c r="A286" s="191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</row>
    <row r="287" spans="1:38" x14ac:dyDescent="0.2">
      <c r="A287" s="191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</row>
    <row r="288" spans="1:38" x14ac:dyDescent="0.2">
      <c r="A288" s="191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</row>
    <row r="289" spans="1:38" x14ac:dyDescent="0.2">
      <c r="A289" s="191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</row>
    <row r="290" spans="1:38" x14ac:dyDescent="0.2">
      <c r="A290" s="191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</row>
    <row r="291" spans="1:38" x14ac:dyDescent="0.2">
      <c r="A291" s="191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</row>
    <row r="292" spans="1:38" x14ac:dyDescent="0.2">
      <c r="A292" s="191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</row>
    <row r="293" spans="1:38" x14ac:dyDescent="0.2">
      <c r="A293" s="191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</row>
    <row r="294" spans="1:38" x14ac:dyDescent="0.2">
      <c r="A294" s="191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</row>
    <row r="295" spans="1:38" x14ac:dyDescent="0.2">
      <c r="A295" s="191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</row>
    <row r="296" spans="1:38" x14ac:dyDescent="0.2">
      <c r="A296" s="191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</row>
    <row r="297" spans="1:38" x14ac:dyDescent="0.2">
      <c r="A297" s="191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</row>
    <row r="298" spans="1:38" x14ac:dyDescent="0.2">
      <c r="A298" s="191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</row>
    <row r="299" spans="1:38" x14ac:dyDescent="0.2">
      <c r="A299" s="191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</row>
    <row r="300" spans="1:38" x14ac:dyDescent="0.2">
      <c r="A300" s="191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</row>
    <row r="301" spans="1:38" x14ac:dyDescent="0.2">
      <c r="A301" s="191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</row>
    <row r="302" spans="1:38" x14ac:dyDescent="0.2">
      <c r="A302" s="191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</row>
    <row r="303" spans="1:38" x14ac:dyDescent="0.2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</row>
    <row r="304" spans="1:38" x14ac:dyDescent="0.2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</row>
    <row r="305" spans="1:38" x14ac:dyDescent="0.2">
      <c r="A305" s="191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</row>
    <row r="306" spans="1:38" x14ac:dyDescent="0.2">
      <c r="A306" s="191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</row>
    <row r="307" spans="1:38" x14ac:dyDescent="0.2">
      <c r="A307" s="191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</row>
    <row r="308" spans="1:38" x14ac:dyDescent="0.2">
      <c r="A308" s="191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</row>
    <row r="309" spans="1:38" x14ac:dyDescent="0.2">
      <c r="A309" s="191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</row>
    <row r="310" spans="1:38" x14ac:dyDescent="0.2">
      <c r="A310" s="191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</row>
    <row r="311" spans="1:38" x14ac:dyDescent="0.2">
      <c r="A311" s="191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</row>
    <row r="312" spans="1:38" x14ac:dyDescent="0.2">
      <c r="A312" s="191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</row>
    <row r="313" spans="1:38" x14ac:dyDescent="0.2">
      <c r="A313" s="191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</row>
    <row r="314" spans="1:38" x14ac:dyDescent="0.2">
      <c r="A314" s="191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</row>
    <row r="315" spans="1:38" x14ac:dyDescent="0.2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</row>
    <row r="316" spans="1:38" x14ac:dyDescent="0.2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</row>
    <row r="317" spans="1:38" x14ac:dyDescent="0.2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</row>
    <row r="318" spans="1:38" x14ac:dyDescent="0.2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</row>
    <row r="319" spans="1:38" x14ac:dyDescent="0.2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</row>
    <row r="320" spans="1:38" x14ac:dyDescent="0.2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</row>
    <row r="321" spans="1:38" x14ac:dyDescent="0.2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</row>
    <row r="322" spans="1:38" x14ac:dyDescent="0.2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</row>
    <row r="323" spans="1:38" x14ac:dyDescent="0.2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</row>
    <row r="324" spans="1:38" x14ac:dyDescent="0.2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</row>
    <row r="325" spans="1:38" x14ac:dyDescent="0.2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</row>
    <row r="326" spans="1:38" x14ac:dyDescent="0.2">
      <c r="A326" s="191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</row>
    <row r="327" spans="1:38" x14ac:dyDescent="0.2">
      <c r="A327" s="191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</row>
    <row r="328" spans="1:38" x14ac:dyDescent="0.2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</row>
    <row r="329" spans="1:38" x14ac:dyDescent="0.2">
      <c r="A329" s="191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</row>
    <row r="330" spans="1:38" x14ac:dyDescent="0.2">
      <c r="A330" s="191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</row>
    <row r="331" spans="1:38" x14ac:dyDescent="0.2">
      <c r="A331" s="191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</row>
    <row r="332" spans="1:38" x14ac:dyDescent="0.2">
      <c r="A332" s="191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</row>
    <row r="333" spans="1:38" x14ac:dyDescent="0.2">
      <c r="A333" s="191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</row>
    <row r="334" spans="1:38" x14ac:dyDescent="0.2">
      <c r="A334" s="191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</row>
    <row r="335" spans="1:38" x14ac:dyDescent="0.2">
      <c r="A335" s="191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</row>
    <row r="336" spans="1:38" x14ac:dyDescent="0.2">
      <c r="A336" s="191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</row>
    <row r="337" spans="1:38" x14ac:dyDescent="0.2">
      <c r="A337" s="19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</row>
    <row r="338" spans="1:38" x14ac:dyDescent="0.2">
      <c r="A338" s="191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</row>
    <row r="339" spans="1:38" x14ac:dyDescent="0.2">
      <c r="A339" s="191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</row>
    <row r="340" spans="1:38" x14ac:dyDescent="0.2">
      <c r="A340" s="191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</row>
    <row r="341" spans="1:38" x14ac:dyDescent="0.2">
      <c r="A341" s="191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</row>
    <row r="342" spans="1:38" x14ac:dyDescent="0.2">
      <c r="A342" s="191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</row>
    <row r="343" spans="1:38" x14ac:dyDescent="0.2">
      <c r="A343" s="191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</row>
    <row r="344" spans="1:38" x14ac:dyDescent="0.2">
      <c r="A344" s="191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</row>
    <row r="345" spans="1:38" x14ac:dyDescent="0.2">
      <c r="A345" s="191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</row>
    <row r="346" spans="1:38" x14ac:dyDescent="0.2">
      <c r="A346" s="191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</row>
    <row r="347" spans="1:38" x14ac:dyDescent="0.2">
      <c r="A347" s="191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</row>
    <row r="348" spans="1:38" x14ac:dyDescent="0.2">
      <c r="A348" s="191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</row>
    <row r="349" spans="1:38" x14ac:dyDescent="0.2">
      <c r="A349" s="191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</row>
    <row r="350" spans="1:38" x14ac:dyDescent="0.2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</row>
    <row r="351" spans="1:38" x14ac:dyDescent="0.2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</row>
    <row r="352" spans="1:38" x14ac:dyDescent="0.2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</row>
    <row r="353" spans="1:38" x14ac:dyDescent="0.2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</row>
    <row r="354" spans="1:38" x14ac:dyDescent="0.2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</row>
    <row r="355" spans="1:38" x14ac:dyDescent="0.2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</row>
    <row r="356" spans="1:38" x14ac:dyDescent="0.2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</row>
    <row r="357" spans="1:38" x14ac:dyDescent="0.2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</row>
    <row r="358" spans="1:38" x14ac:dyDescent="0.2">
      <c r="A358" s="191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</row>
    <row r="359" spans="1:38" x14ac:dyDescent="0.2">
      <c r="A359" s="191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191"/>
      <c r="AK359" s="191"/>
      <c r="AL359" s="191"/>
    </row>
    <row r="360" spans="1:38" x14ac:dyDescent="0.2">
      <c r="A360" s="191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</row>
    <row r="361" spans="1:38" x14ac:dyDescent="0.2">
      <c r="A361" s="191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</row>
    <row r="362" spans="1:38" x14ac:dyDescent="0.2">
      <c r="A362" s="191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</row>
    <row r="363" spans="1:38" x14ac:dyDescent="0.2">
      <c r="A363" s="191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</row>
    <row r="364" spans="1:38" x14ac:dyDescent="0.2">
      <c r="A364" s="191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</row>
    <row r="365" spans="1:38" x14ac:dyDescent="0.2">
      <c r="A365" s="191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</row>
    <row r="366" spans="1:38" x14ac:dyDescent="0.2">
      <c r="A366" s="191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</row>
    <row r="367" spans="1:38" x14ac:dyDescent="0.2">
      <c r="A367" s="191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</row>
    <row r="368" spans="1:38" x14ac:dyDescent="0.2">
      <c r="A368" s="191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</row>
    <row r="369" spans="1:38" x14ac:dyDescent="0.2">
      <c r="A369" s="191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</row>
    <row r="370" spans="1:38" x14ac:dyDescent="0.2">
      <c r="A370" s="191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</row>
    <row r="371" spans="1:38" x14ac:dyDescent="0.2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</row>
    <row r="372" spans="1:38" x14ac:dyDescent="0.2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</row>
    <row r="373" spans="1:38" x14ac:dyDescent="0.2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</row>
    <row r="374" spans="1:38" x14ac:dyDescent="0.2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</row>
    <row r="375" spans="1:38" x14ac:dyDescent="0.2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</row>
    <row r="376" spans="1:38" x14ac:dyDescent="0.2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</row>
    <row r="377" spans="1:38" x14ac:dyDescent="0.2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</row>
    <row r="378" spans="1:38" x14ac:dyDescent="0.2">
      <c r="A378" s="191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</row>
    <row r="379" spans="1:38" x14ac:dyDescent="0.2">
      <c r="A379" s="191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</row>
    <row r="380" spans="1:38" x14ac:dyDescent="0.2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</row>
    <row r="381" spans="1:38" x14ac:dyDescent="0.2">
      <c r="A381" s="191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</row>
    <row r="382" spans="1:38" x14ac:dyDescent="0.2">
      <c r="A382" s="191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</row>
    <row r="383" spans="1:38" x14ac:dyDescent="0.2">
      <c r="A383" s="191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</row>
    <row r="384" spans="1:38" x14ac:dyDescent="0.2">
      <c r="A384" s="191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</row>
    <row r="385" spans="1:38" x14ac:dyDescent="0.2">
      <c r="A385" s="191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</row>
    <row r="386" spans="1:38" x14ac:dyDescent="0.2">
      <c r="A386" s="191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</row>
    <row r="387" spans="1:38" x14ac:dyDescent="0.2">
      <c r="A387" s="191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</row>
    <row r="388" spans="1:38" x14ac:dyDescent="0.2">
      <c r="A388" s="191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</row>
    <row r="389" spans="1:38" x14ac:dyDescent="0.2">
      <c r="A389" s="191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</row>
    <row r="390" spans="1:38" x14ac:dyDescent="0.2">
      <c r="A390" s="191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</row>
    <row r="391" spans="1:38" x14ac:dyDescent="0.2">
      <c r="A391" s="191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</row>
    <row r="392" spans="1:38" x14ac:dyDescent="0.2">
      <c r="A392" s="191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</row>
    <row r="393" spans="1:38" x14ac:dyDescent="0.2">
      <c r="A393" s="191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</row>
    <row r="394" spans="1:38" x14ac:dyDescent="0.2">
      <c r="A394" s="191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</row>
    <row r="395" spans="1:38" x14ac:dyDescent="0.2">
      <c r="A395" s="191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</row>
    <row r="396" spans="1:38" x14ac:dyDescent="0.2">
      <c r="A396" s="191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</row>
    <row r="397" spans="1:38" x14ac:dyDescent="0.2">
      <c r="A397" s="191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</row>
    <row r="398" spans="1:38" x14ac:dyDescent="0.2">
      <c r="A398" s="191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</row>
    <row r="399" spans="1:38" x14ac:dyDescent="0.2">
      <c r="A399" s="191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</row>
    <row r="400" spans="1:38" x14ac:dyDescent="0.2">
      <c r="A400" s="191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</row>
    <row r="401" spans="1:38" x14ac:dyDescent="0.2">
      <c r="A401" s="191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</row>
    <row r="402" spans="1:38" x14ac:dyDescent="0.2">
      <c r="A402" s="191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</row>
    <row r="403" spans="1:38" x14ac:dyDescent="0.2">
      <c r="A403" s="191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</row>
    <row r="404" spans="1:38" x14ac:dyDescent="0.2">
      <c r="A404" s="191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</row>
    <row r="405" spans="1:38" x14ac:dyDescent="0.2">
      <c r="A405" s="191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</row>
    <row r="406" spans="1:38" x14ac:dyDescent="0.2">
      <c r="A406" s="191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</row>
    <row r="407" spans="1:38" x14ac:dyDescent="0.2">
      <c r="A407" s="191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</row>
    <row r="408" spans="1:38" x14ac:dyDescent="0.2">
      <c r="A408" s="191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</row>
    <row r="409" spans="1:38" x14ac:dyDescent="0.2">
      <c r="A409" s="191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</row>
    <row r="410" spans="1:38" x14ac:dyDescent="0.2">
      <c r="A410" s="191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</row>
    <row r="411" spans="1:38" x14ac:dyDescent="0.2">
      <c r="A411" s="191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</row>
    <row r="412" spans="1:38" x14ac:dyDescent="0.2">
      <c r="A412" s="191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</row>
    <row r="413" spans="1:38" x14ac:dyDescent="0.2">
      <c r="A413" s="191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</row>
    <row r="414" spans="1:38" x14ac:dyDescent="0.2">
      <c r="A414" s="191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</row>
    <row r="415" spans="1:38" x14ac:dyDescent="0.2">
      <c r="A415" s="191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</row>
    <row r="416" spans="1:38" x14ac:dyDescent="0.2">
      <c r="A416" s="191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</row>
    <row r="417" spans="1:38" x14ac:dyDescent="0.2">
      <c r="A417" s="191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</row>
    <row r="418" spans="1:38" x14ac:dyDescent="0.2">
      <c r="A418" s="191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</row>
    <row r="419" spans="1:38" x14ac:dyDescent="0.2">
      <c r="A419" s="191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</row>
    <row r="420" spans="1:38" x14ac:dyDescent="0.2">
      <c r="A420" s="191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</row>
    <row r="421" spans="1:38" x14ac:dyDescent="0.2">
      <c r="A421" s="191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</row>
    <row r="422" spans="1:38" x14ac:dyDescent="0.2">
      <c r="A422" s="191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</row>
    <row r="423" spans="1:38" x14ac:dyDescent="0.2">
      <c r="A423" s="191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</row>
    <row r="424" spans="1:38" x14ac:dyDescent="0.2">
      <c r="A424" s="191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</row>
    <row r="425" spans="1:38" x14ac:dyDescent="0.2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</row>
    <row r="426" spans="1:38" x14ac:dyDescent="0.2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</row>
    <row r="427" spans="1:38" x14ac:dyDescent="0.2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</row>
    <row r="428" spans="1:38" x14ac:dyDescent="0.2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</row>
    <row r="429" spans="1:38" x14ac:dyDescent="0.2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</row>
    <row r="430" spans="1:38" x14ac:dyDescent="0.2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</row>
    <row r="431" spans="1:38" x14ac:dyDescent="0.2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</row>
    <row r="432" spans="1:38" x14ac:dyDescent="0.2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</row>
    <row r="433" spans="1:38" x14ac:dyDescent="0.2">
      <c r="A433" s="191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</row>
    <row r="434" spans="1:38" x14ac:dyDescent="0.2">
      <c r="A434" s="191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</row>
    <row r="435" spans="1:38" x14ac:dyDescent="0.2">
      <c r="A435" s="191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</row>
    <row r="436" spans="1:38" x14ac:dyDescent="0.2">
      <c r="A436" s="191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</row>
    <row r="437" spans="1:38" x14ac:dyDescent="0.2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</row>
    <row r="438" spans="1:38" x14ac:dyDescent="0.2">
      <c r="A438" s="191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</row>
    <row r="439" spans="1:38" x14ac:dyDescent="0.2">
      <c r="A439" s="191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</row>
    <row r="440" spans="1:38" x14ac:dyDescent="0.2">
      <c r="A440" s="191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</row>
    <row r="441" spans="1:38" x14ac:dyDescent="0.2">
      <c r="A441" s="191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</row>
    <row r="442" spans="1:38" x14ac:dyDescent="0.2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</row>
    <row r="443" spans="1:38" x14ac:dyDescent="0.2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</row>
    <row r="444" spans="1:38" x14ac:dyDescent="0.2">
      <c r="A444" s="191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</row>
    <row r="445" spans="1:38" x14ac:dyDescent="0.2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</row>
    <row r="446" spans="1:38" x14ac:dyDescent="0.2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</row>
    <row r="447" spans="1:38" x14ac:dyDescent="0.2">
      <c r="A447" s="191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</row>
    <row r="448" spans="1:38" x14ac:dyDescent="0.2">
      <c r="A448" s="191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</row>
    <row r="449" spans="1:38" x14ac:dyDescent="0.2">
      <c r="A449" s="191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</row>
    <row r="450" spans="1:38" x14ac:dyDescent="0.2">
      <c r="A450" s="191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</row>
    <row r="451" spans="1:38" x14ac:dyDescent="0.2">
      <c r="A451" s="191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</row>
    <row r="452" spans="1:38" x14ac:dyDescent="0.2">
      <c r="A452" s="191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</row>
    <row r="453" spans="1:38" x14ac:dyDescent="0.2">
      <c r="A453" s="191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</row>
    <row r="454" spans="1:38" x14ac:dyDescent="0.2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</row>
    <row r="455" spans="1:38" x14ac:dyDescent="0.2">
      <c r="A455" s="191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</row>
    <row r="456" spans="1:38" x14ac:dyDescent="0.2">
      <c r="A456" s="191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</row>
    <row r="457" spans="1:38" x14ac:dyDescent="0.2">
      <c r="A457" s="191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</row>
    <row r="458" spans="1:38" x14ac:dyDescent="0.2">
      <c r="A458" s="191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</row>
    <row r="459" spans="1:38" x14ac:dyDescent="0.2">
      <c r="A459" s="191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</row>
    <row r="460" spans="1:38" x14ac:dyDescent="0.2">
      <c r="A460" s="191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</row>
    <row r="461" spans="1:38" x14ac:dyDescent="0.2">
      <c r="A461" s="191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</row>
    <row r="462" spans="1:38" x14ac:dyDescent="0.2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</row>
    <row r="463" spans="1:38" x14ac:dyDescent="0.2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</row>
    <row r="464" spans="1:38" x14ac:dyDescent="0.2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</row>
    <row r="465" spans="1:38" x14ac:dyDescent="0.2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</row>
    <row r="466" spans="1:38" x14ac:dyDescent="0.2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</row>
    <row r="467" spans="1:38" x14ac:dyDescent="0.2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</row>
    <row r="468" spans="1:38" x14ac:dyDescent="0.2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</row>
    <row r="469" spans="1:38" x14ac:dyDescent="0.2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</row>
    <row r="470" spans="1:38" x14ac:dyDescent="0.2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</row>
    <row r="471" spans="1:38" x14ac:dyDescent="0.2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</row>
    <row r="472" spans="1:38" x14ac:dyDescent="0.2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</row>
    <row r="473" spans="1:38" x14ac:dyDescent="0.2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</row>
    <row r="474" spans="1:38" x14ac:dyDescent="0.2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</row>
    <row r="475" spans="1:38" x14ac:dyDescent="0.2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</row>
    <row r="476" spans="1:38" x14ac:dyDescent="0.2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</row>
    <row r="477" spans="1:38" x14ac:dyDescent="0.2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</row>
    <row r="478" spans="1:38" x14ac:dyDescent="0.2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</row>
    <row r="479" spans="1:38" x14ac:dyDescent="0.2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</row>
    <row r="480" spans="1:38" x14ac:dyDescent="0.2">
      <c r="A480" s="191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</row>
    <row r="481" spans="1:38" x14ac:dyDescent="0.2">
      <c r="A481" s="191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</row>
    <row r="482" spans="1:38" x14ac:dyDescent="0.2">
      <c r="A482" s="191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</row>
    <row r="483" spans="1:38" x14ac:dyDescent="0.2">
      <c r="A483" s="191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</row>
    <row r="484" spans="1:38" x14ac:dyDescent="0.2">
      <c r="A484" s="191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</row>
    <row r="485" spans="1:38" x14ac:dyDescent="0.2">
      <c r="A485" s="191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</row>
    <row r="486" spans="1:38" x14ac:dyDescent="0.2">
      <c r="A486" s="191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</row>
    <row r="487" spans="1:38" x14ac:dyDescent="0.2">
      <c r="A487" s="191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</row>
    <row r="488" spans="1:38" x14ac:dyDescent="0.2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</row>
    <row r="489" spans="1:38" x14ac:dyDescent="0.2">
      <c r="A489" s="191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</row>
    <row r="490" spans="1:38" x14ac:dyDescent="0.2">
      <c r="A490" s="191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</row>
    <row r="491" spans="1:38" x14ac:dyDescent="0.2">
      <c r="A491" s="191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</row>
    <row r="492" spans="1:38" x14ac:dyDescent="0.2">
      <c r="A492" s="191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</row>
    <row r="493" spans="1:38" x14ac:dyDescent="0.2">
      <c r="A493" s="191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</row>
    <row r="494" spans="1:38" x14ac:dyDescent="0.2">
      <c r="A494" s="191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</row>
    <row r="495" spans="1:38" x14ac:dyDescent="0.2">
      <c r="A495" s="191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</row>
    <row r="496" spans="1:38" x14ac:dyDescent="0.2">
      <c r="A496" s="191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</row>
    <row r="497" spans="1:38" x14ac:dyDescent="0.2">
      <c r="A497" s="191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</row>
    <row r="498" spans="1:38" x14ac:dyDescent="0.2">
      <c r="A498" s="191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</row>
    <row r="499" spans="1:38" x14ac:dyDescent="0.2">
      <c r="A499" s="191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</row>
    <row r="500" spans="1:38" x14ac:dyDescent="0.2">
      <c r="A500" s="191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</row>
    <row r="501" spans="1:38" x14ac:dyDescent="0.2">
      <c r="A501" s="191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</row>
    <row r="502" spans="1:38" x14ac:dyDescent="0.2">
      <c r="A502" s="191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</row>
    <row r="503" spans="1:38" x14ac:dyDescent="0.2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</row>
    <row r="504" spans="1:38" x14ac:dyDescent="0.2">
      <c r="A504" s="191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</row>
    <row r="505" spans="1:38" x14ac:dyDescent="0.2">
      <c r="A505" s="191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</row>
    <row r="506" spans="1:38" x14ac:dyDescent="0.2">
      <c r="A506" s="191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</row>
    <row r="507" spans="1:38" x14ac:dyDescent="0.2">
      <c r="A507" s="191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</row>
    <row r="508" spans="1:38" x14ac:dyDescent="0.2">
      <c r="A508" s="191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</row>
    <row r="509" spans="1:38" x14ac:dyDescent="0.2">
      <c r="A509" s="191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</row>
    <row r="510" spans="1:38" x14ac:dyDescent="0.2">
      <c r="A510" s="191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</row>
    <row r="511" spans="1:38" x14ac:dyDescent="0.2">
      <c r="A511" s="191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</row>
    <row r="512" spans="1:38" x14ac:dyDescent="0.2">
      <c r="A512" s="191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</row>
    <row r="513" spans="1:38" x14ac:dyDescent="0.2">
      <c r="A513" s="191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</row>
    <row r="514" spans="1:38" x14ac:dyDescent="0.2">
      <c r="A514" s="191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</row>
    <row r="515" spans="1:38" x14ac:dyDescent="0.2">
      <c r="A515" s="191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</row>
    <row r="516" spans="1:38" x14ac:dyDescent="0.2">
      <c r="A516" s="191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</row>
    <row r="517" spans="1:38" x14ac:dyDescent="0.2">
      <c r="A517" s="191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</row>
    <row r="518" spans="1:38" x14ac:dyDescent="0.2">
      <c r="A518" s="191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</row>
    <row r="519" spans="1:38" x14ac:dyDescent="0.2">
      <c r="A519" s="191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</row>
    <row r="520" spans="1:38" x14ac:dyDescent="0.2">
      <c r="A520" s="191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</row>
    <row r="521" spans="1:38" x14ac:dyDescent="0.2">
      <c r="A521" s="191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</row>
    <row r="522" spans="1:38" x14ac:dyDescent="0.2">
      <c r="A522" s="191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</row>
    <row r="523" spans="1:38" x14ac:dyDescent="0.2">
      <c r="A523" s="191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</row>
    <row r="524" spans="1:38" x14ac:dyDescent="0.2">
      <c r="A524" s="191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</row>
    <row r="525" spans="1:38" x14ac:dyDescent="0.2">
      <c r="A525" s="191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</row>
    <row r="526" spans="1:38" x14ac:dyDescent="0.2">
      <c r="A526" s="191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</row>
    <row r="527" spans="1:38" x14ac:dyDescent="0.2">
      <c r="A527" s="191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</row>
    <row r="528" spans="1:38" x14ac:dyDescent="0.2">
      <c r="A528" s="191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</row>
    <row r="529" spans="1:38" x14ac:dyDescent="0.2">
      <c r="A529" s="191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</row>
    <row r="530" spans="1:38" x14ac:dyDescent="0.2">
      <c r="A530" s="191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</row>
    <row r="531" spans="1:38" x14ac:dyDescent="0.2">
      <c r="A531" s="191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</row>
    <row r="532" spans="1:38" x14ac:dyDescent="0.2">
      <c r="A532" s="191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</row>
    <row r="533" spans="1:38" x14ac:dyDescent="0.2">
      <c r="A533" s="191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</row>
    <row r="534" spans="1:38" x14ac:dyDescent="0.2">
      <c r="A534" s="191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</row>
    <row r="535" spans="1:38" x14ac:dyDescent="0.2">
      <c r="A535" s="191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</row>
    <row r="536" spans="1:38" x14ac:dyDescent="0.2">
      <c r="A536" s="191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</row>
    <row r="537" spans="1:38" x14ac:dyDescent="0.2">
      <c r="A537" s="191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</row>
    <row r="538" spans="1:38" x14ac:dyDescent="0.2">
      <c r="A538" s="191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</row>
    <row r="539" spans="1:38" x14ac:dyDescent="0.2">
      <c r="A539" s="191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</row>
    <row r="540" spans="1:38" x14ac:dyDescent="0.2">
      <c r="A540" s="191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</row>
    <row r="541" spans="1:38" x14ac:dyDescent="0.2">
      <c r="A541" s="191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</row>
    <row r="542" spans="1:38" x14ac:dyDescent="0.2">
      <c r="A542" s="191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</row>
    <row r="543" spans="1:38" x14ac:dyDescent="0.2">
      <c r="A543" s="191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</row>
    <row r="544" spans="1:38" x14ac:dyDescent="0.2">
      <c r="A544" s="191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</row>
    <row r="545" spans="1:38" x14ac:dyDescent="0.2">
      <c r="A545" s="191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</row>
    <row r="546" spans="1:38" x14ac:dyDescent="0.2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</row>
    <row r="547" spans="1:38" x14ac:dyDescent="0.2">
      <c r="A547" s="191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</row>
    <row r="548" spans="1:38" x14ac:dyDescent="0.2">
      <c r="A548" s="191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</row>
    <row r="549" spans="1:38" x14ac:dyDescent="0.2">
      <c r="A549" s="191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</row>
    <row r="550" spans="1:38" x14ac:dyDescent="0.2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</row>
    <row r="551" spans="1:38" x14ac:dyDescent="0.2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</row>
    <row r="552" spans="1:38" x14ac:dyDescent="0.2">
      <c r="A552" s="191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</row>
    <row r="553" spans="1:38" x14ac:dyDescent="0.2">
      <c r="A553" s="191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</row>
    <row r="554" spans="1:38" x14ac:dyDescent="0.2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</row>
    <row r="555" spans="1:38" x14ac:dyDescent="0.2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</row>
    <row r="556" spans="1:38" x14ac:dyDescent="0.2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</row>
    <row r="557" spans="1:38" x14ac:dyDescent="0.2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</row>
    <row r="558" spans="1:38" x14ac:dyDescent="0.2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</row>
    <row r="559" spans="1:38" x14ac:dyDescent="0.2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</row>
    <row r="560" spans="1:38" x14ac:dyDescent="0.2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</row>
    <row r="561" spans="1:38" x14ac:dyDescent="0.2">
      <c r="A561" s="191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</row>
    <row r="562" spans="1:38" x14ac:dyDescent="0.2">
      <c r="A562" s="191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</row>
    <row r="563" spans="1:38" x14ac:dyDescent="0.2">
      <c r="A563" s="191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</row>
    <row r="564" spans="1:38" x14ac:dyDescent="0.2">
      <c r="A564" s="191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</row>
    <row r="565" spans="1:38" x14ac:dyDescent="0.2">
      <c r="A565" s="191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</row>
    <row r="566" spans="1:38" x14ac:dyDescent="0.2">
      <c r="A566" s="191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</row>
    <row r="567" spans="1:38" x14ac:dyDescent="0.2">
      <c r="A567" s="191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</row>
    <row r="568" spans="1:38" x14ac:dyDescent="0.2">
      <c r="A568" s="191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</row>
    <row r="569" spans="1:38" x14ac:dyDescent="0.2">
      <c r="A569" s="191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</row>
    <row r="570" spans="1:38" x14ac:dyDescent="0.2">
      <c r="A570" s="191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</row>
    <row r="571" spans="1:38" x14ac:dyDescent="0.2">
      <c r="A571" s="191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</row>
    <row r="572" spans="1:38" x14ac:dyDescent="0.2">
      <c r="A572" s="191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</row>
    <row r="573" spans="1:38" x14ac:dyDescent="0.2">
      <c r="A573" s="191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</row>
    <row r="574" spans="1:38" x14ac:dyDescent="0.2">
      <c r="A574" s="191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</row>
    <row r="575" spans="1:38" x14ac:dyDescent="0.2">
      <c r="A575" s="191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</row>
    <row r="576" spans="1:38" x14ac:dyDescent="0.2">
      <c r="A576" s="191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</row>
    <row r="577" spans="1:38" x14ac:dyDescent="0.2">
      <c r="A577" s="191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</row>
    <row r="578" spans="1:38" x14ac:dyDescent="0.2">
      <c r="A578" s="191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</row>
    <row r="579" spans="1:38" x14ac:dyDescent="0.2">
      <c r="A579" s="191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</row>
    <row r="580" spans="1:38" x14ac:dyDescent="0.2">
      <c r="A580" s="191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</row>
    <row r="581" spans="1:38" x14ac:dyDescent="0.2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</row>
    <row r="582" spans="1:38" x14ac:dyDescent="0.2">
      <c r="A582" s="191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</row>
    <row r="583" spans="1:38" x14ac:dyDescent="0.2">
      <c r="A583" s="191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</row>
    <row r="584" spans="1:38" x14ac:dyDescent="0.2">
      <c r="A584" s="191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</row>
    <row r="585" spans="1:38" x14ac:dyDescent="0.2">
      <c r="A585" s="191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</row>
    <row r="586" spans="1:38" x14ac:dyDescent="0.2">
      <c r="A586" s="191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</row>
    <row r="587" spans="1:38" x14ac:dyDescent="0.2">
      <c r="A587" s="191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</row>
    <row r="588" spans="1:38" x14ac:dyDescent="0.2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</row>
    <row r="589" spans="1:38" x14ac:dyDescent="0.2">
      <c r="A589" s="191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</row>
    <row r="590" spans="1:38" x14ac:dyDescent="0.2">
      <c r="A590" s="191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</row>
    <row r="591" spans="1:38" x14ac:dyDescent="0.2">
      <c r="A591" s="191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</row>
    <row r="592" spans="1:38" x14ac:dyDescent="0.2">
      <c r="A592" s="191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</row>
    <row r="593" spans="1:38" x14ac:dyDescent="0.2">
      <c r="A593" s="191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</row>
    <row r="594" spans="1:38" x14ac:dyDescent="0.2">
      <c r="A594" s="191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</row>
    <row r="595" spans="1:38" x14ac:dyDescent="0.2">
      <c r="A595" s="191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</row>
    <row r="596" spans="1:38" x14ac:dyDescent="0.2">
      <c r="A596" s="191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</row>
    <row r="597" spans="1:38" x14ac:dyDescent="0.2">
      <c r="A597" s="191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</row>
    <row r="598" spans="1:38" x14ac:dyDescent="0.2">
      <c r="A598" s="191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</row>
    <row r="599" spans="1:38" x14ac:dyDescent="0.2">
      <c r="A599" s="191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</row>
    <row r="600" spans="1:38" x14ac:dyDescent="0.2">
      <c r="A600" s="191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</row>
    <row r="601" spans="1:38" x14ac:dyDescent="0.2">
      <c r="A601" s="191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</row>
    <row r="602" spans="1:38" x14ac:dyDescent="0.2">
      <c r="A602" s="191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</row>
    <row r="603" spans="1:38" x14ac:dyDescent="0.2">
      <c r="A603" s="191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</row>
    <row r="604" spans="1:38" x14ac:dyDescent="0.2">
      <c r="A604" s="191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</row>
    <row r="605" spans="1:38" x14ac:dyDescent="0.2">
      <c r="A605" s="191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</row>
    <row r="606" spans="1:38" x14ac:dyDescent="0.2">
      <c r="A606" s="191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</row>
    <row r="607" spans="1:38" x14ac:dyDescent="0.2">
      <c r="A607" s="191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</row>
    <row r="608" spans="1:38" x14ac:dyDescent="0.2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</row>
    <row r="609" spans="1:38" x14ac:dyDescent="0.2">
      <c r="A609" s="191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</row>
    <row r="610" spans="1:38" x14ac:dyDescent="0.2">
      <c r="A610" s="191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</row>
    <row r="611" spans="1:38" x14ac:dyDescent="0.2">
      <c r="A611" s="191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</row>
    <row r="612" spans="1:38" x14ac:dyDescent="0.2">
      <c r="A612" s="191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</row>
    <row r="613" spans="1:38" x14ac:dyDescent="0.2">
      <c r="A613" s="191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</row>
    <row r="614" spans="1:38" x14ac:dyDescent="0.2">
      <c r="A614" s="191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</row>
    <row r="615" spans="1:38" x14ac:dyDescent="0.2">
      <c r="A615" s="191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</row>
    <row r="616" spans="1:38" x14ac:dyDescent="0.2">
      <c r="A616" s="191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</row>
    <row r="617" spans="1:38" x14ac:dyDescent="0.2">
      <c r="A617" s="191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</row>
    <row r="618" spans="1:38" x14ac:dyDescent="0.2">
      <c r="A618" s="191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</row>
    <row r="619" spans="1:38" x14ac:dyDescent="0.2">
      <c r="A619" s="191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</row>
    <row r="620" spans="1:38" x14ac:dyDescent="0.2">
      <c r="A620" s="191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</row>
    <row r="621" spans="1:38" x14ac:dyDescent="0.2">
      <c r="A621" s="191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</row>
    <row r="622" spans="1:38" x14ac:dyDescent="0.2">
      <c r="A622" s="191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</row>
    <row r="623" spans="1:38" x14ac:dyDescent="0.2">
      <c r="A623" s="191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</row>
    <row r="624" spans="1:38" x14ac:dyDescent="0.2">
      <c r="A624" s="191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</row>
    <row r="625" spans="1:38" x14ac:dyDescent="0.2">
      <c r="A625" s="191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</row>
    <row r="626" spans="1:38" x14ac:dyDescent="0.2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</row>
    <row r="627" spans="1:38" x14ac:dyDescent="0.2">
      <c r="A627" s="191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</row>
    <row r="628" spans="1:38" x14ac:dyDescent="0.2">
      <c r="A628" s="191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</row>
    <row r="629" spans="1:38" x14ac:dyDescent="0.2">
      <c r="A629" s="191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</row>
    <row r="630" spans="1:38" x14ac:dyDescent="0.2">
      <c r="A630" s="191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</row>
    <row r="631" spans="1:38" x14ac:dyDescent="0.2">
      <c r="A631" s="191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</row>
    <row r="632" spans="1:38" x14ac:dyDescent="0.2">
      <c r="A632" s="191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</row>
    <row r="633" spans="1:38" x14ac:dyDescent="0.2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</row>
    <row r="634" spans="1:38" x14ac:dyDescent="0.2">
      <c r="A634" s="191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</row>
    <row r="635" spans="1:38" x14ac:dyDescent="0.2">
      <c r="A635" s="191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</row>
    <row r="636" spans="1:38" x14ac:dyDescent="0.2">
      <c r="A636" s="191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</row>
    <row r="637" spans="1:38" x14ac:dyDescent="0.2">
      <c r="A637" s="191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</row>
    <row r="638" spans="1:38" x14ac:dyDescent="0.2">
      <c r="A638" s="191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</row>
    <row r="639" spans="1:38" x14ac:dyDescent="0.2">
      <c r="A639" s="191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</row>
    <row r="640" spans="1:38" x14ac:dyDescent="0.2">
      <c r="A640" s="191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</row>
    <row r="641" spans="1:38" x14ac:dyDescent="0.2">
      <c r="A641" s="191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</row>
    <row r="642" spans="1:38" x14ac:dyDescent="0.2">
      <c r="A642" s="191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</row>
    <row r="643" spans="1:38" x14ac:dyDescent="0.2">
      <c r="A643" s="191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</row>
    <row r="644" spans="1:38" x14ac:dyDescent="0.2">
      <c r="A644" s="191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</row>
    <row r="645" spans="1:38" x14ac:dyDescent="0.2">
      <c r="A645" s="191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</row>
    <row r="646" spans="1:38" x14ac:dyDescent="0.2">
      <c r="A646" s="191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</row>
    <row r="647" spans="1:38" x14ac:dyDescent="0.2">
      <c r="A647" s="191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</row>
    <row r="648" spans="1:38" x14ac:dyDescent="0.2">
      <c r="A648" s="191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</row>
    <row r="649" spans="1:38" x14ac:dyDescent="0.2">
      <c r="A649" s="191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  <c r="AI649" s="191"/>
      <c r="AJ649" s="191"/>
      <c r="AK649" s="191"/>
      <c r="AL649" s="191"/>
    </row>
    <row r="650" spans="1:38" x14ac:dyDescent="0.2">
      <c r="A650" s="191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  <c r="AI650" s="191"/>
      <c r="AJ650" s="191"/>
      <c r="AK650" s="191"/>
      <c r="AL650" s="191"/>
    </row>
    <row r="651" spans="1:38" x14ac:dyDescent="0.2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  <c r="AI651" s="191"/>
      <c r="AJ651" s="191"/>
      <c r="AK651" s="191"/>
      <c r="AL651" s="191"/>
    </row>
    <row r="652" spans="1:38" x14ac:dyDescent="0.2">
      <c r="A652" s="191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</row>
    <row r="653" spans="1:38" x14ac:dyDescent="0.2">
      <c r="A653" s="191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</row>
    <row r="654" spans="1:38" x14ac:dyDescent="0.2">
      <c r="A654" s="191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</row>
    <row r="655" spans="1:38" x14ac:dyDescent="0.2">
      <c r="A655" s="191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</row>
    <row r="656" spans="1:38" x14ac:dyDescent="0.2">
      <c r="A656" s="191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</row>
    <row r="657" spans="1:38" x14ac:dyDescent="0.2">
      <c r="A657" s="191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</row>
    <row r="658" spans="1:38" x14ac:dyDescent="0.2">
      <c r="A658" s="191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</row>
    <row r="659" spans="1:38" x14ac:dyDescent="0.2">
      <c r="A659" s="191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</row>
    <row r="660" spans="1:38" x14ac:dyDescent="0.2">
      <c r="A660" s="191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</row>
    <row r="661" spans="1:38" x14ac:dyDescent="0.2">
      <c r="A661" s="191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</row>
    <row r="662" spans="1:38" x14ac:dyDescent="0.2">
      <c r="A662" s="191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  <c r="AI662" s="191"/>
      <c r="AJ662" s="191"/>
      <c r="AK662" s="191"/>
      <c r="AL662" s="191"/>
    </row>
    <row r="663" spans="1:38" x14ac:dyDescent="0.2">
      <c r="A663" s="191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  <c r="AI663" s="191"/>
      <c r="AJ663" s="191"/>
      <c r="AK663" s="191"/>
      <c r="AL663" s="191"/>
    </row>
    <row r="664" spans="1:38" x14ac:dyDescent="0.2">
      <c r="A664" s="191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  <c r="AI664" s="191"/>
      <c r="AJ664" s="191"/>
      <c r="AK664" s="191"/>
      <c r="AL664" s="191"/>
    </row>
    <row r="665" spans="1:38" x14ac:dyDescent="0.2">
      <c r="A665" s="191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  <c r="AI665" s="191"/>
      <c r="AJ665" s="191"/>
      <c r="AK665" s="191"/>
      <c r="AL665" s="191"/>
    </row>
    <row r="666" spans="1:38" x14ac:dyDescent="0.2">
      <c r="A666" s="191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  <c r="AI666" s="191"/>
      <c r="AJ666" s="191"/>
      <c r="AK666" s="191"/>
      <c r="AL666" s="191"/>
    </row>
    <row r="667" spans="1:38" x14ac:dyDescent="0.2">
      <c r="A667" s="191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  <c r="AI667" s="191"/>
      <c r="AJ667" s="191"/>
      <c r="AK667" s="191"/>
      <c r="AL667" s="191"/>
    </row>
    <row r="668" spans="1:38" x14ac:dyDescent="0.2">
      <c r="A668" s="191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  <c r="AI668" s="191"/>
      <c r="AJ668" s="191"/>
      <c r="AK668" s="191"/>
      <c r="AL668" s="191"/>
    </row>
    <row r="669" spans="1:38" x14ac:dyDescent="0.2">
      <c r="A669" s="191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</row>
    <row r="670" spans="1:38" x14ac:dyDescent="0.2">
      <c r="A670" s="191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</row>
    <row r="671" spans="1:38" x14ac:dyDescent="0.2">
      <c r="A671" s="191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</row>
    <row r="672" spans="1:38" x14ac:dyDescent="0.2">
      <c r="A672" s="191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</row>
    <row r="673" spans="1:38" x14ac:dyDescent="0.2">
      <c r="A673" s="191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</row>
    <row r="674" spans="1:38" x14ac:dyDescent="0.2">
      <c r="A674" s="191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</row>
    <row r="675" spans="1:38" x14ac:dyDescent="0.2">
      <c r="A675" s="191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</row>
    <row r="676" spans="1:38" x14ac:dyDescent="0.2">
      <c r="A676" s="191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</row>
    <row r="677" spans="1:38" x14ac:dyDescent="0.2">
      <c r="A677" s="191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</row>
    <row r="678" spans="1:38" x14ac:dyDescent="0.2">
      <c r="A678" s="191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</row>
    <row r="679" spans="1:38" x14ac:dyDescent="0.2">
      <c r="A679" s="191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</row>
    <row r="680" spans="1:38" x14ac:dyDescent="0.2">
      <c r="A680" s="191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</row>
    <row r="681" spans="1:38" x14ac:dyDescent="0.2">
      <c r="A681" s="191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</row>
    <row r="682" spans="1:38" x14ac:dyDescent="0.2">
      <c r="A682" s="191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</row>
    <row r="683" spans="1:38" x14ac:dyDescent="0.2">
      <c r="A683" s="191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</row>
    <row r="684" spans="1:38" x14ac:dyDescent="0.2">
      <c r="A684" s="191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</row>
    <row r="685" spans="1:38" x14ac:dyDescent="0.2">
      <c r="A685" s="191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</row>
    <row r="686" spans="1:38" x14ac:dyDescent="0.2">
      <c r="A686" s="191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</row>
    <row r="687" spans="1:38" x14ac:dyDescent="0.2">
      <c r="A687" s="191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</row>
    <row r="688" spans="1:38" x14ac:dyDescent="0.2">
      <c r="A688" s="191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</row>
    <row r="689" spans="1:38" x14ac:dyDescent="0.2">
      <c r="A689" s="191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</row>
    <row r="690" spans="1:38" x14ac:dyDescent="0.2">
      <c r="A690" s="191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</row>
    <row r="691" spans="1:38" x14ac:dyDescent="0.2">
      <c r="A691" s="191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</row>
    <row r="692" spans="1:38" x14ac:dyDescent="0.2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</row>
    <row r="693" spans="1:38" x14ac:dyDescent="0.2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</row>
    <row r="694" spans="1:38" x14ac:dyDescent="0.2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  <c r="AI694" s="191"/>
      <c r="AJ694" s="191"/>
      <c r="AK694" s="191"/>
      <c r="AL694" s="191"/>
    </row>
    <row r="695" spans="1:38" x14ac:dyDescent="0.2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  <c r="AI695" s="191"/>
      <c r="AJ695" s="191"/>
      <c r="AK695" s="191"/>
      <c r="AL695" s="191"/>
    </row>
    <row r="696" spans="1:38" x14ac:dyDescent="0.2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  <c r="AI696" s="191"/>
      <c r="AJ696" s="191"/>
      <c r="AK696" s="191"/>
      <c r="AL696" s="191"/>
    </row>
    <row r="697" spans="1:38" x14ac:dyDescent="0.2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  <c r="AI697" s="191"/>
      <c r="AJ697" s="191"/>
      <c r="AK697" s="191"/>
      <c r="AL697" s="191"/>
    </row>
    <row r="698" spans="1:38" x14ac:dyDescent="0.2">
      <c r="A698" s="191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</row>
    <row r="699" spans="1:38" x14ac:dyDescent="0.2">
      <c r="A699" s="191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</row>
    <row r="700" spans="1:38" x14ac:dyDescent="0.2">
      <c r="A700" s="191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</row>
    <row r="701" spans="1:38" x14ac:dyDescent="0.2">
      <c r="A701" s="191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</row>
    <row r="702" spans="1:38" x14ac:dyDescent="0.2">
      <c r="A702" s="191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</row>
    <row r="703" spans="1:38" x14ac:dyDescent="0.2">
      <c r="A703" s="191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</row>
    <row r="704" spans="1:38" x14ac:dyDescent="0.2">
      <c r="A704" s="191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</row>
    <row r="705" spans="1:38" x14ac:dyDescent="0.2">
      <c r="A705" s="191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</row>
    <row r="706" spans="1:38" x14ac:dyDescent="0.2">
      <c r="A706" s="191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</row>
    <row r="707" spans="1:38" x14ac:dyDescent="0.2">
      <c r="A707" s="191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</row>
    <row r="708" spans="1:38" x14ac:dyDescent="0.2">
      <c r="A708" s="191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</row>
    <row r="709" spans="1:38" x14ac:dyDescent="0.2">
      <c r="A709" s="191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</row>
    <row r="710" spans="1:38" x14ac:dyDescent="0.2">
      <c r="A710" s="191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</row>
    <row r="711" spans="1:38" x14ac:dyDescent="0.2">
      <c r="A711" s="191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</row>
    <row r="712" spans="1:38" x14ac:dyDescent="0.2">
      <c r="A712" s="191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</row>
    <row r="713" spans="1:38" x14ac:dyDescent="0.2">
      <c r="A713" s="191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</row>
    <row r="714" spans="1:38" x14ac:dyDescent="0.2">
      <c r="A714" s="191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</row>
    <row r="715" spans="1:38" x14ac:dyDescent="0.2">
      <c r="A715" s="191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</row>
    <row r="716" spans="1:38" x14ac:dyDescent="0.2">
      <c r="A716" s="191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</row>
    <row r="717" spans="1:38" x14ac:dyDescent="0.2">
      <c r="A717" s="191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</row>
    <row r="718" spans="1:38" x14ac:dyDescent="0.2">
      <c r="A718" s="191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</row>
    <row r="719" spans="1:38" x14ac:dyDescent="0.2">
      <c r="A719" s="191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</row>
    <row r="720" spans="1:38" x14ac:dyDescent="0.2">
      <c r="A720" s="191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  <c r="AI720" s="191"/>
      <c r="AJ720" s="191"/>
      <c r="AK720" s="191"/>
      <c r="AL720" s="191"/>
    </row>
    <row r="721" spans="1:38" x14ac:dyDescent="0.2">
      <c r="A721" s="191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  <c r="AI721" s="191"/>
      <c r="AJ721" s="191"/>
      <c r="AK721" s="191"/>
      <c r="AL721" s="191"/>
    </row>
    <row r="722" spans="1:38" x14ac:dyDescent="0.2">
      <c r="A722" s="191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  <c r="AI722" s="191"/>
      <c r="AJ722" s="191"/>
      <c r="AK722" s="191"/>
      <c r="AL722" s="191"/>
    </row>
    <row r="723" spans="1:38" x14ac:dyDescent="0.2">
      <c r="A723" s="191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  <c r="AI723" s="191"/>
      <c r="AJ723" s="191"/>
      <c r="AK723" s="191"/>
      <c r="AL723" s="191"/>
    </row>
    <row r="724" spans="1:38" x14ac:dyDescent="0.2">
      <c r="A724" s="191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  <c r="AI724" s="191"/>
      <c r="AJ724" s="191"/>
      <c r="AK724" s="191"/>
      <c r="AL724" s="191"/>
    </row>
    <row r="725" spans="1:38" x14ac:dyDescent="0.2">
      <c r="A725" s="191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</row>
    <row r="726" spans="1:38" x14ac:dyDescent="0.2">
      <c r="A726" s="191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</row>
    <row r="727" spans="1:38" x14ac:dyDescent="0.2">
      <c r="A727" s="191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</row>
    <row r="728" spans="1:38" x14ac:dyDescent="0.2">
      <c r="A728" s="191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</row>
    <row r="729" spans="1:38" x14ac:dyDescent="0.2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</row>
    <row r="730" spans="1:38" x14ac:dyDescent="0.2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</row>
    <row r="731" spans="1:38" x14ac:dyDescent="0.2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</row>
    <row r="732" spans="1:38" x14ac:dyDescent="0.2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</row>
    <row r="733" spans="1:38" x14ac:dyDescent="0.2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</row>
    <row r="734" spans="1:38" x14ac:dyDescent="0.2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</row>
    <row r="735" spans="1:38" x14ac:dyDescent="0.2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</row>
    <row r="736" spans="1:38" x14ac:dyDescent="0.2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</row>
    <row r="737" spans="1:38" x14ac:dyDescent="0.2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</row>
    <row r="738" spans="1:38" x14ac:dyDescent="0.2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</row>
    <row r="739" spans="1:38" x14ac:dyDescent="0.2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</row>
    <row r="740" spans="1:38" x14ac:dyDescent="0.2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</row>
    <row r="741" spans="1:38" x14ac:dyDescent="0.2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</row>
    <row r="742" spans="1:38" x14ac:dyDescent="0.2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</row>
    <row r="743" spans="1:38" x14ac:dyDescent="0.2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</row>
    <row r="744" spans="1:38" x14ac:dyDescent="0.2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</row>
    <row r="745" spans="1:38" x14ac:dyDescent="0.2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</row>
    <row r="746" spans="1:38" x14ac:dyDescent="0.2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</row>
    <row r="747" spans="1:38" x14ac:dyDescent="0.2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</row>
    <row r="748" spans="1:38" x14ac:dyDescent="0.2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</row>
    <row r="749" spans="1:38" x14ac:dyDescent="0.2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</row>
    <row r="750" spans="1:38" x14ac:dyDescent="0.2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</row>
    <row r="751" spans="1:38" x14ac:dyDescent="0.2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</row>
    <row r="752" spans="1:38" x14ac:dyDescent="0.2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</row>
    <row r="753" spans="1:38" x14ac:dyDescent="0.2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</row>
    <row r="754" spans="1:38" x14ac:dyDescent="0.2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  <c r="AI754" s="191"/>
      <c r="AJ754" s="191"/>
      <c r="AK754" s="191"/>
      <c r="AL754" s="191"/>
    </row>
    <row r="755" spans="1:38" x14ac:dyDescent="0.2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  <c r="AI755" s="191"/>
      <c r="AJ755" s="191"/>
      <c r="AK755" s="191"/>
      <c r="AL755" s="191"/>
    </row>
    <row r="756" spans="1:38" x14ac:dyDescent="0.2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</row>
    <row r="757" spans="1:38" x14ac:dyDescent="0.2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  <c r="AI757" s="191"/>
      <c r="AJ757" s="191"/>
      <c r="AK757" s="191"/>
      <c r="AL757" s="191"/>
    </row>
    <row r="758" spans="1:38" x14ac:dyDescent="0.2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</row>
    <row r="759" spans="1:38" x14ac:dyDescent="0.2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</row>
    <row r="760" spans="1:38" x14ac:dyDescent="0.2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</row>
    <row r="761" spans="1:38" x14ac:dyDescent="0.2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</row>
    <row r="762" spans="1:38" x14ac:dyDescent="0.2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</row>
    <row r="763" spans="1:38" x14ac:dyDescent="0.2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</row>
    <row r="764" spans="1:38" x14ac:dyDescent="0.2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</row>
    <row r="765" spans="1:38" x14ac:dyDescent="0.2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</row>
    <row r="766" spans="1:38" x14ac:dyDescent="0.2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</row>
    <row r="767" spans="1:38" x14ac:dyDescent="0.2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</row>
    <row r="768" spans="1:38" x14ac:dyDescent="0.2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</row>
    <row r="769" spans="1:38" x14ac:dyDescent="0.2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</row>
    <row r="770" spans="1:38" x14ac:dyDescent="0.2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</row>
    <row r="771" spans="1:38" x14ac:dyDescent="0.2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</row>
    <row r="772" spans="1:38" x14ac:dyDescent="0.2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</row>
    <row r="773" spans="1:38" x14ac:dyDescent="0.2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</row>
    <row r="774" spans="1:38" x14ac:dyDescent="0.2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</row>
    <row r="775" spans="1:38" x14ac:dyDescent="0.2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</row>
    <row r="776" spans="1:38" x14ac:dyDescent="0.2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</row>
    <row r="777" spans="1:38" x14ac:dyDescent="0.2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</row>
    <row r="778" spans="1:38" x14ac:dyDescent="0.2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</row>
    <row r="779" spans="1:38" x14ac:dyDescent="0.2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</row>
    <row r="780" spans="1:38" x14ac:dyDescent="0.2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  <c r="AI780" s="191"/>
      <c r="AJ780" s="191"/>
      <c r="AK780" s="191"/>
      <c r="AL780" s="191"/>
    </row>
    <row r="781" spans="1:38" x14ac:dyDescent="0.2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  <c r="AI781" s="191"/>
      <c r="AJ781" s="191"/>
      <c r="AK781" s="191"/>
      <c r="AL781" s="191"/>
    </row>
    <row r="782" spans="1:38" x14ac:dyDescent="0.2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</row>
    <row r="783" spans="1:38" x14ac:dyDescent="0.2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  <c r="AI783" s="191"/>
      <c r="AJ783" s="191"/>
      <c r="AK783" s="191"/>
      <c r="AL783" s="191"/>
    </row>
    <row r="784" spans="1:38" x14ac:dyDescent="0.2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  <c r="AI784" s="191"/>
      <c r="AJ784" s="191"/>
      <c r="AK784" s="191"/>
      <c r="AL784" s="191"/>
    </row>
    <row r="785" spans="1:38" x14ac:dyDescent="0.2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  <c r="AI785" s="191"/>
      <c r="AJ785" s="191"/>
      <c r="AK785" s="191"/>
      <c r="AL785" s="191"/>
    </row>
    <row r="786" spans="1:38" x14ac:dyDescent="0.2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  <c r="AI786" s="191"/>
      <c r="AJ786" s="191"/>
      <c r="AK786" s="191"/>
      <c r="AL786" s="191"/>
    </row>
    <row r="787" spans="1:38" x14ac:dyDescent="0.2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  <c r="AI787" s="191"/>
      <c r="AJ787" s="191"/>
      <c r="AK787" s="191"/>
      <c r="AL787" s="191"/>
    </row>
    <row r="788" spans="1:38" x14ac:dyDescent="0.2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  <c r="AI788" s="191"/>
      <c r="AJ788" s="191"/>
      <c r="AK788" s="191"/>
      <c r="AL788" s="191"/>
    </row>
    <row r="789" spans="1:38" x14ac:dyDescent="0.2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  <c r="AI789" s="191"/>
      <c r="AJ789" s="191"/>
      <c r="AK789" s="191"/>
      <c r="AL789" s="191"/>
    </row>
    <row r="790" spans="1:38" x14ac:dyDescent="0.2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  <c r="AI790" s="191"/>
      <c r="AJ790" s="191"/>
      <c r="AK790" s="191"/>
      <c r="AL790" s="191"/>
    </row>
    <row r="791" spans="1:38" x14ac:dyDescent="0.2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  <c r="AI791" s="191"/>
      <c r="AJ791" s="191"/>
      <c r="AK791" s="191"/>
      <c r="AL791" s="191"/>
    </row>
    <row r="792" spans="1:38" x14ac:dyDescent="0.2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  <c r="AI792" s="191"/>
      <c r="AJ792" s="191"/>
      <c r="AK792" s="191"/>
      <c r="AL792" s="191"/>
    </row>
    <row r="793" spans="1:38" x14ac:dyDescent="0.2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  <c r="AI793" s="191"/>
      <c r="AJ793" s="191"/>
      <c r="AK793" s="191"/>
      <c r="AL793" s="191"/>
    </row>
    <row r="794" spans="1:38" x14ac:dyDescent="0.2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  <c r="AI794" s="191"/>
      <c r="AJ794" s="191"/>
      <c r="AK794" s="191"/>
      <c r="AL794" s="191"/>
    </row>
    <row r="795" spans="1:38" x14ac:dyDescent="0.2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</row>
    <row r="796" spans="1:38" x14ac:dyDescent="0.2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  <c r="AI796" s="191"/>
      <c r="AJ796" s="191"/>
      <c r="AK796" s="191"/>
      <c r="AL796" s="191"/>
    </row>
    <row r="797" spans="1:38" x14ac:dyDescent="0.2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  <c r="AI797" s="191"/>
      <c r="AJ797" s="191"/>
      <c r="AK797" s="191"/>
      <c r="AL797" s="191"/>
    </row>
    <row r="798" spans="1:38" x14ac:dyDescent="0.2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</row>
    <row r="799" spans="1:38" x14ac:dyDescent="0.2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</row>
    <row r="800" spans="1:38" x14ac:dyDescent="0.2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</row>
    <row r="801" spans="1:38" x14ac:dyDescent="0.2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</row>
    <row r="802" spans="1:38" x14ac:dyDescent="0.2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</row>
    <row r="803" spans="1:38" x14ac:dyDescent="0.2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</row>
    <row r="804" spans="1:38" x14ac:dyDescent="0.2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</row>
    <row r="805" spans="1:38" x14ac:dyDescent="0.2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</row>
    <row r="806" spans="1:38" x14ac:dyDescent="0.2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</row>
    <row r="807" spans="1:38" x14ac:dyDescent="0.2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</row>
    <row r="808" spans="1:38" x14ac:dyDescent="0.2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</row>
    <row r="809" spans="1:38" x14ac:dyDescent="0.2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</row>
    <row r="810" spans="1:38" x14ac:dyDescent="0.2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</row>
    <row r="811" spans="1:38" x14ac:dyDescent="0.2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</row>
    <row r="812" spans="1:38" x14ac:dyDescent="0.2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</row>
    <row r="813" spans="1:38" x14ac:dyDescent="0.2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</row>
    <row r="814" spans="1:38" x14ac:dyDescent="0.2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</row>
    <row r="815" spans="1:38" x14ac:dyDescent="0.2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</row>
    <row r="816" spans="1:38" x14ac:dyDescent="0.2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</row>
    <row r="817" spans="1:38" x14ac:dyDescent="0.2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</row>
    <row r="818" spans="1:38" x14ac:dyDescent="0.2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</row>
    <row r="819" spans="1:38" x14ac:dyDescent="0.2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</row>
    <row r="820" spans="1:38" x14ac:dyDescent="0.2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</row>
    <row r="821" spans="1:38" x14ac:dyDescent="0.2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</row>
    <row r="822" spans="1:38" x14ac:dyDescent="0.2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</row>
    <row r="823" spans="1:38" x14ac:dyDescent="0.2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</row>
    <row r="824" spans="1:38" x14ac:dyDescent="0.2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</row>
    <row r="825" spans="1:38" x14ac:dyDescent="0.2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</row>
    <row r="826" spans="1:38" x14ac:dyDescent="0.2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</row>
    <row r="827" spans="1:38" x14ac:dyDescent="0.2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</row>
    <row r="828" spans="1:38" x14ac:dyDescent="0.2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</row>
    <row r="829" spans="1:38" x14ac:dyDescent="0.2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</row>
    <row r="830" spans="1:38" x14ac:dyDescent="0.2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  <c r="AI830" s="191"/>
      <c r="AJ830" s="191"/>
      <c r="AK830" s="191"/>
      <c r="AL830" s="191"/>
    </row>
    <row r="831" spans="1:38" x14ac:dyDescent="0.2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</row>
    <row r="832" spans="1:38" x14ac:dyDescent="0.2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</row>
    <row r="833" spans="1:38" x14ac:dyDescent="0.2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</row>
    <row r="834" spans="1:38" x14ac:dyDescent="0.2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</row>
    <row r="835" spans="1:38" x14ac:dyDescent="0.2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</row>
    <row r="836" spans="1:38" x14ac:dyDescent="0.2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</row>
    <row r="837" spans="1:38" x14ac:dyDescent="0.2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</row>
    <row r="838" spans="1:38" x14ac:dyDescent="0.2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</row>
    <row r="839" spans="1:38" x14ac:dyDescent="0.2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</row>
    <row r="840" spans="1:38" x14ac:dyDescent="0.2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</row>
    <row r="841" spans="1:38" x14ac:dyDescent="0.2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</row>
    <row r="842" spans="1:38" x14ac:dyDescent="0.2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</row>
    <row r="843" spans="1:38" x14ac:dyDescent="0.2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</row>
    <row r="844" spans="1:38" x14ac:dyDescent="0.2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</row>
    <row r="845" spans="1:38" x14ac:dyDescent="0.2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</row>
    <row r="846" spans="1:38" x14ac:dyDescent="0.2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</row>
    <row r="847" spans="1:38" x14ac:dyDescent="0.2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</row>
    <row r="848" spans="1:38" x14ac:dyDescent="0.2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</row>
    <row r="849" spans="1:38" x14ac:dyDescent="0.2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</row>
    <row r="850" spans="1:38" x14ac:dyDescent="0.2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</row>
    <row r="851" spans="1:38" x14ac:dyDescent="0.2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</row>
    <row r="852" spans="1:38" x14ac:dyDescent="0.2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</row>
    <row r="853" spans="1:38" x14ac:dyDescent="0.2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</row>
    <row r="854" spans="1:38" x14ac:dyDescent="0.2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</row>
    <row r="855" spans="1:38" x14ac:dyDescent="0.2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</row>
    <row r="856" spans="1:38" x14ac:dyDescent="0.2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</row>
    <row r="857" spans="1:38" x14ac:dyDescent="0.2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</row>
    <row r="858" spans="1:38" x14ac:dyDescent="0.2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</row>
    <row r="859" spans="1:38" x14ac:dyDescent="0.2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</row>
    <row r="860" spans="1:38" x14ac:dyDescent="0.2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</row>
    <row r="861" spans="1:38" x14ac:dyDescent="0.2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</row>
    <row r="862" spans="1:38" x14ac:dyDescent="0.2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</row>
    <row r="863" spans="1:38" x14ac:dyDescent="0.2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</row>
    <row r="864" spans="1:38" x14ac:dyDescent="0.2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</row>
    <row r="865" spans="1:38" x14ac:dyDescent="0.2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</row>
    <row r="866" spans="1:38" x14ac:dyDescent="0.2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</row>
    <row r="867" spans="1:38" x14ac:dyDescent="0.2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</row>
    <row r="868" spans="1:38" x14ac:dyDescent="0.2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</row>
    <row r="869" spans="1:38" x14ac:dyDescent="0.2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</row>
    <row r="870" spans="1:38" x14ac:dyDescent="0.2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</row>
    <row r="871" spans="1:38" x14ac:dyDescent="0.2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</row>
    <row r="872" spans="1:38" x14ac:dyDescent="0.2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</row>
    <row r="873" spans="1:38" x14ac:dyDescent="0.2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</row>
    <row r="874" spans="1:38" x14ac:dyDescent="0.2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</row>
    <row r="875" spans="1:38" x14ac:dyDescent="0.2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</row>
    <row r="876" spans="1:38" x14ac:dyDescent="0.2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</row>
    <row r="877" spans="1:38" x14ac:dyDescent="0.2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</row>
    <row r="878" spans="1:38" x14ac:dyDescent="0.2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</row>
    <row r="879" spans="1:38" x14ac:dyDescent="0.2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</row>
    <row r="880" spans="1:38" x14ac:dyDescent="0.2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</row>
    <row r="881" spans="1:38" x14ac:dyDescent="0.2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</row>
    <row r="882" spans="1:38" x14ac:dyDescent="0.2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</row>
    <row r="883" spans="1:38" x14ac:dyDescent="0.2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</row>
    <row r="884" spans="1:38" x14ac:dyDescent="0.2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</row>
    <row r="885" spans="1:38" x14ac:dyDescent="0.2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</row>
    <row r="886" spans="1:38" x14ac:dyDescent="0.2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</row>
    <row r="887" spans="1:38" x14ac:dyDescent="0.2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</row>
    <row r="888" spans="1:38" x14ac:dyDescent="0.2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</row>
    <row r="889" spans="1:38" x14ac:dyDescent="0.2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</row>
    <row r="890" spans="1:38" x14ac:dyDescent="0.2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</row>
    <row r="891" spans="1:38" x14ac:dyDescent="0.2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</row>
    <row r="892" spans="1:38" x14ac:dyDescent="0.2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</row>
    <row r="893" spans="1:38" x14ac:dyDescent="0.2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</row>
    <row r="894" spans="1:38" x14ac:dyDescent="0.2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</row>
    <row r="895" spans="1:38" x14ac:dyDescent="0.2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</row>
    <row r="896" spans="1:38" x14ac:dyDescent="0.2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</row>
    <row r="897" spans="1:38" x14ac:dyDescent="0.2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</row>
    <row r="898" spans="1:38" x14ac:dyDescent="0.2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</row>
    <row r="899" spans="1:38" x14ac:dyDescent="0.2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</row>
  </sheetData>
  <mergeCells count="28">
    <mergeCell ref="AH1:AI8"/>
    <mergeCell ref="AJ1:AK8"/>
    <mergeCell ref="C3:G4"/>
    <mergeCell ref="H3:I8"/>
    <mergeCell ref="C5:G6"/>
    <mergeCell ref="AE3:AF8"/>
    <mergeCell ref="AG3:AG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B36:F36"/>
    <mergeCell ref="J3:J8"/>
    <mergeCell ref="K3:L8"/>
    <mergeCell ref="M3:N8"/>
    <mergeCell ref="O3:O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L907"/>
  <sheetViews>
    <sheetView tabSelected="1" topLeftCell="A8" workbookViewId="0">
      <selection activeCell="A17" sqref="A17"/>
    </sheetView>
  </sheetViews>
  <sheetFormatPr baseColWidth="10" defaultColWidth="14.3984375" defaultRowHeight="15" customHeight="1" x14ac:dyDescent="0.2"/>
  <cols>
    <col min="3" max="3" width="14.3984375" hidden="1"/>
    <col min="38" max="38" width="15.796875" customWidth="1"/>
  </cols>
  <sheetData>
    <row r="1" spans="1:38" x14ac:dyDescent="0.2">
      <c r="A1" s="140"/>
      <c r="B1" s="141"/>
      <c r="C1" s="142"/>
      <c r="D1" s="142"/>
      <c r="E1" s="142"/>
      <c r="F1" s="142"/>
      <c r="G1" s="142"/>
      <c r="H1" s="496" t="s">
        <v>762</v>
      </c>
      <c r="I1" s="442"/>
      <c r="J1" s="465"/>
      <c r="K1" s="501" t="s">
        <v>763</v>
      </c>
      <c r="L1" s="442"/>
      <c r="M1" s="442"/>
      <c r="N1" s="442"/>
      <c r="O1" s="465"/>
      <c r="P1" s="501" t="s">
        <v>764</v>
      </c>
      <c r="Q1" s="442"/>
      <c r="R1" s="442"/>
      <c r="S1" s="442"/>
      <c r="T1" s="442"/>
      <c r="U1" s="442"/>
      <c r="V1" s="442"/>
      <c r="W1" s="442"/>
      <c r="X1" s="442"/>
      <c r="Y1" s="442"/>
      <c r="Z1" s="465"/>
      <c r="AA1" s="501" t="s">
        <v>226</v>
      </c>
      <c r="AB1" s="442"/>
      <c r="AC1" s="442"/>
      <c r="AD1" s="442"/>
      <c r="AE1" s="442"/>
      <c r="AF1" s="442"/>
      <c r="AG1" s="465"/>
      <c r="AH1" s="457" t="s">
        <v>765</v>
      </c>
      <c r="AI1" s="443"/>
      <c r="AJ1" s="457" t="s">
        <v>463</v>
      </c>
      <c r="AK1" s="443"/>
      <c r="AL1" s="430" t="s">
        <v>229</v>
      </c>
    </row>
    <row r="2" spans="1:38" x14ac:dyDescent="0.2">
      <c r="A2" s="433"/>
      <c r="B2" s="434"/>
      <c r="C2" s="444" t="s">
        <v>766</v>
      </c>
      <c r="D2" s="445"/>
      <c r="E2" s="445"/>
      <c r="F2" s="445"/>
      <c r="G2" s="446"/>
      <c r="H2" s="472"/>
      <c r="I2" s="439"/>
      <c r="J2" s="456"/>
      <c r="K2" s="425"/>
      <c r="L2" s="453"/>
      <c r="M2" s="453"/>
      <c r="N2" s="453"/>
      <c r="O2" s="454"/>
      <c r="P2" s="455"/>
      <c r="Q2" s="439"/>
      <c r="R2" s="439"/>
      <c r="S2" s="439"/>
      <c r="T2" s="439"/>
      <c r="U2" s="439"/>
      <c r="V2" s="439"/>
      <c r="W2" s="439"/>
      <c r="X2" s="439"/>
      <c r="Y2" s="439"/>
      <c r="Z2" s="456"/>
      <c r="AA2" s="502"/>
      <c r="AB2" s="503"/>
      <c r="AC2" s="503"/>
      <c r="AD2" s="503"/>
      <c r="AE2" s="503"/>
      <c r="AF2" s="503"/>
      <c r="AG2" s="504"/>
      <c r="AH2" s="458"/>
      <c r="AI2" s="424"/>
      <c r="AJ2" s="458"/>
      <c r="AK2" s="424"/>
      <c r="AL2" s="431"/>
    </row>
    <row r="3" spans="1:38" x14ac:dyDescent="0.2">
      <c r="A3" s="434"/>
      <c r="B3" s="434"/>
      <c r="C3" s="486" t="s">
        <v>8</v>
      </c>
      <c r="D3" s="436"/>
      <c r="E3" s="436"/>
      <c r="F3" s="436"/>
      <c r="G3" s="437"/>
      <c r="H3" s="480" t="s">
        <v>767</v>
      </c>
      <c r="I3" s="443"/>
      <c r="J3" s="495"/>
      <c r="K3" s="479" t="s">
        <v>768</v>
      </c>
      <c r="L3" s="443"/>
      <c r="M3" s="480" t="s">
        <v>233</v>
      </c>
      <c r="N3" s="443"/>
      <c r="O3" s="497"/>
      <c r="P3" s="499" t="s">
        <v>769</v>
      </c>
      <c r="Q3" s="437"/>
      <c r="R3" s="447" t="s">
        <v>770</v>
      </c>
      <c r="S3" s="437"/>
      <c r="T3" s="447" t="s">
        <v>771</v>
      </c>
      <c r="U3" s="437"/>
      <c r="V3" s="447" t="s">
        <v>694</v>
      </c>
      <c r="W3" s="437"/>
      <c r="X3" s="448" t="s">
        <v>772</v>
      </c>
      <c r="Y3" s="437"/>
      <c r="Z3" s="500"/>
      <c r="AA3" s="499" t="s">
        <v>773</v>
      </c>
      <c r="AB3" s="437"/>
      <c r="AC3" s="499" t="s">
        <v>774</v>
      </c>
      <c r="AD3" s="437"/>
      <c r="AE3" s="499" t="s">
        <v>775</v>
      </c>
      <c r="AF3" s="437"/>
      <c r="AG3" s="481"/>
      <c r="AH3" s="458"/>
      <c r="AI3" s="424"/>
      <c r="AJ3" s="458"/>
      <c r="AK3" s="424"/>
      <c r="AL3" s="431"/>
    </row>
    <row r="4" spans="1:38" x14ac:dyDescent="0.2">
      <c r="A4" s="434"/>
      <c r="B4" s="434"/>
      <c r="C4" s="425"/>
      <c r="D4" s="453"/>
      <c r="E4" s="453"/>
      <c r="F4" s="453"/>
      <c r="G4" s="426"/>
      <c r="H4" s="458"/>
      <c r="I4" s="424"/>
      <c r="J4" s="423"/>
      <c r="K4" s="423"/>
      <c r="L4" s="424"/>
      <c r="M4" s="458"/>
      <c r="N4" s="424"/>
      <c r="O4" s="492"/>
      <c r="P4" s="423"/>
      <c r="Q4" s="424"/>
      <c r="R4" s="423"/>
      <c r="S4" s="424"/>
      <c r="T4" s="423"/>
      <c r="U4" s="424"/>
      <c r="V4" s="423"/>
      <c r="W4" s="424"/>
      <c r="X4" s="423"/>
      <c r="Y4" s="424"/>
      <c r="Z4" s="428"/>
      <c r="AA4" s="423"/>
      <c r="AB4" s="424"/>
      <c r="AC4" s="423"/>
      <c r="AD4" s="424"/>
      <c r="AE4" s="423"/>
      <c r="AF4" s="424"/>
      <c r="AG4" s="428"/>
      <c r="AH4" s="458"/>
      <c r="AI4" s="424"/>
      <c r="AJ4" s="458"/>
      <c r="AK4" s="424"/>
      <c r="AL4" s="431"/>
    </row>
    <row r="5" spans="1:38" x14ac:dyDescent="0.2">
      <c r="A5" s="434"/>
      <c r="B5" s="434"/>
      <c r="C5" s="487" t="s">
        <v>776</v>
      </c>
      <c r="D5" s="436"/>
      <c r="E5" s="436"/>
      <c r="F5" s="436"/>
      <c r="G5" s="437"/>
      <c r="H5" s="458"/>
      <c r="I5" s="424"/>
      <c r="J5" s="423"/>
      <c r="K5" s="423"/>
      <c r="L5" s="424"/>
      <c r="M5" s="458"/>
      <c r="N5" s="424"/>
      <c r="O5" s="492"/>
      <c r="P5" s="423"/>
      <c r="Q5" s="424"/>
      <c r="R5" s="423"/>
      <c r="S5" s="424"/>
      <c r="T5" s="423"/>
      <c r="U5" s="424"/>
      <c r="V5" s="423"/>
      <c r="W5" s="424"/>
      <c r="X5" s="423"/>
      <c r="Y5" s="424"/>
      <c r="Z5" s="428"/>
      <c r="AA5" s="423"/>
      <c r="AB5" s="424"/>
      <c r="AC5" s="423"/>
      <c r="AD5" s="424"/>
      <c r="AE5" s="423"/>
      <c r="AF5" s="424"/>
      <c r="AG5" s="428"/>
      <c r="AH5" s="458"/>
      <c r="AI5" s="424"/>
      <c r="AJ5" s="458"/>
      <c r="AK5" s="424"/>
      <c r="AL5" s="431"/>
    </row>
    <row r="6" spans="1:38" x14ac:dyDescent="0.2">
      <c r="A6" s="434"/>
      <c r="B6" s="434"/>
      <c r="C6" s="425"/>
      <c r="D6" s="453"/>
      <c r="E6" s="453"/>
      <c r="F6" s="453"/>
      <c r="G6" s="426"/>
      <c r="H6" s="458"/>
      <c r="I6" s="424"/>
      <c r="J6" s="423"/>
      <c r="K6" s="423"/>
      <c r="L6" s="424"/>
      <c r="M6" s="458"/>
      <c r="N6" s="424"/>
      <c r="O6" s="492"/>
      <c r="P6" s="423"/>
      <c r="Q6" s="424"/>
      <c r="R6" s="423"/>
      <c r="S6" s="424"/>
      <c r="T6" s="423"/>
      <c r="U6" s="424"/>
      <c r="V6" s="423"/>
      <c r="W6" s="424"/>
      <c r="X6" s="423"/>
      <c r="Y6" s="424"/>
      <c r="Z6" s="428"/>
      <c r="AA6" s="423"/>
      <c r="AB6" s="424"/>
      <c r="AC6" s="423"/>
      <c r="AD6" s="424"/>
      <c r="AE6" s="423"/>
      <c r="AF6" s="424"/>
      <c r="AG6" s="428"/>
      <c r="AH6" s="458"/>
      <c r="AI6" s="424"/>
      <c r="AJ6" s="458"/>
      <c r="AK6" s="424"/>
      <c r="AL6" s="431"/>
    </row>
    <row r="7" spans="1:38" x14ac:dyDescent="0.2">
      <c r="A7" s="435" t="s">
        <v>21</v>
      </c>
      <c r="B7" s="436"/>
      <c r="C7" s="436"/>
      <c r="D7" s="436"/>
      <c r="E7" s="436"/>
      <c r="F7" s="436"/>
      <c r="G7" s="437"/>
      <c r="H7" s="458"/>
      <c r="I7" s="424"/>
      <c r="J7" s="423"/>
      <c r="K7" s="423"/>
      <c r="L7" s="424"/>
      <c r="M7" s="458"/>
      <c r="N7" s="424"/>
      <c r="O7" s="492"/>
      <c r="P7" s="423"/>
      <c r="Q7" s="424"/>
      <c r="R7" s="423"/>
      <c r="S7" s="424"/>
      <c r="T7" s="423"/>
      <c r="U7" s="424"/>
      <c r="V7" s="423"/>
      <c r="W7" s="424"/>
      <c r="X7" s="423"/>
      <c r="Y7" s="424"/>
      <c r="Z7" s="428"/>
      <c r="AA7" s="423"/>
      <c r="AB7" s="424"/>
      <c r="AC7" s="423"/>
      <c r="AD7" s="424"/>
      <c r="AE7" s="423"/>
      <c r="AF7" s="424"/>
      <c r="AG7" s="428"/>
      <c r="AH7" s="458"/>
      <c r="AI7" s="424"/>
      <c r="AJ7" s="458"/>
      <c r="AK7" s="424"/>
      <c r="AL7" s="431"/>
    </row>
    <row r="8" spans="1:38" x14ac:dyDescent="0.2">
      <c r="A8" s="438"/>
      <c r="B8" s="439"/>
      <c r="C8" s="439"/>
      <c r="D8" s="439"/>
      <c r="E8" s="439"/>
      <c r="F8" s="439"/>
      <c r="G8" s="440"/>
      <c r="H8" s="438"/>
      <c r="I8" s="440"/>
      <c r="J8" s="425"/>
      <c r="K8" s="455"/>
      <c r="L8" s="440"/>
      <c r="M8" s="438"/>
      <c r="N8" s="440"/>
      <c r="O8" s="498"/>
      <c r="P8" s="425"/>
      <c r="Q8" s="426"/>
      <c r="R8" s="425"/>
      <c r="S8" s="426"/>
      <c r="T8" s="425"/>
      <c r="U8" s="426"/>
      <c r="V8" s="425"/>
      <c r="W8" s="426"/>
      <c r="X8" s="425"/>
      <c r="Y8" s="426"/>
      <c r="Z8" s="429"/>
      <c r="AA8" s="425"/>
      <c r="AB8" s="426"/>
      <c r="AC8" s="425"/>
      <c r="AD8" s="426"/>
      <c r="AE8" s="425"/>
      <c r="AF8" s="426"/>
      <c r="AG8" s="429"/>
      <c r="AH8" s="438"/>
      <c r="AI8" s="440"/>
      <c r="AJ8" s="438"/>
      <c r="AK8" s="440"/>
      <c r="AL8" s="432"/>
    </row>
    <row r="9" spans="1:38" x14ac:dyDescent="0.2">
      <c r="A9" s="143" t="s">
        <v>22</v>
      </c>
      <c r="B9" s="144" t="s">
        <v>243</v>
      </c>
      <c r="C9" s="144" t="s">
        <v>24</v>
      </c>
      <c r="D9" s="144" t="s">
        <v>25</v>
      </c>
      <c r="E9" s="144" t="s">
        <v>26</v>
      </c>
      <c r="F9" s="144" t="s">
        <v>27</v>
      </c>
      <c r="G9" s="250" t="s">
        <v>28</v>
      </c>
      <c r="H9" s="271" t="s">
        <v>29</v>
      </c>
      <c r="I9" s="272" t="s">
        <v>30</v>
      </c>
      <c r="J9" s="273" t="s">
        <v>31</v>
      </c>
      <c r="K9" s="274" t="s">
        <v>29</v>
      </c>
      <c r="L9" s="275" t="s">
        <v>30</v>
      </c>
      <c r="M9" s="274" t="s">
        <v>29</v>
      </c>
      <c r="N9" s="275" t="s">
        <v>30</v>
      </c>
      <c r="O9" s="273" t="s">
        <v>31</v>
      </c>
      <c r="P9" s="271" t="s">
        <v>29</v>
      </c>
      <c r="Q9" s="272" t="s">
        <v>30</v>
      </c>
      <c r="R9" s="271" t="s">
        <v>29</v>
      </c>
      <c r="S9" s="272" t="s">
        <v>30</v>
      </c>
      <c r="T9" s="271" t="s">
        <v>29</v>
      </c>
      <c r="U9" s="272" t="s">
        <v>30</v>
      </c>
      <c r="V9" s="271" t="s">
        <v>29</v>
      </c>
      <c r="W9" s="272" t="s">
        <v>30</v>
      </c>
      <c r="X9" s="271" t="s">
        <v>29</v>
      </c>
      <c r="Y9" s="272" t="s">
        <v>30</v>
      </c>
      <c r="Z9" s="273" t="s">
        <v>31</v>
      </c>
      <c r="AA9" s="271" t="s">
        <v>29</v>
      </c>
      <c r="AB9" s="272" t="s">
        <v>30</v>
      </c>
      <c r="AC9" s="271" t="s">
        <v>29</v>
      </c>
      <c r="AD9" s="272" t="s">
        <v>30</v>
      </c>
      <c r="AE9" s="276" t="s">
        <v>29</v>
      </c>
      <c r="AF9" s="272" t="s">
        <v>30</v>
      </c>
      <c r="AG9" s="272" t="s">
        <v>31</v>
      </c>
      <c r="AH9" s="271" t="s">
        <v>29</v>
      </c>
      <c r="AI9" s="272" t="s">
        <v>30</v>
      </c>
      <c r="AJ9" s="271" t="s">
        <v>29</v>
      </c>
      <c r="AK9" s="272" t="s">
        <v>30</v>
      </c>
      <c r="AL9" s="277" t="s">
        <v>32</v>
      </c>
    </row>
    <row r="10" spans="1:38" x14ac:dyDescent="0.2">
      <c r="A10" s="59">
        <f>RANK(AL10, $AL$1:$AL$39)</f>
        <v>1</v>
      </c>
      <c r="B10" s="85">
        <v>1993</v>
      </c>
      <c r="C10" s="180" t="s">
        <v>608</v>
      </c>
      <c r="D10" s="124" t="s">
        <v>609</v>
      </c>
      <c r="E10" s="181" t="s">
        <v>610</v>
      </c>
      <c r="F10" s="85" t="s">
        <v>78</v>
      </c>
      <c r="G10" s="85" t="s">
        <v>85</v>
      </c>
      <c r="H10" s="233" t="s">
        <v>56</v>
      </c>
      <c r="I10" s="160">
        <v>400</v>
      </c>
      <c r="J10" s="65">
        <f t="shared" ref="J10:J40" si="0">LARGE(I10,1)</f>
        <v>400</v>
      </c>
      <c r="K10" s="156"/>
      <c r="L10" s="160">
        <v>0</v>
      </c>
      <c r="M10" s="156"/>
      <c r="N10" s="184">
        <v>0</v>
      </c>
      <c r="O10" s="70">
        <f t="shared" ref="O10:O15" si="1">LARGE(L10:N10,1)+LARGE(L10:N10, 2)</f>
        <v>0</v>
      </c>
      <c r="P10" s="278" t="s">
        <v>196</v>
      </c>
      <c r="Q10" s="169">
        <v>1000</v>
      </c>
      <c r="R10" s="234"/>
      <c r="S10" s="166">
        <v>0</v>
      </c>
      <c r="T10" s="186"/>
      <c r="U10" s="160">
        <v>0</v>
      </c>
      <c r="V10" s="156"/>
      <c r="W10" s="160">
        <v>0</v>
      </c>
      <c r="X10" s="241"/>
      <c r="Y10" s="160">
        <v>0</v>
      </c>
      <c r="Z10" s="70">
        <f t="shared" ref="Z10:Z15" si="2">LARGE(Q10:Y10,1)+LARGE(Q10:Y10,2)+LARGE(Q10:Y10,3)+LARGE(Q10:Y10,4)</f>
        <v>1000</v>
      </c>
      <c r="AA10" s="173"/>
      <c r="AB10" s="244">
        <v>0</v>
      </c>
      <c r="AC10" s="186"/>
      <c r="AD10" s="184">
        <v>0</v>
      </c>
      <c r="AE10" s="186"/>
      <c r="AF10" s="174">
        <v>0</v>
      </c>
      <c r="AG10" s="70">
        <f t="shared" ref="AG10:AG15" si="3">LARGE(AB10:AD10:AF10,1)</f>
        <v>0</v>
      </c>
      <c r="AH10" s="156"/>
      <c r="AI10" s="160">
        <v>0</v>
      </c>
      <c r="AJ10" s="156"/>
      <c r="AK10" s="160">
        <v>0</v>
      </c>
      <c r="AL10" s="80">
        <f t="shared" ref="AL10:AL41" si="4">AG10+Z10+O10+J10</f>
        <v>1400</v>
      </c>
    </row>
    <row r="11" spans="1:38" x14ac:dyDescent="0.2">
      <c r="A11" s="59">
        <f t="shared" ref="A11:A16" si="5">RANK(AL11, $AL$1:$AL$40)</f>
        <v>2</v>
      </c>
      <c r="B11" s="151">
        <v>1998</v>
      </c>
      <c r="C11" s="152" t="s">
        <v>595</v>
      </c>
      <c r="D11" s="153" t="s">
        <v>596</v>
      </c>
      <c r="E11" s="154" t="s">
        <v>597</v>
      </c>
      <c r="F11" s="151" t="s">
        <v>598</v>
      </c>
      <c r="G11" s="151" t="s">
        <v>201</v>
      </c>
      <c r="H11" s="233" t="s">
        <v>50</v>
      </c>
      <c r="I11" s="160">
        <v>500</v>
      </c>
      <c r="J11" s="155">
        <f t="shared" si="0"/>
        <v>500</v>
      </c>
      <c r="K11" s="193" t="s">
        <v>86</v>
      </c>
      <c r="L11" s="160">
        <v>500</v>
      </c>
      <c r="M11" s="156"/>
      <c r="N11" s="184">
        <v>0</v>
      </c>
      <c r="O11" s="106">
        <f t="shared" si="1"/>
        <v>500</v>
      </c>
      <c r="P11" s="170"/>
      <c r="Q11" s="166">
        <v>0</v>
      </c>
      <c r="R11" s="234"/>
      <c r="S11" s="166">
        <v>0</v>
      </c>
      <c r="T11" s="186"/>
      <c r="U11" s="160">
        <v>0</v>
      </c>
      <c r="V11" s="156"/>
      <c r="W11" s="160">
        <v>0</v>
      </c>
      <c r="X11" s="170"/>
      <c r="Y11" s="160">
        <v>0</v>
      </c>
      <c r="Z11" s="70">
        <f t="shared" si="2"/>
        <v>0</v>
      </c>
      <c r="AA11" s="170"/>
      <c r="AB11" s="184">
        <v>0</v>
      </c>
      <c r="AC11" s="235"/>
      <c r="AD11" s="184">
        <v>0</v>
      </c>
      <c r="AE11" s="186"/>
      <c r="AF11" s="174">
        <v>0</v>
      </c>
      <c r="AG11" s="106">
        <f t="shared" si="3"/>
        <v>0</v>
      </c>
      <c r="AH11" s="156"/>
      <c r="AI11" s="160">
        <v>0</v>
      </c>
      <c r="AJ11" s="156"/>
      <c r="AK11" s="160">
        <v>0</v>
      </c>
      <c r="AL11" s="80">
        <f t="shared" si="4"/>
        <v>1000</v>
      </c>
    </row>
    <row r="12" spans="1:38" x14ac:dyDescent="0.2">
      <c r="A12" s="59">
        <f t="shared" si="5"/>
        <v>3</v>
      </c>
      <c r="B12" s="85">
        <v>2005</v>
      </c>
      <c r="C12" s="86" t="s">
        <v>599</v>
      </c>
      <c r="D12" s="124" t="s">
        <v>600</v>
      </c>
      <c r="E12" s="124" t="s">
        <v>287</v>
      </c>
      <c r="F12" s="85" t="s">
        <v>601</v>
      </c>
      <c r="G12" s="85" t="s">
        <v>602</v>
      </c>
      <c r="H12" s="193" t="s">
        <v>265</v>
      </c>
      <c r="I12" s="160">
        <v>150</v>
      </c>
      <c r="J12" s="65">
        <f t="shared" si="0"/>
        <v>150</v>
      </c>
      <c r="K12" s="236" t="s">
        <v>134</v>
      </c>
      <c r="L12" s="160">
        <v>250</v>
      </c>
      <c r="M12" s="156"/>
      <c r="N12" s="184">
        <v>0</v>
      </c>
      <c r="O12" s="70">
        <f t="shared" si="1"/>
        <v>250</v>
      </c>
      <c r="P12" s="237"/>
      <c r="Q12" s="166">
        <v>0</v>
      </c>
      <c r="R12" s="238"/>
      <c r="S12" s="166">
        <v>0</v>
      </c>
      <c r="T12" s="186"/>
      <c r="U12" s="160">
        <v>0</v>
      </c>
      <c r="V12" s="156"/>
      <c r="W12" s="160">
        <v>0</v>
      </c>
      <c r="X12" s="170"/>
      <c r="Y12" s="160">
        <v>0</v>
      </c>
      <c r="Z12" s="70">
        <f t="shared" si="2"/>
        <v>0</v>
      </c>
      <c r="AA12" s="237"/>
      <c r="AB12" s="184">
        <v>0</v>
      </c>
      <c r="AC12" s="239"/>
      <c r="AD12" s="184">
        <v>0</v>
      </c>
      <c r="AE12" s="186"/>
      <c r="AF12" s="174">
        <v>0</v>
      </c>
      <c r="AG12" s="70">
        <f t="shared" si="3"/>
        <v>0</v>
      </c>
      <c r="AH12" s="173"/>
      <c r="AI12" s="160">
        <v>0</v>
      </c>
      <c r="AJ12" s="173"/>
      <c r="AK12" s="160">
        <v>0</v>
      </c>
      <c r="AL12" s="80">
        <f t="shared" si="4"/>
        <v>400</v>
      </c>
    </row>
    <row r="13" spans="1:38" x14ac:dyDescent="0.2">
      <c r="A13" s="59">
        <f t="shared" si="5"/>
        <v>3</v>
      </c>
      <c r="B13" s="60">
        <v>2006</v>
      </c>
      <c r="C13" s="86" t="s">
        <v>603</v>
      </c>
      <c r="D13" s="62" t="s">
        <v>604</v>
      </c>
      <c r="E13" s="62" t="s">
        <v>605</v>
      </c>
      <c r="F13" s="60" t="s">
        <v>606</v>
      </c>
      <c r="G13" s="60" t="s">
        <v>85</v>
      </c>
      <c r="H13" s="193" t="s">
        <v>38</v>
      </c>
      <c r="I13" s="160">
        <v>300</v>
      </c>
      <c r="J13" s="65">
        <f t="shared" si="0"/>
        <v>300</v>
      </c>
      <c r="K13" s="236" t="s">
        <v>607</v>
      </c>
      <c r="L13" s="160">
        <v>100</v>
      </c>
      <c r="M13" s="156"/>
      <c r="N13" s="184">
        <v>0</v>
      </c>
      <c r="O13" s="70">
        <f t="shared" si="1"/>
        <v>100</v>
      </c>
      <c r="P13" s="279" t="s">
        <v>777</v>
      </c>
      <c r="Q13" s="240">
        <v>0</v>
      </c>
      <c r="R13" s="238"/>
      <c r="S13" s="166">
        <v>0</v>
      </c>
      <c r="T13" s="186"/>
      <c r="U13" s="160">
        <v>0</v>
      </c>
      <c r="V13" s="156"/>
      <c r="W13" s="160">
        <v>0</v>
      </c>
      <c r="X13" s="241"/>
      <c r="Y13" s="160">
        <v>0</v>
      </c>
      <c r="Z13" s="242">
        <f t="shared" si="2"/>
        <v>0</v>
      </c>
      <c r="AA13" s="237"/>
      <c r="AB13" s="184">
        <v>0</v>
      </c>
      <c r="AC13" s="243"/>
      <c r="AD13" s="184">
        <v>0</v>
      </c>
      <c r="AE13" s="186"/>
      <c r="AF13" s="174">
        <v>0</v>
      </c>
      <c r="AG13" s="70">
        <f t="shared" si="3"/>
        <v>0</v>
      </c>
      <c r="AH13" s="173"/>
      <c r="AI13" s="160">
        <v>0</v>
      </c>
      <c r="AJ13" s="173"/>
      <c r="AK13" s="160">
        <v>0</v>
      </c>
      <c r="AL13" s="80">
        <f t="shared" si="4"/>
        <v>400</v>
      </c>
    </row>
    <row r="14" spans="1:38" x14ac:dyDescent="0.2">
      <c r="A14" s="59">
        <f t="shared" si="5"/>
        <v>5</v>
      </c>
      <c r="B14" s="60">
        <v>2008</v>
      </c>
      <c r="C14" s="86" t="s">
        <v>611</v>
      </c>
      <c r="D14" s="62" t="s">
        <v>480</v>
      </c>
      <c r="E14" s="62" t="s">
        <v>612</v>
      </c>
      <c r="F14" s="60" t="s">
        <v>601</v>
      </c>
      <c r="G14" s="60" t="s">
        <v>44</v>
      </c>
      <c r="H14" s="193" t="s">
        <v>38</v>
      </c>
      <c r="I14" s="160">
        <v>300</v>
      </c>
      <c r="J14" s="65">
        <f t="shared" si="0"/>
        <v>300</v>
      </c>
      <c r="K14" s="236" t="s">
        <v>613</v>
      </c>
      <c r="L14" s="160">
        <v>0</v>
      </c>
      <c r="M14" s="156"/>
      <c r="N14" s="184">
        <v>0</v>
      </c>
      <c r="O14" s="70">
        <f t="shared" si="1"/>
        <v>0</v>
      </c>
      <c r="P14" s="237"/>
      <c r="Q14" s="166">
        <v>0</v>
      </c>
      <c r="R14" s="238"/>
      <c r="S14" s="166">
        <v>0</v>
      </c>
      <c r="T14" s="186"/>
      <c r="U14" s="160">
        <v>0</v>
      </c>
      <c r="V14" s="156"/>
      <c r="W14" s="160">
        <v>0</v>
      </c>
      <c r="X14" s="170"/>
      <c r="Y14" s="160">
        <v>0</v>
      </c>
      <c r="Z14" s="70">
        <f t="shared" si="2"/>
        <v>0</v>
      </c>
      <c r="AA14" s="237"/>
      <c r="AB14" s="184">
        <v>0</v>
      </c>
      <c r="AC14" s="243"/>
      <c r="AD14" s="184">
        <v>0</v>
      </c>
      <c r="AE14" s="186"/>
      <c r="AF14" s="174">
        <v>0</v>
      </c>
      <c r="AG14" s="70">
        <f t="shared" si="3"/>
        <v>0</v>
      </c>
      <c r="AH14" s="173"/>
      <c r="AI14" s="160">
        <v>0</v>
      </c>
      <c r="AJ14" s="173"/>
      <c r="AK14" s="160">
        <v>0</v>
      </c>
      <c r="AL14" s="80">
        <f t="shared" si="4"/>
        <v>300</v>
      </c>
    </row>
    <row r="15" spans="1:38" x14ac:dyDescent="0.2">
      <c r="A15" s="59">
        <f t="shared" si="5"/>
        <v>6</v>
      </c>
      <c r="B15" s="60">
        <v>2008</v>
      </c>
      <c r="C15" s="86" t="s">
        <v>614</v>
      </c>
      <c r="D15" s="62" t="s">
        <v>615</v>
      </c>
      <c r="E15" s="62" t="s">
        <v>60</v>
      </c>
      <c r="F15" s="60" t="s">
        <v>78</v>
      </c>
      <c r="G15" s="60" t="s">
        <v>44</v>
      </c>
      <c r="H15" s="193" t="s">
        <v>62</v>
      </c>
      <c r="I15" s="160">
        <v>150</v>
      </c>
      <c r="J15" s="65">
        <f t="shared" si="0"/>
        <v>150</v>
      </c>
      <c r="K15" s="236" t="s">
        <v>140</v>
      </c>
      <c r="L15" s="160">
        <v>100</v>
      </c>
      <c r="M15" s="156"/>
      <c r="N15" s="184">
        <v>0</v>
      </c>
      <c r="O15" s="70">
        <f t="shared" si="1"/>
        <v>100</v>
      </c>
      <c r="P15" s="202"/>
      <c r="Q15" s="166">
        <v>0</v>
      </c>
      <c r="R15" s="238"/>
      <c r="S15" s="166">
        <v>0</v>
      </c>
      <c r="T15" s="186"/>
      <c r="U15" s="160">
        <v>0</v>
      </c>
      <c r="V15" s="170"/>
      <c r="W15" s="160">
        <v>0</v>
      </c>
      <c r="X15" s="241"/>
      <c r="Y15" s="160">
        <v>0</v>
      </c>
      <c r="Z15" s="70">
        <f t="shared" si="2"/>
        <v>0</v>
      </c>
      <c r="AA15" s="237"/>
      <c r="AB15" s="184">
        <v>0</v>
      </c>
      <c r="AC15" s="239"/>
      <c r="AD15" s="184">
        <v>0</v>
      </c>
      <c r="AE15" s="186"/>
      <c r="AF15" s="174">
        <v>0</v>
      </c>
      <c r="AG15" s="70">
        <f t="shared" si="3"/>
        <v>0</v>
      </c>
      <c r="AH15" s="173"/>
      <c r="AI15" s="160">
        <v>0</v>
      </c>
      <c r="AJ15" s="173"/>
      <c r="AK15" s="160">
        <v>0</v>
      </c>
      <c r="AL15" s="80">
        <f t="shared" si="4"/>
        <v>250</v>
      </c>
    </row>
    <row r="16" spans="1:38" x14ac:dyDescent="0.2">
      <c r="A16" s="59">
        <f t="shared" si="5"/>
        <v>7</v>
      </c>
      <c r="B16" s="60">
        <v>2009</v>
      </c>
      <c r="C16" s="62"/>
      <c r="D16" s="62" t="s">
        <v>660</v>
      </c>
      <c r="E16" s="62" t="s">
        <v>299</v>
      </c>
      <c r="F16" s="60" t="s">
        <v>620</v>
      </c>
      <c r="G16" s="60" t="s">
        <v>44</v>
      </c>
      <c r="H16" s="79" t="s">
        <v>74</v>
      </c>
      <c r="I16" s="67">
        <v>150</v>
      </c>
      <c r="J16" s="65">
        <f t="shared" si="0"/>
        <v>150</v>
      </c>
      <c r="K16" s="177" t="s">
        <v>579</v>
      </c>
      <c r="L16" s="64">
        <v>0</v>
      </c>
      <c r="M16" s="68"/>
      <c r="N16" s="69">
        <v>0</v>
      </c>
      <c r="O16" s="70" t="s">
        <v>643</v>
      </c>
      <c r="P16" s="183"/>
      <c r="Q16" s="67">
        <v>0</v>
      </c>
      <c r="R16" s="183"/>
      <c r="S16" s="67">
        <v>0</v>
      </c>
      <c r="T16" s="68"/>
      <c r="U16" s="67">
        <v>0</v>
      </c>
      <c r="V16" s="156"/>
      <c r="W16" s="160">
        <v>0</v>
      </c>
      <c r="X16" s="156"/>
      <c r="Y16" s="160">
        <v>0</v>
      </c>
      <c r="Z16" s="70" t="s">
        <v>643</v>
      </c>
      <c r="AA16" s="205"/>
      <c r="AB16" s="160">
        <v>0</v>
      </c>
      <c r="AC16" s="178"/>
      <c r="AD16" s="160">
        <v>0</v>
      </c>
      <c r="AE16" s="156"/>
      <c r="AF16" s="174">
        <v>0</v>
      </c>
      <c r="AG16" s="70" t="s">
        <v>643</v>
      </c>
      <c r="AH16" s="173"/>
      <c r="AI16" s="160">
        <v>0</v>
      </c>
      <c r="AJ16" s="173"/>
      <c r="AK16" s="160">
        <v>0</v>
      </c>
      <c r="AL16" s="80">
        <f t="shared" si="4"/>
        <v>150</v>
      </c>
    </row>
    <row r="17" spans="1:38" x14ac:dyDescent="0.2">
      <c r="A17" s="569">
        <f t="shared" ref="A17:A26" si="6">RANK(AL17, $AL$1:$AL$40)</f>
        <v>7</v>
      </c>
      <c r="B17" s="135">
        <v>2009</v>
      </c>
      <c r="C17" s="280" t="s">
        <v>616</v>
      </c>
      <c r="D17" s="136" t="s">
        <v>617</v>
      </c>
      <c r="E17" s="136" t="s">
        <v>778</v>
      </c>
      <c r="F17" s="135" t="s">
        <v>601</v>
      </c>
      <c r="G17" s="135" t="s">
        <v>44</v>
      </c>
      <c r="H17" s="193" t="s">
        <v>195</v>
      </c>
      <c r="I17" s="160">
        <v>150</v>
      </c>
      <c r="J17" s="65">
        <f t="shared" si="0"/>
        <v>150</v>
      </c>
      <c r="K17" s="178"/>
      <c r="L17" s="160">
        <v>0</v>
      </c>
      <c r="M17" s="156"/>
      <c r="N17" s="184">
        <v>0</v>
      </c>
      <c r="O17" s="70">
        <f t="shared" ref="O17:O25" si="7">LARGE(L17:N17,1)+LARGE(L17:N17, 2)</f>
        <v>0</v>
      </c>
      <c r="P17" s="237"/>
      <c r="Q17" s="160">
        <v>0</v>
      </c>
      <c r="R17" s="238"/>
      <c r="S17" s="166">
        <v>0</v>
      </c>
      <c r="T17" s="186"/>
      <c r="U17" s="160">
        <v>0</v>
      </c>
      <c r="V17" s="156"/>
      <c r="W17" s="160">
        <v>0</v>
      </c>
      <c r="X17" s="170"/>
      <c r="Y17" s="160">
        <v>0</v>
      </c>
      <c r="Z17" s="70">
        <f t="shared" ref="Z17:Z25" si="8">LARGE(Q17:Y17,1)+LARGE(Q17:Y17,2)+LARGE(Q17:Y17,3)+LARGE(Q17:Y17,4)</f>
        <v>0</v>
      </c>
      <c r="AA17" s="178"/>
      <c r="AB17" s="166">
        <v>0</v>
      </c>
      <c r="AC17" s="205"/>
      <c r="AD17" s="160">
        <v>0</v>
      </c>
      <c r="AE17" s="156"/>
      <c r="AF17" s="174">
        <v>0</v>
      </c>
      <c r="AG17" s="70">
        <f t="shared" ref="AG17:AG25" si="9">LARGE(AB17:AD17:AF17,1)</f>
        <v>0</v>
      </c>
      <c r="AH17" s="173"/>
      <c r="AI17" s="160">
        <v>0</v>
      </c>
      <c r="AJ17" s="173"/>
      <c r="AK17" s="160">
        <v>0</v>
      </c>
      <c r="AL17" s="80">
        <f t="shared" si="4"/>
        <v>150</v>
      </c>
    </row>
    <row r="18" spans="1:38" x14ac:dyDescent="0.2">
      <c r="A18" s="59">
        <f t="shared" si="6"/>
        <v>9</v>
      </c>
      <c r="B18" s="85">
        <v>2007</v>
      </c>
      <c r="C18" s="85" t="s">
        <v>618</v>
      </c>
      <c r="D18" s="124" t="s">
        <v>619</v>
      </c>
      <c r="E18" s="124" t="s">
        <v>307</v>
      </c>
      <c r="F18" s="85" t="s">
        <v>620</v>
      </c>
      <c r="G18" s="85" t="s">
        <v>602</v>
      </c>
      <c r="H18" s="193" t="s">
        <v>68</v>
      </c>
      <c r="I18" s="160">
        <v>0</v>
      </c>
      <c r="J18" s="65">
        <f t="shared" si="0"/>
        <v>0</v>
      </c>
      <c r="K18" s="193" t="s">
        <v>582</v>
      </c>
      <c r="L18" s="160">
        <v>100</v>
      </c>
      <c r="M18" s="156"/>
      <c r="N18" s="184">
        <v>0</v>
      </c>
      <c r="O18" s="70">
        <f t="shared" si="7"/>
        <v>100</v>
      </c>
      <c r="P18" s="156"/>
      <c r="Q18" s="160">
        <v>0</v>
      </c>
      <c r="R18" s="186"/>
      <c r="S18" s="166">
        <v>0</v>
      </c>
      <c r="T18" s="186"/>
      <c r="U18" s="160">
        <v>0</v>
      </c>
      <c r="V18" s="156"/>
      <c r="W18" s="160">
        <v>0</v>
      </c>
      <c r="X18" s="156"/>
      <c r="Y18" s="160">
        <v>0</v>
      </c>
      <c r="Z18" s="70">
        <f t="shared" si="8"/>
        <v>0</v>
      </c>
      <c r="AA18" s="156"/>
      <c r="AB18" s="166">
        <v>0</v>
      </c>
      <c r="AC18" s="125"/>
      <c r="AD18" s="160">
        <v>0</v>
      </c>
      <c r="AE18" s="156"/>
      <c r="AF18" s="174">
        <v>0</v>
      </c>
      <c r="AG18" s="70">
        <f t="shared" si="9"/>
        <v>0</v>
      </c>
      <c r="AH18" s="156"/>
      <c r="AI18" s="160">
        <v>0</v>
      </c>
      <c r="AJ18" s="156"/>
      <c r="AK18" s="160">
        <v>0</v>
      </c>
      <c r="AL18" s="80">
        <f t="shared" si="4"/>
        <v>100</v>
      </c>
    </row>
    <row r="19" spans="1:38" x14ac:dyDescent="0.2">
      <c r="A19" s="59">
        <f t="shared" si="6"/>
        <v>10</v>
      </c>
      <c r="B19" s="60">
        <v>2008</v>
      </c>
      <c r="C19" s="86" t="s">
        <v>621</v>
      </c>
      <c r="D19" s="62" t="s">
        <v>622</v>
      </c>
      <c r="E19" s="62" t="s">
        <v>67</v>
      </c>
      <c r="F19" s="60" t="s">
        <v>601</v>
      </c>
      <c r="G19" s="60" t="s">
        <v>44</v>
      </c>
      <c r="H19" s="193" t="s">
        <v>101</v>
      </c>
      <c r="I19" s="160">
        <v>75</v>
      </c>
      <c r="J19" s="65">
        <f t="shared" si="0"/>
        <v>75</v>
      </c>
      <c r="K19" s="236" t="s">
        <v>531</v>
      </c>
      <c r="L19" s="160">
        <v>0</v>
      </c>
      <c r="M19" s="156"/>
      <c r="N19" s="184">
        <v>0</v>
      </c>
      <c r="O19" s="70">
        <f t="shared" si="7"/>
        <v>0</v>
      </c>
      <c r="P19" s="178"/>
      <c r="Q19" s="160">
        <v>0</v>
      </c>
      <c r="R19" s="239"/>
      <c r="S19" s="166">
        <v>0</v>
      </c>
      <c r="T19" s="156"/>
      <c r="U19" s="160">
        <v>0</v>
      </c>
      <c r="V19" s="170"/>
      <c r="W19" s="160">
        <v>0</v>
      </c>
      <c r="X19" s="156"/>
      <c r="Y19" s="160">
        <v>0</v>
      </c>
      <c r="Z19" s="70">
        <f t="shared" si="8"/>
        <v>0</v>
      </c>
      <c r="AA19" s="178"/>
      <c r="AB19" s="166">
        <v>0</v>
      </c>
      <c r="AC19" s="178"/>
      <c r="AD19" s="160">
        <v>0</v>
      </c>
      <c r="AE19" s="156"/>
      <c r="AF19" s="174">
        <v>0</v>
      </c>
      <c r="AG19" s="70">
        <f t="shared" si="9"/>
        <v>0</v>
      </c>
      <c r="AH19" s="173"/>
      <c r="AI19" s="160">
        <v>0</v>
      </c>
      <c r="AJ19" s="173"/>
      <c r="AK19" s="160">
        <v>0</v>
      </c>
      <c r="AL19" s="80">
        <f t="shared" si="4"/>
        <v>75</v>
      </c>
    </row>
    <row r="20" spans="1:38" x14ac:dyDescent="0.2">
      <c r="A20" s="59">
        <f t="shared" si="6"/>
        <v>10</v>
      </c>
      <c r="B20" s="60">
        <v>2010</v>
      </c>
      <c r="C20" s="86" t="s">
        <v>623</v>
      </c>
      <c r="D20" s="62" t="s">
        <v>482</v>
      </c>
      <c r="E20" s="62" t="s">
        <v>370</v>
      </c>
      <c r="F20" s="60" t="s">
        <v>368</v>
      </c>
      <c r="G20" s="60" t="s">
        <v>44</v>
      </c>
      <c r="H20" s="63" t="s">
        <v>91</v>
      </c>
      <c r="I20" s="64">
        <v>75</v>
      </c>
      <c r="J20" s="65">
        <f t="shared" si="0"/>
        <v>75</v>
      </c>
      <c r="K20" s="177" t="s">
        <v>624</v>
      </c>
      <c r="L20" s="64">
        <v>0</v>
      </c>
      <c r="M20" s="68"/>
      <c r="N20" s="69">
        <v>0</v>
      </c>
      <c r="O20" s="70">
        <f t="shared" si="7"/>
        <v>0</v>
      </c>
      <c r="P20" s="178"/>
      <c r="Q20" s="160">
        <v>0</v>
      </c>
      <c r="R20" s="183"/>
      <c r="S20" s="67">
        <v>0</v>
      </c>
      <c r="T20" s="68"/>
      <c r="U20" s="67">
        <v>0</v>
      </c>
      <c r="V20" s="156"/>
      <c r="W20" s="160">
        <v>0</v>
      </c>
      <c r="X20" s="156"/>
      <c r="Y20" s="160">
        <v>0</v>
      </c>
      <c r="Z20" s="70">
        <f t="shared" si="8"/>
        <v>0</v>
      </c>
      <c r="AA20" s="205"/>
      <c r="AB20" s="160">
        <v>0</v>
      </c>
      <c r="AC20" s="178"/>
      <c r="AD20" s="160">
        <v>0</v>
      </c>
      <c r="AE20" s="156"/>
      <c r="AF20" s="174">
        <v>0</v>
      </c>
      <c r="AG20" s="70">
        <f t="shared" si="9"/>
        <v>0</v>
      </c>
      <c r="AH20" s="173"/>
      <c r="AI20" s="160">
        <v>0</v>
      </c>
      <c r="AJ20" s="173"/>
      <c r="AK20" s="160">
        <v>0</v>
      </c>
      <c r="AL20" s="80">
        <f t="shared" si="4"/>
        <v>75</v>
      </c>
    </row>
    <row r="21" spans="1:38" x14ac:dyDescent="0.2">
      <c r="A21" s="59">
        <f t="shared" si="6"/>
        <v>10</v>
      </c>
      <c r="B21" s="60">
        <v>2005</v>
      </c>
      <c r="C21" s="86" t="s">
        <v>625</v>
      </c>
      <c r="D21" s="62" t="s">
        <v>626</v>
      </c>
      <c r="E21" s="62" t="s">
        <v>299</v>
      </c>
      <c r="F21" s="60" t="s">
        <v>627</v>
      </c>
      <c r="G21" s="60" t="s">
        <v>85</v>
      </c>
      <c r="H21" s="245" t="s">
        <v>39</v>
      </c>
      <c r="I21" s="67">
        <v>75</v>
      </c>
      <c r="J21" s="65">
        <f t="shared" si="0"/>
        <v>75</v>
      </c>
      <c r="K21" s="183"/>
      <c r="L21" s="64">
        <v>0</v>
      </c>
      <c r="M21" s="68"/>
      <c r="N21" s="69">
        <v>0</v>
      </c>
      <c r="O21" s="70">
        <f t="shared" si="7"/>
        <v>0</v>
      </c>
      <c r="P21" s="177" t="s">
        <v>715</v>
      </c>
      <c r="Q21" s="67">
        <v>0</v>
      </c>
      <c r="R21" s="183"/>
      <c r="S21" s="67">
        <v>0</v>
      </c>
      <c r="T21" s="68"/>
      <c r="U21" s="67">
        <v>0</v>
      </c>
      <c r="V21" s="156"/>
      <c r="W21" s="160">
        <v>0</v>
      </c>
      <c r="X21" s="156"/>
      <c r="Y21" s="160">
        <v>0</v>
      </c>
      <c r="Z21" s="70">
        <f t="shared" si="8"/>
        <v>0</v>
      </c>
      <c r="AA21" s="205"/>
      <c r="AB21" s="160">
        <v>0</v>
      </c>
      <c r="AC21" s="178"/>
      <c r="AD21" s="160">
        <v>0</v>
      </c>
      <c r="AE21" s="156"/>
      <c r="AF21" s="174">
        <v>0</v>
      </c>
      <c r="AG21" s="70">
        <f t="shared" si="9"/>
        <v>0</v>
      </c>
      <c r="AH21" s="188"/>
      <c r="AI21" s="160">
        <v>0</v>
      </c>
      <c r="AJ21" s="188"/>
      <c r="AK21" s="160">
        <v>0</v>
      </c>
      <c r="AL21" s="80">
        <f t="shared" si="4"/>
        <v>75</v>
      </c>
    </row>
    <row r="22" spans="1:38" x14ac:dyDescent="0.2">
      <c r="A22" s="59">
        <f t="shared" si="6"/>
        <v>10</v>
      </c>
      <c r="B22" s="60">
        <v>2007</v>
      </c>
      <c r="C22" s="86" t="s">
        <v>628</v>
      </c>
      <c r="D22" s="62" t="s">
        <v>629</v>
      </c>
      <c r="E22" s="62" t="s">
        <v>168</v>
      </c>
      <c r="F22" s="60" t="s">
        <v>627</v>
      </c>
      <c r="G22" s="60" t="s">
        <v>85</v>
      </c>
      <c r="H22" s="79" t="s">
        <v>365</v>
      </c>
      <c r="I22" s="67">
        <v>75</v>
      </c>
      <c r="J22" s="65">
        <f t="shared" si="0"/>
        <v>75</v>
      </c>
      <c r="K22" s="177" t="s">
        <v>362</v>
      </c>
      <c r="L22" s="64">
        <v>0</v>
      </c>
      <c r="M22" s="68"/>
      <c r="N22" s="69">
        <v>0</v>
      </c>
      <c r="O22" s="70">
        <f t="shared" si="7"/>
        <v>0</v>
      </c>
      <c r="P22" s="183"/>
      <c r="Q22" s="67">
        <v>0</v>
      </c>
      <c r="R22" s="183"/>
      <c r="S22" s="67">
        <v>0</v>
      </c>
      <c r="T22" s="68"/>
      <c r="U22" s="67">
        <v>0</v>
      </c>
      <c r="V22" s="156"/>
      <c r="W22" s="160">
        <v>0</v>
      </c>
      <c r="X22" s="156"/>
      <c r="Y22" s="160">
        <v>0</v>
      </c>
      <c r="Z22" s="70">
        <f t="shared" si="8"/>
        <v>0</v>
      </c>
      <c r="AA22" s="205"/>
      <c r="AB22" s="160">
        <v>0</v>
      </c>
      <c r="AC22" s="178"/>
      <c r="AD22" s="160">
        <v>0</v>
      </c>
      <c r="AE22" s="156"/>
      <c r="AF22" s="174">
        <v>0</v>
      </c>
      <c r="AG22" s="70">
        <f t="shared" si="9"/>
        <v>0</v>
      </c>
      <c r="AH22" s="188"/>
      <c r="AI22" s="160">
        <v>0</v>
      </c>
      <c r="AJ22" s="188"/>
      <c r="AK22" s="160">
        <v>0</v>
      </c>
      <c r="AL22" s="80">
        <f t="shared" si="4"/>
        <v>75</v>
      </c>
    </row>
    <row r="23" spans="1:38" x14ac:dyDescent="0.2">
      <c r="A23" s="59">
        <f t="shared" si="6"/>
        <v>10</v>
      </c>
      <c r="B23" s="85">
        <v>2005</v>
      </c>
      <c r="C23" s="85" t="s">
        <v>630</v>
      </c>
      <c r="D23" s="124" t="s">
        <v>631</v>
      </c>
      <c r="E23" s="124" t="s">
        <v>632</v>
      </c>
      <c r="F23" s="85" t="s">
        <v>627</v>
      </c>
      <c r="G23" s="85" t="s">
        <v>85</v>
      </c>
      <c r="H23" s="79" t="s">
        <v>95</v>
      </c>
      <c r="I23" s="67">
        <v>75</v>
      </c>
      <c r="J23" s="65">
        <f t="shared" si="0"/>
        <v>75</v>
      </c>
      <c r="K23" s="68"/>
      <c r="L23" s="64">
        <v>0</v>
      </c>
      <c r="M23" s="68"/>
      <c r="N23" s="69">
        <v>0</v>
      </c>
      <c r="O23" s="70">
        <f t="shared" si="7"/>
        <v>0</v>
      </c>
      <c r="P23" s="68"/>
      <c r="Q23" s="67">
        <v>0</v>
      </c>
      <c r="R23" s="68"/>
      <c r="S23" s="67">
        <v>0</v>
      </c>
      <c r="T23" s="68"/>
      <c r="U23" s="67">
        <v>0</v>
      </c>
      <c r="V23" s="156"/>
      <c r="W23" s="160">
        <v>0</v>
      </c>
      <c r="X23" s="156"/>
      <c r="Y23" s="160">
        <v>0</v>
      </c>
      <c r="Z23" s="70">
        <f t="shared" si="8"/>
        <v>0</v>
      </c>
      <c r="AA23" s="125"/>
      <c r="AB23" s="160">
        <v>0</v>
      </c>
      <c r="AC23" s="156"/>
      <c r="AD23" s="160">
        <v>0</v>
      </c>
      <c r="AE23" s="156"/>
      <c r="AF23" s="174">
        <v>0</v>
      </c>
      <c r="AG23" s="70">
        <f t="shared" si="9"/>
        <v>0</v>
      </c>
      <c r="AH23" s="170"/>
      <c r="AI23" s="160">
        <v>0</v>
      </c>
      <c r="AJ23" s="170"/>
      <c r="AK23" s="160">
        <v>0</v>
      </c>
      <c r="AL23" s="80">
        <f t="shared" si="4"/>
        <v>75</v>
      </c>
    </row>
    <row r="24" spans="1:38" x14ac:dyDescent="0.2">
      <c r="A24" s="59">
        <f t="shared" si="6"/>
        <v>10</v>
      </c>
      <c r="B24" s="60">
        <v>2010</v>
      </c>
      <c r="C24" s="86" t="s">
        <v>623</v>
      </c>
      <c r="D24" s="62" t="s">
        <v>633</v>
      </c>
      <c r="E24" s="62" t="s">
        <v>271</v>
      </c>
      <c r="F24" s="60" t="s">
        <v>620</v>
      </c>
      <c r="G24" s="60" t="s">
        <v>44</v>
      </c>
      <c r="H24" s="79" t="s">
        <v>86</v>
      </c>
      <c r="I24" s="67">
        <v>75</v>
      </c>
      <c r="J24" s="65">
        <f t="shared" si="0"/>
        <v>75</v>
      </c>
      <c r="K24" s="177" t="s">
        <v>634</v>
      </c>
      <c r="L24" s="64">
        <v>0</v>
      </c>
      <c r="M24" s="68"/>
      <c r="N24" s="69">
        <v>0</v>
      </c>
      <c r="O24" s="70">
        <f t="shared" si="7"/>
        <v>0</v>
      </c>
      <c r="P24" s="183"/>
      <c r="Q24" s="67">
        <v>0</v>
      </c>
      <c r="R24" s="183"/>
      <c r="S24" s="67">
        <v>0</v>
      </c>
      <c r="T24" s="68"/>
      <c r="U24" s="67">
        <v>0</v>
      </c>
      <c r="V24" s="156"/>
      <c r="W24" s="160">
        <v>0</v>
      </c>
      <c r="X24" s="156"/>
      <c r="Y24" s="160">
        <v>0</v>
      </c>
      <c r="Z24" s="70">
        <f t="shared" si="8"/>
        <v>0</v>
      </c>
      <c r="AA24" s="205"/>
      <c r="AB24" s="160">
        <v>0</v>
      </c>
      <c r="AC24" s="178"/>
      <c r="AD24" s="160">
        <v>0</v>
      </c>
      <c r="AE24" s="156"/>
      <c r="AF24" s="174">
        <v>0</v>
      </c>
      <c r="AG24" s="70">
        <f t="shared" si="9"/>
        <v>0</v>
      </c>
      <c r="AH24" s="188"/>
      <c r="AI24" s="160">
        <v>0</v>
      </c>
      <c r="AJ24" s="188"/>
      <c r="AK24" s="160">
        <v>0</v>
      </c>
      <c r="AL24" s="80">
        <f t="shared" si="4"/>
        <v>75</v>
      </c>
    </row>
    <row r="25" spans="1:38" x14ac:dyDescent="0.2">
      <c r="A25" s="59">
        <f t="shared" si="6"/>
        <v>10</v>
      </c>
      <c r="B25" s="85">
        <v>2006</v>
      </c>
      <c r="C25" s="180" t="s">
        <v>608</v>
      </c>
      <c r="D25" s="124" t="s">
        <v>635</v>
      </c>
      <c r="E25" s="181" t="s">
        <v>287</v>
      </c>
      <c r="F25" s="85" t="s">
        <v>620</v>
      </c>
      <c r="G25" s="85" t="s">
        <v>44</v>
      </c>
      <c r="H25" s="128" t="s">
        <v>276</v>
      </c>
      <c r="I25" s="67">
        <v>75</v>
      </c>
      <c r="J25" s="65">
        <f t="shared" si="0"/>
        <v>75</v>
      </c>
      <c r="K25" s="105"/>
      <c r="L25" s="64">
        <v>0</v>
      </c>
      <c r="M25" s="68"/>
      <c r="N25" s="69">
        <v>0</v>
      </c>
      <c r="O25" s="70">
        <f t="shared" si="7"/>
        <v>0</v>
      </c>
      <c r="P25" s="246"/>
      <c r="Q25" s="129">
        <v>0</v>
      </c>
      <c r="R25" s="68"/>
      <c r="S25" s="67">
        <v>0</v>
      </c>
      <c r="T25" s="68"/>
      <c r="U25" s="67">
        <v>0</v>
      </c>
      <c r="V25" s="156"/>
      <c r="W25" s="160">
        <v>0</v>
      </c>
      <c r="X25" s="156"/>
      <c r="Y25" s="160">
        <v>0</v>
      </c>
      <c r="Z25" s="70">
        <f t="shared" si="8"/>
        <v>0</v>
      </c>
      <c r="AA25" s="247"/>
      <c r="AB25" s="169">
        <v>0</v>
      </c>
      <c r="AC25" s="156"/>
      <c r="AD25" s="160">
        <v>0</v>
      </c>
      <c r="AE25" s="156"/>
      <c r="AF25" s="174">
        <v>0</v>
      </c>
      <c r="AG25" s="70">
        <f t="shared" si="9"/>
        <v>0</v>
      </c>
      <c r="AH25" s="170"/>
      <c r="AI25" s="160">
        <v>0</v>
      </c>
      <c r="AJ25" s="170"/>
      <c r="AK25" s="160">
        <v>0</v>
      </c>
      <c r="AL25" s="80">
        <f t="shared" si="4"/>
        <v>75</v>
      </c>
    </row>
    <row r="26" spans="1:38" x14ac:dyDescent="0.2">
      <c r="A26" s="59">
        <f t="shared" si="6"/>
        <v>10</v>
      </c>
      <c r="B26" s="85">
        <v>2001</v>
      </c>
      <c r="C26" s="248"/>
      <c r="D26" s="124" t="s">
        <v>639</v>
      </c>
      <c r="E26" s="181" t="s">
        <v>640</v>
      </c>
      <c r="F26" s="85" t="s">
        <v>641</v>
      </c>
      <c r="G26" s="85" t="s">
        <v>540</v>
      </c>
      <c r="H26" s="128" t="s">
        <v>308</v>
      </c>
      <c r="I26" s="67">
        <v>75</v>
      </c>
      <c r="J26" s="65">
        <f t="shared" si="0"/>
        <v>75</v>
      </c>
      <c r="K26" s="79" t="s">
        <v>642</v>
      </c>
      <c r="L26" s="64">
        <v>0</v>
      </c>
      <c r="M26" s="68"/>
      <c r="N26" s="69">
        <v>0</v>
      </c>
      <c r="O26" s="70" t="s">
        <v>643</v>
      </c>
      <c r="P26" s="68"/>
      <c r="Q26" s="67">
        <v>0</v>
      </c>
      <c r="R26" s="68"/>
      <c r="S26" s="67">
        <v>0</v>
      </c>
      <c r="T26" s="68"/>
      <c r="U26" s="67">
        <v>0</v>
      </c>
      <c r="V26" s="156"/>
      <c r="W26" s="160">
        <v>0</v>
      </c>
      <c r="X26" s="156"/>
      <c r="Y26" s="160">
        <v>0</v>
      </c>
      <c r="Z26" s="70" t="s">
        <v>643</v>
      </c>
      <c r="AA26" s="125"/>
      <c r="AB26" s="160">
        <v>0</v>
      </c>
      <c r="AC26" s="156"/>
      <c r="AD26" s="160">
        <v>0</v>
      </c>
      <c r="AE26" s="156"/>
      <c r="AF26" s="174">
        <v>0</v>
      </c>
      <c r="AG26" s="70" t="s">
        <v>643</v>
      </c>
      <c r="AH26" s="170"/>
      <c r="AI26" s="160">
        <v>0</v>
      </c>
      <c r="AJ26" s="170"/>
      <c r="AK26" s="160">
        <v>0</v>
      </c>
      <c r="AL26" s="80">
        <f t="shared" si="4"/>
        <v>75</v>
      </c>
    </row>
    <row r="27" spans="1:38" x14ac:dyDescent="0.2">
      <c r="A27" s="59">
        <f t="shared" ref="A27:A39" si="10">RANK(AL27, $AL$1:$AL$40)</f>
        <v>18</v>
      </c>
      <c r="B27" s="60">
        <v>2010</v>
      </c>
      <c r="C27" s="86" t="s">
        <v>636</v>
      </c>
      <c r="D27" s="62" t="s">
        <v>637</v>
      </c>
      <c r="E27" s="62" t="s">
        <v>307</v>
      </c>
      <c r="F27" s="60" t="s">
        <v>368</v>
      </c>
      <c r="G27" s="60" t="s">
        <v>44</v>
      </c>
      <c r="H27" s="79" t="s">
        <v>63</v>
      </c>
      <c r="I27" s="67">
        <v>0</v>
      </c>
      <c r="J27" s="65">
        <f t="shared" si="0"/>
        <v>0</v>
      </c>
      <c r="K27" s="177" t="s">
        <v>638</v>
      </c>
      <c r="L27" s="64">
        <v>0</v>
      </c>
      <c r="M27" s="68"/>
      <c r="N27" s="69">
        <v>0</v>
      </c>
      <c r="O27" s="70">
        <f t="shared" ref="O27:O32" si="11">LARGE(L27:N27,1)+LARGE(L27:N27, 2)</f>
        <v>0</v>
      </c>
      <c r="P27" s="183"/>
      <c r="Q27" s="67">
        <v>0</v>
      </c>
      <c r="R27" s="183"/>
      <c r="S27" s="67">
        <v>0</v>
      </c>
      <c r="T27" s="68"/>
      <c r="U27" s="67">
        <v>0</v>
      </c>
      <c r="V27" s="156"/>
      <c r="W27" s="160">
        <v>0</v>
      </c>
      <c r="X27" s="156"/>
      <c r="Y27" s="160">
        <v>0</v>
      </c>
      <c r="Z27" s="70">
        <f t="shared" ref="Z27:Z32" si="12">LARGE(Q27:Y27,1)+LARGE(Q27:Y27,2)+LARGE(Q27:Y27,3)+LARGE(Q27:Y27,4)</f>
        <v>0</v>
      </c>
      <c r="AA27" s="205"/>
      <c r="AB27" s="160">
        <v>0</v>
      </c>
      <c r="AC27" s="178"/>
      <c r="AD27" s="160">
        <v>0</v>
      </c>
      <c r="AE27" s="156"/>
      <c r="AF27" s="174">
        <v>0</v>
      </c>
      <c r="AG27" s="70">
        <f t="shared" ref="AG27:AG32" si="13">LARGE(AB27:AD27:AF27,1)</f>
        <v>0</v>
      </c>
      <c r="AH27" s="188"/>
      <c r="AI27" s="160">
        <v>0</v>
      </c>
      <c r="AJ27" s="188"/>
      <c r="AK27" s="160">
        <v>0</v>
      </c>
      <c r="AL27" s="80">
        <f t="shared" si="4"/>
        <v>0</v>
      </c>
    </row>
    <row r="28" spans="1:38" x14ac:dyDescent="0.2">
      <c r="A28" s="59">
        <f t="shared" si="10"/>
        <v>18</v>
      </c>
      <c r="B28" s="60">
        <v>2008</v>
      </c>
      <c r="C28" s="86" t="s">
        <v>623</v>
      </c>
      <c r="D28" s="62" t="s">
        <v>644</v>
      </c>
      <c r="E28" s="62" t="s">
        <v>645</v>
      </c>
      <c r="F28" s="60" t="s">
        <v>646</v>
      </c>
      <c r="G28" s="60" t="s">
        <v>201</v>
      </c>
      <c r="H28" s="79" t="s">
        <v>68</v>
      </c>
      <c r="I28" s="67">
        <v>0</v>
      </c>
      <c r="J28" s="65">
        <f t="shared" si="0"/>
        <v>0</v>
      </c>
      <c r="K28" s="183"/>
      <c r="L28" s="64">
        <v>0</v>
      </c>
      <c r="M28" s="68"/>
      <c r="N28" s="69">
        <v>0</v>
      </c>
      <c r="O28" s="70">
        <f t="shared" si="11"/>
        <v>0</v>
      </c>
      <c r="P28" s="183"/>
      <c r="Q28" s="67">
        <v>0</v>
      </c>
      <c r="R28" s="183"/>
      <c r="S28" s="67">
        <v>0</v>
      </c>
      <c r="T28" s="68"/>
      <c r="U28" s="67">
        <v>0</v>
      </c>
      <c r="V28" s="156"/>
      <c r="W28" s="160">
        <v>0</v>
      </c>
      <c r="X28" s="156"/>
      <c r="Y28" s="160">
        <v>0</v>
      </c>
      <c r="Z28" s="70">
        <f t="shared" si="12"/>
        <v>0</v>
      </c>
      <c r="AA28" s="205"/>
      <c r="AB28" s="160">
        <v>0</v>
      </c>
      <c r="AC28" s="178"/>
      <c r="AD28" s="160">
        <v>0</v>
      </c>
      <c r="AE28" s="156"/>
      <c r="AF28" s="174">
        <v>0</v>
      </c>
      <c r="AG28" s="70">
        <f t="shared" si="13"/>
        <v>0</v>
      </c>
      <c r="AH28" s="188"/>
      <c r="AI28" s="160">
        <v>0</v>
      </c>
      <c r="AJ28" s="188"/>
      <c r="AK28" s="160">
        <v>0</v>
      </c>
      <c r="AL28" s="80">
        <f t="shared" si="4"/>
        <v>0</v>
      </c>
    </row>
    <row r="29" spans="1:38" x14ac:dyDescent="0.2">
      <c r="A29" s="59">
        <f t="shared" si="10"/>
        <v>18</v>
      </c>
      <c r="B29" s="60">
        <v>1992</v>
      </c>
      <c r="C29" s="86" t="s">
        <v>623</v>
      </c>
      <c r="D29" s="62" t="s">
        <v>647</v>
      </c>
      <c r="E29" s="62" t="s">
        <v>648</v>
      </c>
      <c r="F29" s="60" t="s">
        <v>649</v>
      </c>
      <c r="G29" s="60" t="s">
        <v>390</v>
      </c>
      <c r="H29" s="79" t="s">
        <v>294</v>
      </c>
      <c r="I29" s="67">
        <v>0</v>
      </c>
      <c r="J29" s="65">
        <f t="shared" si="0"/>
        <v>0</v>
      </c>
      <c r="K29" s="183"/>
      <c r="L29" s="64">
        <v>0</v>
      </c>
      <c r="M29" s="68"/>
      <c r="N29" s="69">
        <v>0</v>
      </c>
      <c r="O29" s="70">
        <f t="shared" si="11"/>
        <v>0</v>
      </c>
      <c r="P29" s="183"/>
      <c r="Q29" s="67">
        <v>0</v>
      </c>
      <c r="R29" s="183"/>
      <c r="S29" s="67">
        <v>0</v>
      </c>
      <c r="T29" s="68"/>
      <c r="U29" s="67">
        <v>0</v>
      </c>
      <c r="V29" s="156"/>
      <c r="W29" s="160">
        <v>0</v>
      </c>
      <c r="X29" s="156"/>
      <c r="Y29" s="160">
        <v>0</v>
      </c>
      <c r="Z29" s="70">
        <f t="shared" si="12"/>
        <v>0</v>
      </c>
      <c r="AA29" s="205"/>
      <c r="AB29" s="160">
        <v>0</v>
      </c>
      <c r="AC29" s="178"/>
      <c r="AD29" s="160">
        <v>0</v>
      </c>
      <c r="AE29" s="156"/>
      <c r="AF29" s="174">
        <v>0</v>
      </c>
      <c r="AG29" s="70">
        <f t="shared" si="13"/>
        <v>0</v>
      </c>
      <c r="AH29" s="188"/>
      <c r="AI29" s="160">
        <v>0</v>
      </c>
      <c r="AJ29" s="188"/>
      <c r="AK29" s="160">
        <v>0</v>
      </c>
      <c r="AL29" s="80">
        <f t="shared" si="4"/>
        <v>0</v>
      </c>
    </row>
    <row r="30" spans="1:38" x14ac:dyDescent="0.2">
      <c r="A30" s="59">
        <f t="shared" si="10"/>
        <v>18</v>
      </c>
      <c r="B30" s="60">
        <v>2008</v>
      </c>
      <c r="C30" s="86" t="s">
        <v>623</v>
      </c>
      <c r="D30" s="62" t="s">
        <v>650</v>
      </c>
      <c r="E30" s="62" t="s">
        <v>651</v>
      </c>
      <c r="F30" s="60" t="s">
        <v>73</v>
      </c>
      <c r="G30" s="60" t="s">
        <v>37</v>
      </c>
      <c r="H30" s="79" t="s">
        <v>652</v>
      </c>
      <c r="I30" s="67">
        <v>0</v>
      </c>
      <c r="J30" s="65">
        <f t="shared" si="0"/>
        <v>0</v>
      </c>
      <c r="K30" s="177" t="s">
        <v>220</v>
      </c>
      <c r="L30" s="64">
        <v>0</v>
      </c>
      <c r="M30" s="68"/>
      <c r="N30" s="69">
        <v>0</v>
      </c>
      <c r="O30" s="70">
        <f t="shared" si="11"/>
        <v>0</v>
      </c>
      <c r="P30" s="183"/>
      <c r="Q30" s="67">
        <v>0</v>
      </c>
      <c r="R30" s="183"/>
      <c r="S30" s="67">
        <v>0</v>
      </c>
      <c r="T30" s="68"/>
      <c r="U30" s="67">
        <v>0</v>
      </c>
      <c r="V30" s="156"/>
      <c r="W30" s="160">
        <v>0</v>
      </c>
      <c r="X30" s="156"/>
      <c r="Y30" s="160">
        <v>0</v>
      </c>
      <c r="Z30" s="70">
        <f t="shared" si="12"/>
        <v>0</v>
      </c>
      <c r="AA30" s="205"/>
      <c r="AB30" s="160">
        <v>0</v>
      </c>
      <c r="AC30" s="178"/>
      <c r="AD30" s="160">
        <v>0</v>
      </c>
      <c r="AE30" s="156"/>
      <c r="AF30" s="174">
        <v>0</v>
      </c>
      <c r="AG30" s="70">
        <f t="shared" si="13"/>
        <v>0</v>
      </c>
      <c r="AH30" s="188"/>
      <c r="AI30" s="160">
        <v>0</v>
      </c>
      <c r="AJ30" s="188"/>
      <c r="AK30" s="160">
        <v>0</v>
      </c>
      <c r="AL30" s="80">
        <f t="shared" si="4"/>
        <v>0</v>
      </c>
    </row>
    <row r="31" spans="1:38" x14ac:dyDescent="0.2">
      <c r="A31" s="59">
        <f t="shared" si="10"/>
        <v>18</v>
      </c>
      <c r="B31" s="60">
        <v>2009</v>
      </c>
      <c r="C31" s="86" t="s">
        <v>623</v>
      </c>
      <c r="D31" s="62" t="s">
        <v>653</v>
      </c>
      <c r="E31" s="62" t="s">
        <v>654</v>
      </c>
      <c r="F31" s="60" t="s">
        <v>655</v>
      </c>
      <c r="G31" s="60" t="s">
        <v>37</v>
      </c>
      <c r="H31" s="79" t="s">
        <v>186</v>
      </c>
      <c r="I31" s="67">
        <v>0</v>
      </c>
      <c r="J31" s="65">
        <f t="shared" si="0"/>
        <v>0</v>
      </c>
      <c r="K31" s="183"/>
      <c r="L31" s="64">
        <v>0</v>
      </c>
      <c r="M31" s="68"/>
      <c r="N31" s="69">
        <v>0</v>
      </c>
      <c r="O31" s="70">
        <f t="shared" si="11"/>
        <v>0</v>
      </c>
      <c r="P31" s="183"/>
      <c r="Q31" s="67">
        <v>0</v>
      </c>
      <c r="R31" s="183"/>
      <c r="S31" s="67">
        <v>0</v>
      </c>
      <c r="T31" s="68"/>
      <c r="U31" s="67">
        <v>0</v>
      </c>
      <c r="V31" s="156"/>
      <c r="W31" s="160">
        <v>0</v>
      </c>
      <c r="X31" s="156"/>
      <c r="Y31" s="160">
        <v>0</v>
      </c>
      <c r="Z31" s="70">
        <f t="shared" si="12"/>
        <v>0</v>
      </c>
      <c r="AA31" s="205"/>
      <c r="AB31" s="160">
        <v>0</v>
      </c>
      <c r="AC31" s="178"/>
      <c r="AD31" s="160">
        <v>0</v>
      </c>
      <c r="AE31" s="156"/>
      <c r="AF31" s="174">
        <v>0</v>
      </c>
      <c r="AG31" s="70">
        <f t="shared" si="13"/>
        <v>0</v>
      </c>
      <c r="AH31" s="188"/>
      <c r="AI31" s="160">
        <v>0</v>
      </c>
      <c r="AJ31" s="188"/>
      <c r="AK31" s="160">
        <v>0</v>
      </c>
      <c r="AL31" s="80">
        <f t="shared" si="4"/>
        <v>0</v>
      </c>
    </row>
    <row r="32" spans="1:38" x14ac:dyDescent="0.2">
      <c r="A32" s="59">
        <f t="shared" si="10"/>
        <v>18</v>
      </c>
      <c r="B32" s="60">
        <v>2009</v>
      </c>
      <c r="C32" s="86" t="s">
        <v>623</v>
      </c>
      <c r="D32" s="62" t="s">
        <v>656</v>
      </c>
      <c r="E32" s="62" t="s">
        <v>654</v>
      </c>
      <c r="F32" s="60" t="s">
        <v>655</v>
      </c>
      <c r="G32" s="60" t="s">
        <v>37</v>
      </c>
      <c r="H32" s="79" t="s">
        <v>657</v>
      </c>
      <c r="I32" s="67">
        <v>0</v>
      </c>
      <c r="J32" s="65">
        <f t="shared" si="0"/>
        <v>0</v>
      </c>
      <c r="K32" s="183"/>
      <c r="L32" s="64">
        <v>0</v>
      </c>
      <c r="M32" s="68"/>
      <c r="N32" s="69">
        <v>0</v>
      </c>
      <c r="O32" s="70">
        <f t="shared" si="11"/>
        <v>0</v>
      </c>
      <c r="P32" s="183"/>
      <c r="Q32" s="67">
        <v>0</v>
      </c>
      <c r="R32" s="183"/>
      <c r="S32" s="67">
        <v>0</v>
      </c>
      <c r="T32" s="68"/>
      <c r="U32" s="67">
        <v>0</v>
      </c>
      <c r="V32" s="156"/>
      <c r="W32" s="160">
        <v>0</v>
      </c>
      <c r="X32" s="156"/>
      <c r="Y32" s="160">
        <v>0</v>
      </c>
      <c r="Z32" s="70">
        <f t="shared" si="12"/>
        <v>0</v>
      </c>
      <c r="AA32" s="205"/>
      <c r="AB32" s="160">
        <v>0</v>
      </c>
      <c r="AC32" s="178"/>
      <c r="AD32" s="160">
        <v>0</v>
      </c>
      <c r="AE32" s="156"/>
      <c r="AF32" s="174">
        <v>0</v>
      </c>
      <c r="AG32" s="70">
        <f t="shared" si="13"/>
        <v>0</v>
      </c>
      <c r="AH32" s="188"/>
      <c r="AI32" s="160">
        <v>0</v>
      </c>
      <c r="AJ32" s="188"/>
      <c r="AK32" s="160">
        <v>0</v>
      </c>
      <c r="AL32" s="80">
        <f t="shared" si="4"/>
        <v>0</v>
      </c>
    </row>
    <row r="33" spans="1:38" x14ac:dyDescent="0.2">
      <c r="A33" s="59">
        <f t="shared" si="10"/>
        <v>18</v>
      </c>
      <c r="B33" s="60">
        <v>2008</v>
      </c>
      <c r="C33" s="62"/>
      <c r="D33" s="62" t="s">
        <v>658</v>
      </c>
      <c r="E33" s="62" t="s">
        <v>659</v>
      </c>
      <c r="F33" s="60" t="s">
        <v>601</v>
      </c>
      <c r="G33" s="60" t="s">
        <v>44</v>
      </c>
      <c r="H33" s="79" t="s">
        <v>68</v>
      </c>
      <c r="I33" s="67">
        <v>0</v>
      </c>
      <c r="J33" s="65">
        <f t="shared" si="0"/>
        <v>0</v>
      </c>
      <c r="K33" s="183"/>
      <c r="L33" s="64">
        <v>0</v>
      </c>
      <c r="M33" s="68"/>
      <c r="N33" s="69">
        <v>0</v>
      </c>
      <c r="O33" s="70" t="s">
        <v>643</v>
      </c>
      <c r="P33" s="183"/>
      <c r="Q33" s="67">
        <v>0</v>
      </c>
      <c r="R33" s="183"/>
      <c r="S33" s="67">
        <v>0</v>
      </c>
      <c r="T33" s="68"/>
      <c r="U33" s="67">
        <v>0</v>
      </c>
      <c r="V33" s="156"/>
      <c r="W33" s="160">
        <v>0</v>
      </c>
      <c r="X33" s="156"/>
      <c r="Y33" s="160">
        <v>0</v>
      </c>
      <c r="Z33" s="70" t="s">
        <v>643</v>
      </c>
      <c r="AA33" s="205"/>
      <c r="AB33" s="160">
        <v>0</v>
      </c>
      <c r="AC33" s="178"/>
      <c r="AD33" s="160">
        <v>0</v>
      </c>
      <c r="AE33" s="156"/>
      <c r="AF33" s="174">
        <v>0</v>
      </c>
      <c r="AG33" s="70" t="s">
        <v>643</v>
      </c>
      <c r="AH33" s="188"/>
      <c r="AI33" s="160">
        <v>0</v>
      </c>
      <c r="AJ33" s="188"/>
      <c r="AK33" s="160">
        <v>0</v>
      </c>
      <c r="AL33" s="80">
        <f t="shared" si="4"/>
        <v>0</v>
      </c>
    </row>
    <row r="34" spans="1:38" x14ac:dyDescent="0.2">
      <c r="A34" s="59">
        <f t="shared" si="10"/>
        <v>18</v>
      </c>
      <c r="B34" s="60">
        <v>2009</v>
      </c>
      <c r="C34" s="175" t="s">
        <v>661</v>
      </c>
      <c r="D34" s="62" t="s">
        <v>662</v>
      </c>
      <c r="E34" s="62" t="s">
        <v>168</v>
      </c>
      <c r="F34" s="60" t="s">
        <v>601</v>
      </c>
      <c r="G34" s="60" t="s">
        <v>44</v>
      </c>
      <c r="H34" s="79" t="s">
        <v>663</v>
      </c>
      <c r="I34" s="67">
        <v>0</v>
      </c>
      <c r="J34" s="65">
        <f t="shared" si="0"/>
        <v>0</v>
      </c>
      <c r="K34" s="177" t="s">
        <v>664</v>
      </c>
      <c r="L34" s="64">
        <v>0</v>
      </c>
      <c r="M34" s="68"/>
      <c r="N34" s="69">
        <v>0</v>
      </c>
      <c r="O34" s="70">
        <f t="shared" ref="O34:O40" si="14">LARGE(L34:N34,1)+LARGE(L34:N34, 2)</f>
        <v>0</v>
      </c>
      <c r="P34" s="183"/>
      <c r="Q34" s="67">
        <v>0</v>
      </c>
      <c r="R34" s="183"/>
      <c r="S34" s="67">
        <v>0</v>
      </c>
      <c r="T34" s="68"/>
      <c r="U34" s="67">
        <v>0</v>
      </c>
      <c r="V34" s="156"/>
      <c r="W34" s="160">
        <v>0</v>
      </c>
      <c r="X34" s="156"/>
      <c r="Y34" s="160">
        <v>0</v>
      </c>
      <c r="Z34" s="70">
        <f t="shared" ref="Z34:Z40" si="15">LARGE(Q34:Y34,1)+LARGE(Q34:Y34,2)+LARGE(Q34:Y34,3)+LARGE(Q34:Y34,4)</f>
        <v>0</v>
      </c>
      <c r="AA34" s="205"/>
      <c r="AB34" s="160">
        <v>0</v>
      </c>
      <c r="AC34" s="178"/>
      <c r="AD34" s="160">
        <v>0</v>
      </c>
      <c r="AE34" s="156"/>
      <c r="AF34" s="174">
        <v>0</v>
      </c>
      <c r="AG34" s="70">
        <f t="shared" ref="AG34:AG40" si="16">LARGE(AB34:AD34:AF34,1)</f>
        <v>0</v>
      </c>
      <c r="AH34" s="188"/>
      <c r="AI34" s="160">
        <v>0</v>
      </c>
      <c r="AJ34" s="188"/>
      <c r="AK34" s="160">
        <v>0</v>
      </c>
      <c r="AL34" s="80">
        <f t="shared" si="4"/>
        <v>0</v>
      </c>
    </row>
    <row r="35" spans="1:38" x14ac:dyDescent="0.2">
      <c r="A35" s="59">
        <f t="shared" si="10"/>
        <v>18</v>
      </c>
      <c r="B35" s="60">
        <v>2003</v>
      </c>
      <c r="C35" s="86" t="s">
        <v>665</v>
      </c>
      <c r="D35" s="62" t="s">
        <v>666</v>
      </c>
      <c r="E35" s="62" t="s">
        <v>667</v>
      </c>
      <c r="F35" s="60" t="s">
        <v>668</v>
      </c>
      <c r="G35" s="60" t="s">
        <v>44</v>
      </c>
      <c r="H35" s="79" t="s">
        <v>208</v>
      </c>
      <c r="I35" s="67">
        <v>0</v>
      </c>
      <c r="J35" s="65">
        <f t="shared" si="0"/>
        <v>0</v>
      </c>
      <c r="K35" s="183"/>
      <c r="L35" s="64">
        <v>0</v>
      </c>
      <c r="M35" s="68"/>
      <c r="N35" s="69">
        <v>0</v>
      </c>
      <c r="O35" s="70">
        <f t="shared" si="14"/>
        <v>0</v>
      </c>
      <c r="P35" s="183"/>
      <c r="Q35" s="67">
        <v>0</v>
      </c>
      <c r="R35" s="183"/>
      <c r="S35" s="67">
        <v>0</v>
      </c>
      <c r="T35" s="68"/>
      <c r="U35" s="67">
        <v>0</v>
      </c>
      <c r="V35" s="156"/>
      <c r="W35" s="160">
        <v>0</v>
      </c>
      <c r="X35" s="156"/>
      <c r="Y35" s="160">
        <v>0</v>
      </c>
      <c r="Z35" s="70">
        <f t="shared" si="15"/>
        <v>0</v>
      </c>
      <c r="AA35" s="205"/>
      <c r="AB35" s="160">
        <v>0</v>
      </c>
      <c r="AC35" s="178"/>
      <c r="AD35" s="160">
        <v>0</v>
      </c>
      <c r="AE35" s="156"/>
      <c r="AF35" s="174">
        <v>0</v>
      </c>
      <c r="AG35" s="70">
        <f t="shared" si="16"/>
        <v>0</v>
      </c>
      <c r="AH35" s="188"/>
      <c r="AI35" s="160">
        <v>0</v>
      </c>
      <c r="AJ35" s="188"/>
      <c r="AK35" s="160">
        <v>0</v>
      </c>
      <c r="AL35" s="80">
        <f t="shared" si="4"/>
        <v>0</v>
      </c>
    </row>
    <row r="36" spans="1:38" x14ac:dyDescent="0.2">
      <c r="A36" s="59">
        <f t="shared" si="10"/>
        <v>18</v>
      </c>
      <c r="B36" s="85">
        <v>2009</v>
      </c>
      <c r="C36" s="85" t="s">
        <v>669</v>
      </c>
      <c r="D36" s="124" t="s">
        <v>670</v>
      </c>
      <c r="E36" s="124" t="s">
        <v>671</v>
      </c>
      <c r="F36" s="85" t="s">
        <v>601</v>
      </c>
      <c r="G36" s="85" t="s">
        <v>44</v>
      </c>
      <c r="H36" s="79" t="s">
        <v>211</v>
      </c>
      <c r="I36" s="67">
        <v>0</v>
      </c>
      <c r="J36" s="65">
        <f t="shared" si="0"/>
        <v>0</v>
      </c>
      <c r="K36" s="177" t="s">
        <v>425</v>
      </c>
      <c r="L36" s="67">
        <v>0</v>
      </c>
      <c r="M36" s="68"/>
      <c r="N36" s="69">
        <v>0</v>
      </c>
      <c r="O36" s="70">
        <f t="shared" si="14"/>
        <v>0</v>
      </c>
      <c r="P36" s="183"/>
      <c r="Q36" s="67">
        <v>0</v>
      </c>
      <c r="R36" s="183"/>
      <c r="S36" s="67">
        <v>0</v>
      </c>
      <c r="T36" s="68"/>
      <c r="U36" s="67">
        <v>0</v>
      </c>
      <c r="V36" s="156"/>
      <c r="W36" s="160">
        <v>0</v>
      </c>
      <c r="X36" s="156"/>
      <c r="Y36" s="160">
        <v>0</v>
      </c>
      <c r="Z36" s="70">
        <f t="shared" si="15"/>
        <v>0</v>
      </c>
      <c r="AA36" s="205"/>
      <c r="AB36" s="160">
        <v>0</v>
      </c>
      <c r="AC36" s="178"/>
      <c r="AD36" s="160">
        <v>0</v>
      </c>
      <c r="AE36" s="156"/>
      <c r="AF36" s="174">
        <v>0</v>
      </c>
      <c r="AG36" s="70">
        <f t="shared" si="16"/>
        <v>0</v>
      </c>
      <c r="AH36" s="188"/>
      <c r="AI36" s="160">
        <v>0</v>
      </c>
      <c r="AJ36" s="188"/>
      <c r="AK36" s="160">
        <v>0</v>
      </c>
      <c r="AL36" s="80">
        <f t="shared" si="4"/>
        <v>0</v>
      </c>
    </row>
    <row r="37" spans="1:38" x14ac:dyDescent="0.2">
      <c r="A37" s="59">
        <f t="shared" si="10"/>
        <v>18</v>
      </c>
      <c r="B37" s="85">
        <v>2006</v>
      </c>
      <c r="C37" s="175" t="s">
        <v>672</v>
      </c>
      <c r="D37" s="124" t="s">
        <v>480</v>
      </c>
      <c r="E37" s="124" t="s">
        <v>673</v>
      </c>
      <c r="F37" s="85" t="s">
        <v>674</v>
      </c>
      <c r="G37" s="85" t="s">
        <v>540</v>
      </c>
      <c r="H37" s="79" t="s">
        <v>409</v>
      </c>
      <c r="I37" s="67">
        <v>0</v>
      </c>
      <c r="J37" s="65">
        <f t="shared" si="0"/>
        <v>0</v>
      </c>
      <c r="K37" s="183"/>
      <c r="L37" s="67">
        <v>0</v>
      </c>
      <c r="M37" s="68"/>
      <c r="N37" s="69">
        <v>0</v>
      </c>
      <c r="O37" s="70">
        <f t="shared" si="14"/>
        <v>0</v>
      </c>
      <c r="P37" s="183"/>
      <c r="Q37" s="67">
        <v>0</v>
      </c>
      <c r="R37" s="183"/>
      <c r="S37" s="67">
        <v>0</v>
      </c>
      <c r="T37" s="68"/>
      <c r="U37" s="67">
        <v>0</v>
      </c>
      <c r="V37" s="156"/>
      <c r="W37" s="160">
        <v>0</v>
      </c>
      <c r="X37" s="156"/>
      <c r="Y37" s="160">
        <v>0</v>
      </c>
      <c r="Z37" s="70">
        <f t="shared" si="15"/>
        <v>0</v>
      </c>
      <c r="AA37" s="205"/>
      <c r="AB37" s="160">
        <v>0</v>
      </c>
      <c r="AC37" s="178"/>
      <c r="AD37" s="160">
        <v>0</v>
      </c>
      <c r="AE37" s="156"/>
      <c r="AF37" s="174">
        <v>0</v>
      </c>
      <c r="AG37" s="70">
        <f t="shared" si="16"/>
        <v>0</v>
      </c>
      <c r="AH37" s="188"/>
      <c r="AI37" s="160">
        <v>0</v>
      </c>
      <c r="AJ37" s="188"/>
      <c r="AK37" s="160">
        <v>0</v>
      </c>
      <c r="AL37" s="80">
        <f t="shared" si="4"/>
        <v>0</v>
      </c>
    </row>
    <row r="38" spans="1:38" x14ac:dyDescent="0.2">
      <c r="A38" s="59">
        <f t="shared" si="10"/>
        <v>18</v>
      </c>
      <c r="B38" s="60">
        <v>2008</v>
      </c>
      <c r="C38" s="86" t="s">
        <v>675</v>
      </c>
      <c r="D38" s="62" t="s">
        <v>676</v>
      </c>
      <c r="E38" s="62" t="s">
        <v>90</v>
      </c>
      <c r="F38" s="60" t="s">
        <v>677</v>
      </c>
      <c r="G38" s="60" t="s">
        <v>37</v>
      </c>
      <c r="H38" s="79" t="s">
        <v>79</v>
      </c>
      <c r="I38" s="67">
        <v>0</v>
      </c>
      <c r="J38" s="65">
        <f t="shared" si="0"/>
        <v>0</v>
      </c>
      <c r="K38" s="183"/>
      <c r="L38" s="67">
        <v>0</v>
      </c>
      <c r="M38" s="68"/>
      <c r="N38" s="69">
        <v>0</v>
      </c>
      <c r="O38" s="70">
        <f t="shared" si="14"/>
        <v>0</v>
      </c>
      <c r="P38" s="183"/>
      <c r="Q38" s="67">
        <v>0</v>
      </c>
      <c r="R38" s="183"/>
      <c r="S38" s="67">
        <v>0</v>
      </c>
      <c r="T38" s="68"/>
      <c r="U38" s="67">
        <v>0</v>
      </c>
      <c r="V38" s="156"/>
      <c r="W38" s="160">
        <v>0</v>
      </c>
      <c r="X38" s="156"/>
      <c r="Y38" s="160">
        <v>0</v>
      </c>
      <c r="Z38" s="70">
        <f t="shared" si="15"/>
        <v>0</v>
      </c>
      <c r="AA38" s="205"/>
      <c r="AB38" s="160">
        <v>0</v>
      </c>
      <c r="AC38" s="178"/>
      <c r="AD38" s="160">
        <v>0</v>
      </c>
      <c r="AE38" s="156"/>
      <c r="AF38" s="174">
        <v>0</v>
      </c>
      <c r="AG38" s="70">
        <f t="shared" si="16"/>
        <v>0</v>
      </c>
      <c r="AH38" s="188"/>
      <c r="AI38" s="160">
        <v>0</v>
      </c>
      <c r="AJ38" s="188"/>
      <c r="AK38" s="160">
        <v>0</v>
      </c>
      <c r="AL38" s="80">
        <f t="shared" si="4"/>
        <v>0</v>
      </c>
    </row>
    <row r="39" spans="1:38" x14ac:dyDescent="0.2">
      <c r="A39" s="59">
        <f t="shared" si="10"/>
        <v>18</v>
      </c>
      <c r="B39" s="60">
        <v>2006</v>
      </c>
      <c r="C39" s="86" t="s">
        <v>623</v>
      </c>
      <c r="D39" s="62" t="s">
        <v>678</v>
      </c>
      <c r="E39" s="62" t="s">
        <v>679</v>
      </c>
      <c r="F39" s="60" t="s">
        <v>627</v>
      </c>
      <c r="G39" s="60" t="s">
        <v>85</v>
      </c>
      <c r="H39" s="63" t="s">
        <v>319</v>
      </c>
      <c r="I39" s="67">
        <v>0</v>
      </c>
      <c r="J39" s="65">
        <f t="shared" si="0"/>
        <v>0</v>
      </c>
      <c r="K39" s="177" t="s">
        <v>680</v>
      </c>
      <c r="L39" s="67">
        <v>0</v>
      </c>
      <c r="M39" s="68"/>
      <c r="N39" s="69">
        <v>0</v>
      </c>
      <c r="O39" s="70">
        <f t="shared" si="14"/>
        <v>0</v>
      </c>
      <c r="P39" s="183"/>
      <c r="Q39" s="67">
        <v>0</v>
      </c>
      <c r="R39" s="183"/>
      <c r="S39" s="67">
        <v>0</v>
      </c>
      <c r="T39" s="68"/>
      <c r="U39" s="67">
        <v>0</v>
      </c>
      <c r="V39" s="156"/>
      <c r="W39" s="160">
        <v>0</v>
      </c>
      <c r="X39" s="156"/>
      <c r="Y39" s="160">
        <v>0</v>
      </c>
      <c r="Z39" s="70">
        <f t="shared" si="15"/>
        <v>0</v>
      </c>
      <c r="AA39" s="205"/>
      <c r="AB39" s="160">
        <v>0</v>
      </c>
      <c r="AC39" s="178"/>
      <c r="AD39" s="160">
        <v>0</v>
      </c>
      <c r="AE39" s="156"/>
      <c r="AF39" s="174">
        <v>0</v>
      </c>
      <c r="AG39" s="70">
        <f t="shared" si="16"/>
        <v>0</v>
      </c>
      <c r="AH39" s="173"/>
      <c r="AI39" s="160">
        <v>0</v>
      </c>
      <c r="AJ39" s="173"/>
      <c r="AK39" s="160">
        <v>0</v>
      </c>
      <c r="AL39" s="80">
        <f t="shared" si="4"/>
        <v>0</v>
      </c>
    </row>
    <row r="40" spans="1:38" x14ac:dyDescent="0.2">
      <c r="A40" s="249" t="s">
        <v>681</v>
      </c>
      <c r="B40" s="85">
        <v>1987</v>
      </c>
      <c r="C40" s="85" t="s">
        <v>682</v>
      </c>
      <c r="D40" s="124" t="s">
        <v>683</v>
      </c>
      <c r="E40" s="124" t="s">
        <v>684</v>
      </c>
      <c r="F40" s="85" t="s">
        <v>598</v>
      </c>
      <c r="G40" s="85" t="s">
        <v>201</v>
      </c>
      <c r="H40" s="249" t="s">
        <v>681</v>
      </c>
      <c r="I40" s="64">
        <v>0</v>
      </c>
      <c r="J40" s="65">
        <f t="shared" si="0"/>
        <v>0</v>
      </c>
      <c r="K40" s="249" t="s">
        <v>681</v>
      </c>
      <c r="L40" s="64">
        <v>0</v>
      </c>
      <c r="M40" s="68"/>
      <c r="N40" s="69">
        <v>0</v>
      </c>
      <c r="O40" s="70">
        <f t="shared" si="14"/>
        <v>0</v>
      </c>
      <c r="P40" s="68"/>
      <c r="Q40" s="67">
        <v>0</v>
      </c>
      <c r="R40" s="68"/>
      <c r="S40" s="67">
        <v>0</v>
      </c>
      <c r="T40" s="68"/>
      <c r="U40" s="67">
        <v>0</v>
      </c>
      <c r="V40" s="156"/>
      <c r="W40" s="160">
        <v>0</v>
      </c>
      <c r="X40" s="156"/>
      <c r="Y40" s="160">
        <v>0</v>
      </c>
      <c r="Z40" s="70">
        <f t="shared" si="15"/>
        <v>0</v>
      </c>
      <c r="AA40" s="125"/>
      <c r="AB40" s="160">
        <v>0</v>
      </c>
      <c r="AC40" s="156"/>
      <c r="AD40" s="160">
        <v>0</v>
      </c>
      <c r="AE40" s="156"/>
      <c r="AF40" s="174">
        <v>0</v>
      </c>
      <c r="AG40" s="70">
        <f t="shared" si="16"/>
        <v>0</v>
      </c>
      <c r="AH40" s="170"/>
      <c r="AI40" s="160">
        <v>0</v>
      </c>
      <c r="AJ40" s="170"/>
      <c r="AK40" s="160">
        <v>0</v>
      </c>
      <c r="AL40" s="80">
        <f t="shared" si="4"/>
        <v>0</v>
      </c>
    </row>
    <row r="41" spans="1:38" x14ac:dyDescent="0.2">
      <c r="A41" s="256"/>
      <c r="B41" s="62"/>
      <c r="C41" s="62"/>
      <c r="D41" s="62"/>
      <c r="E41" s="62"/>
      <c r="F41" s="62"/>
      <c r="G41" s="62"/>
      <c r="H41" s="68"/>
      <c r="I41" s="281"/>
      <c r="J41" s="282"/>
      <c r="K41" s="183"/>
      <c r="L41" s="281"/>
      <c r="M41" s="68"/>
      <c r="N41" s="283"/>
      <c r="O41" s="284"/>
      <c r="P41" s="183"/>
      <c r="Q41" s="281"/>
      <c r="R41" s="183"/>
      <c r="S41" s="281"/>
      <c r="T41" s="68"/>
      <c r="U41" s="281"/>
      <c r="V41" s="156"/>
      <c r="W41" s="285"/>
      <c r="X41" s="156"/>
      <c r="Y41" s="285"/>
      <c r="Z41" s="284"/>
      <c r="AA41" s="205"/>
      <c r="AB41" s="285"/>
      <c r="AC41" s="178"/>
      <c r="AD41" s="285"/>
      <c r="AE41" s="156"/>
      <c r="AF41" s="183"/>
      <c r="AG41" s="284"/>
      <c r="AH41" s="188"/>
      <c r="AI41" s="285"/>
      <c r="AJ41" s="188"/>
      <c r="AK41" s="285"/>
      <c r="AL41" s="80">
        <f t="shared" si="4"/>
        <v>0</v>
      </c>
    </row>
    <row r="42" spans="1:38" x14ac:dyDescent="0.2">
      <c r="A42" s="257"/>
      <c r="B42" s="258"/>
      <c r="C42" s="258"/>
      <c r="D42" s="258"/>
      <c r="E42" s="258"/>
      <c r="F42" s="258"/>
      <c r="G42" s="258"/>
      <c r="H42" s="286"/>
      <c r="I42" s="287"/>
      <c r="J42" s="288"/>
      <c r="K42" s="289"/>
      <c r="L42" s="287"/>
      <c r="M42" s="286"/>
      <c r="N42" s="290"/>
      <c r="O42" s="291"/>
      <c r="P42" s="289"/>
      <c r="Q42" s="287"/>
      <c r="R42" s="289"/>
      <c r="S42" s="287"/>
      <c r="T42" s="286"/>
      <c r="U42" s="287"/>
      <c r="V42" s="292"/>
      <c r="W42" s="293"/>
      <c r="X42" s="292"/>
      <c r="Y42" s="293"/>
      <c r="Z42" s="294"/>
      <c r="AA42" s="295"/>
      <c r="AB42" s="293"/>
      <c r="AC42" s="296"/>
      <c r="AD42" s="293"/>
      <c r="AE42" s="292"/>
      <c r="AF42" s="289"/>
      <c r="AG42" s="291"/>
      <c r="AH42" s="297"/>
      <c r="AI42" s="293"/>
      <c r="AJ42" s="297"/>
      <c r="AK42" s="293"/>
      <c r="AL42" s="298"/>
    </row>
    <row r="43" spans="1:38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</row>
    <row r="44" spans="1:38" x14ac:dyDescent="0.2">
      <c r="A44" s="100"/>
      <c r="B44" s="462" t="s">
        <v>223</v>
      </c>
      <c r="C44" s="417"/>
      <c r="D44" s="417"/>
      <c r="E44" s="417"/>
      <c r="F44" s="417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</row>
    <row r="45" spans="1:38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</row>
    <row r="46" spans="1:38" x14ac:dyDescent="0.2">
      <c r="A46" s="494" t="s">
        <v>457</v>
      </c>
      <c r="B46" s="417"/>
      <c r="C46" s="417"/>
      <c r="D46" s="417"/>
      <c r="E46" s="417"/>
      <c r="F46" s="417"/>
      <c r="G46" s="467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</row>
    <row r="47" spans="1:38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</row>
    <row r="48" spans="1:38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</row>
    <row r="49" spans="1:38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</row>
    <row r="50" spans="1:38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</row>
    <row r="51" spans="1:38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</row>
    <row r="52" spans="1:38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</row>
    <row r="53" spans="1:38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</row>
    <row r="54" spans="1:38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</row>
    <row r="55" spans="1:38" x14ac:dyDescent="0.2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</row>
    <row r="56" spans="1:38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</row>
    <row r="57" spans="1:38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</row>
    <row r="58" spans="1:38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</row>
    <row r="59" spans="1:38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</row>
    <row r="60" spans="1:38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</row>
    <row r="61" spans="1:38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</row>
    <row r="62" spans="1:38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</row>
    <row r="63" spans="1:38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</row>
    <row r="64" spans="1:38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</row>
    <row r="65" spans="1:38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</row>
    <row r="66" spans="1:38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</row>
    <row r="67" spans="1:38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</row>
    <row r="68" spans="1:38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</row>
    <row r="69" spans="1:38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</row>
    <row r="70" spans="1:38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</row>
    <row r="71" spans="1:38" x14ac:dyDescent="0.2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</row>
    <row r="72" spans="1:38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</row>
    <row r="73" spans="1:38" x14ac:dyDescent="0.2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</row>
    <row r="74" spans="1:38" x14ac:dyDescent="0.2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</row>
    <row r="75" spans="1:38" x14ac:dyDescent="0.2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</row>
    <row r="76" spans="1:38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</row>
    <row r="77" spans="1:38" x14ac:dyDescent="0.2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</row>
    <row r="78" spans="1:38" x14ac:dyDescent="0.2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</row>
    <row r="79" spans="1:38" x14ac:dyDescent="0.2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</row>
    <row r="80" spans="1:38" x14ac:dyDescent="0.2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</row>
    <row r="81" spans="1:38" x14ac:dyDescent="0.2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</row>
    <row r="82" spans="1:38" x14ac:dyDescent="0.2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</row>
    <row r="83" spans="1:38" x14ac:dyDescent="0.2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</row>
    <row r="84" spans="1:38" x14ac:dyDescent="0.2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</row>
    <row r="85" spans="1:38" x14ac:dyDescent="0.2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</row>
    <row r="86" spans="1:38" x14ac:dyDescent="0.2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</row>
    <row r="87" spans="1:38" x14ac:dyDescent="0.2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</row>
    <row r="88" spans="1:38" x14ac:dyDescent="0.2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</row>
    <row r="89" spans="1:38" x14ac:dyDescent="0.2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</row>
    <row r="90" spans="1:38" x14ac:dyDescent="0.2">
      <c r="A90" s="191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</row>
    <row r="91" spans="1:38" x14ac:dyDescent="0.2">
      <c r="A91" s="191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</row>
    <row r="92" spans="1:38" x14ac:dyDescent="0.2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</row>
    <row r="93" spans="1:38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</row>
    <row r="94" spans="1:38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</row>
    <row r="95" spans="1:38" x14ac:dyDescent="0.2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</row>
    <row r="96" spans="1:38" x14ac:dyDescent="0.2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</row>
    <row r="97" spans="1:38" x14ac:dyDescent="0.2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</row>
    <row r="98" spans="1:38" x14ac:dyDescent="0.2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</row>
    <row r="99" spans="1:38" x14ac:dyDescent="0.2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</row>
    <row r="100" spans="1:38" x14ac:dyDescent="0.2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</row>
    <row r="101" spans="1:38" x14ac:dyDescent="0.2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</row>
    <row r="102" spans="1:38" x14ac:dyDescent="0.2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</row>
    <row r="103" spans="1:38" x14ac:dyDescent="0.2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</row>
    <row r="104" spans="1:38" x14ac:dyDescent="0.2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</row>
    <row r="105" spans="1:38" x14ac:dyDescent="0.2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</row>
    <row r="106" spans="1:38" x14ac:dyDescent="0.2">
      <c r="A106" s="191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</row>
    <row r="107" spans="1:38" x14ac:dyDescent="0.2">
      <c r="A107" s="191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</row>
    <row r="108" spans="1:38" x14ac:dyDescent="0.2">
      <c r="A108" s="191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</row>
    <row r="109" spans="1:38" x14ac:dyDescent="0.2">
      <c r="A109" s="191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</row>
    <row r="110" spans="1:38" x14ac:dyDescent="0.2">
      <c r="A110" s="191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</row>
    <row r="111" spans="1:38" x14ac:dyDescent="0.2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</row>
    <row r="112" spans="1:38" x14ac:dyDescent="0.2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</row>
    <row r="113" spans="1:38" x14ac:dyDescent="0.2">
      <c r="A113" s="191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</row>
    <row r="114" spans="1:38" x14ac:dyDescent="0.2">
      <c r="A114" s="191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</row>
    <row r="115" spans="1:38" x14ac:dyDescent="0.2">
      <c r="A115" s="191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</row>
    <row r="116" spans="1:38" x14ac:dyDescent="0.2">
      <c r="A116" s="191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</row>
    <row r="117" spans="1:38" x14ac:dyDescent="0.2">
      <c r="A117" s="191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</row>
    <row r="118" spans="1:38" x14ac:dyDescent="0.2">
      <c r="A118" s="191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</row>
    <row r="119" spans="1:38" x14ac:dyDescent="0.2">
      <c r="A119" s="191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</row>
    <row r="120" spans="1:38" x14ac:dyDescent="0.2">
      <c r="A120" s="191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</row>
    <row r="121" spans="1:38" x14ac:dyDescent="0.2">
      <c r="A121" s="191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</row>
    <row r="122" spans="1:38" x14ac:dyDescent="0.2">
      <c r="A122" s="191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</row>
    <row r="123" spans="1:38" x14ac:dyDescent="0.2">
      <c r="A123" s="191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</row>
    <row r="124" spans="1:38" x14ac:dyDescent="0.2">
      <c r="A124" s="191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</row>
    <row r="125" spans="1:38" x14ac:dyDescent="0.2">
      <c r="A125" s="191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</row>
    <row r="126" spans="1:38" x14ac:dyDescent="0.2">
      <c r="A126" s="191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</row>
    <row r="127" spans="1:38" x14ac:dyDescent="0.2">
      <c r="A127" s="191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</row>
    <row r="128" spans="1:38" x14ac:dyDescent="0.2">
      <c r="A128" s="191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</row>
    <row r="129" spans="1:38" x14ac:dyDescent="0.2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</row>
    <row r="130" spans="1:38" x14ac:dyDescent="0.2">
      <c r="A130" s="191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</row>
    <row r="131" spans="1:38" x14ac:dyDescent="0.2">
      <c r="A131" s="191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</row>
    <row r="132" spans="1:38" x14ac:dyDescent="0.2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</row>
    <row r="133" spans="1:38" x14ac:dyDescent="0.2">
      <c r="A133" s="19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</row>
    <row r="134" spans="1:38" x14ac:dyDescent="0.2">
      <c r="A134" s="191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</row>
    <row r="135" spans="1:38" x14ac:dyDescent="0.2">
      <c r="A135" s="191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</row>
    <row r="136" spans="1:38" x14ac:dyDescent="0.2">
      <c r="A136" s="191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</row>
    <row r="137" spans="1:38" x14ac:dyDescent="0.2">
      <c r="A137" s="191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</row>
    <row r="138" spans="1:38" x14ac:dyDescent="0.2">
      <c r="A138" s="191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</row>
    <row r="139" spans="1:38" x14ac:dyDescent="0.2">
      <c r="A139" s="19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</row>
    <row r="140" spans="1:38" x14ac:dyDescent="0.2">
      <c r="A140" s="191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</row>
    <row r="141" spans="1:38" x14ac:dyDescent="0.2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</row>
    <row r="142" spans="1:38" x14ac:dyDescent="0.2">
      <c r="A142" s="191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</row>
    <row r="143" spans="1:38" x14ac:dyDescent="0.2">
      <c r="A143" s="191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</row>
    <row r="144" spans="1:38" x14ac:dyDescent="0.2">
      <c r="A144" s="191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</row>
    <row r="145" spans="1:38" x14ac:dyDescent="0.2">
      <c r="A145" s="191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</row>
    <row r="146" spans="1:38" x14ac:dyDescent="0.2">
      <c r="A146" s="191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</row>
    <row r="147" spans="1:38" x14ac:dyDescent="0.2">
      <c r="A147" s="191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</row>
    <row r="148" spans="1:38" x14ac:dyDescent="0.2">
      <c r="A148" s="191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</row>
    <row r="149" spans="1:38" x14ac:dyDescent="0.2">
      <c r="A149" s="191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</row>
    <row r="150" spans="1:38" x14ac:dyDescent="0.2">
      <c r="A150" s="191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</row>
    <row r="151" spans="1:38" x14ac:dyDescent="0.2">
      <c r="A151" s="191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</row>
    <row r="152" spans="1:38" x14ac:dyDescent="0.2">
      <c r="A152" s="191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</row>
    <row r="153" spans="1:38" x14ac:dyDescent="0.2">
      <c r="A153" s="191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</row>
    <row r="154" spans="1:38" x14ac:dyDescent="0.2">
      <c r="A154" s="191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</row>
    <row r="155" spans="1:38" x14ac:dyDescent="0.2">
      <c r="A155" s="191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</row>
    <row r="156" spans="1:38" x14ac:dyDescent="0.2">
      <c r="A156" s="191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</row>
    <row r="157" spans="1:38" x14ac:dyDescent="0.2">
      <c r="A157" s="191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</row>
    <row r="158" spans="1:38" x14ac:dyDescent="0.2">
      <c r="A158" s="191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</row>
    <row r="159" spans="1:38" x14ac:dyDescent="0.2">
      <c r="A159" s="191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</row>
    <row r="160" spans="1:38" x14ac:dyDescent="0.2">
      <c r="A160" s="191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</row>
    <row r="161" spans="1:38" x14ac:dyDescent="0.2">
      <c r="A161" s="191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</row>
    <row r="162" spans="1:38" x14ac:dyDescent="0.2">
      <c r="A162" s="191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</row>
    <row r="163" spans="1:38" x14ac:dyDescent="0.2">
      <c r="A163" s="191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</row>
    <row r="164" spans="1:38" x14ac:dyDescent="0.2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</row>
    <row r="165" spans="1:38" x14ac:dyDescent="0.2">
      <c r="A165" s="19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</row>
    <row r="166" spans="1:38" x14ac:dyDescent="0.2">
      <c r="A166" s="191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</row>
    <row r="167" spans="1:38" x14ac:dyDescent="0.2">
      <c r="A167" s="191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</row>
    <row r="168" spans="1:38" x14ac:dyDescent="0.2">
      <c r="A168" s="191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</row>
    <row r="169" spans="1:38" x14ac:dyDescent="0.2">
      <c r="A169" s="191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</row>
    <row r="170" spans="1:38" x14ac:dyDescent="0.2">
      <c r="A170" s="191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</row>
    <row r="171" spans="1:38" x14ac:dyDescent="0.2">
      <c r="A171" s="191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</row>
    <row r="172" spans="1:38" x14ac:dyDescent="0.2">
      <c r="A172" s="191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</row>
    <row r="173" spans="1:38" x14ac:dyDescent="0.2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</row>
    <row r="174" spans="1:38" x14ac:dyDescent="0.2">
      <c r="A174" s="191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</row>
    <row r="175" spans="1:38" x14ac:dyDescent="0.2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</row>
    <row r="176" spans="1:38" x14ac:dyDescent="0.2">
      <c r="A176" s="191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</row>
    <row r="177" spans="1:38" x14ac:dyDescent="0.2">
      <c r="A177" s="191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</row>
    <row r="178" spans="1:38" x14ac:dyDescent="0.2">
      <c r="A178" s="191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</row>
    <row r="179" spans="1:38" x14ac:dyDescent="0.2">
      <c r="A179" s="191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</row>
    <row r="180" spans="1:38" x14ac:dyDescent="0.2">
      <c r="A180" s="191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</row>
    <row r="181" spans="1:38" x14ac:dyDescent="0.2">
      <c r="A181" s="191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</row>
    <row r="182" spans="1:38" x14ac:dyDescent="0.2">
      <c r="A182" s="191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</row>
    <row r="183" spans="1:38" x14ac:dyDescent="0.2">
      <c r="A183" s="191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</row>
    <row r="184" spans="1:38" x14ac:dyDescent="0.2">
      <c r="A184" s="191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</row>
    <row r="185" spans="1:38" x14ac:dyDescent="0.2">
      <c r="A185" s="191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</row>
    <row r="186" spans="1:38" x14ac:dyDescent="0.2">
      <c r="A186" s="191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</row>
    <row r="187" spans="1:38" x14ac:dyDescent="0.2">
      <c r="A187" s="191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</row>
    <row r="188" spans="1:38" x14ac:dyDescent="0.2">
      <c r="A188" s="191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</row>
    <row r="189" spans="1:38" x14ac:dyDescent="0.2">
      <c r="A189" s="191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</row>
    <row r="190" spans="1:38" x14ac:dyDescent="0.2">
      <c r="A190" s="191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</row>
    <row r="191" spans="1:38" x14ac:dyDescent="0.2">
      <c r="A191" s="191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</row>
    <row r="192" spans="1:38" x14ac:dyDescent="0.2">
      <c r="A192" s="191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</row>
    <row r="193" spans="1:38" x14ac:dyDescent="0.2">
      <c r="A193" s="191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</row>
    <row r="194" spans="1:38" x14ac:dyDescent="0.2">
      <c r="A194" s="191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</row>
    <row r="195" spans="1:38" x14ac:dyDescent="0.2">
      <c r="A195" s="191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</row>
    <row r="196" spans="1:38" x14ac:dyDescent="0.2">
      <c r="A196" s="191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</row>
    <row r="197" spans="1:38" x14ac:dyDescent="0.2">
      <c r="A197" s="191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</row>
    <row r="198" spans="1:38" x14ac:dyDescent="0.2">
      <c r="A198" s="191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</row>
    <row r="199" spans="1:38" x14ac:dyDescent="0.2">
      <c r="A199" s="191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</row>
    <row r="200" spans="1:38" x14ac:dyDescent="0.2">
      <c r="A200" s="191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</row>
    <row r="201" spans="1:38" x14ac:dyDescent="0.2">
      <c r="A201" s="191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</row>
    <row r="202" spans="1:38" x14ac:dyDescent="0.2">
      <c r="A202" s="191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</row>
    <row r="203" spans="1:38" x14ac:dyDescent="0.2">
      <c r="A203" s="191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</row>
    <row r="204" spans="1:38" x14ac:dyDescent="0.2">
      <c r="A204" s="191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</row>
    <row r="205" spans="1:38" x14ac:dyDescent="0.2">
      <c r="A205" s="191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</row>
    <row r="206" spans="1:38" x14ac:dyDescent="0.2">
      <c r="A206" s="191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</row>
    <row r="207" spans="1:38" x14ac:dyDescent="0.2">
      <c r="A207" s="191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</row>
    <row r="208" spans="1:38" x14ac:dyDescent="0.2">
      <c r="A208" s="191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</row>
    <row r="209" spans="1:38" x14ac:dyDescent="0.2">
      <c r="A209" s="191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</row>
    <row r="210" spans="1:38" x14ac:dyDescent="0.2">
      <c r="A210" s="191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</row>
    <row r="211" spans="1:38" x14ac:dyDescent="0.2">
      <c r="A211" s="191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</row>
    <row r="212" spans="1:38" x14ac:dyDescent="0.2">
      <c r="A212" s="191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</row>
    <row r="213" spans="1:38" x14ac:dyDescent="0.2">
      <c r="A213" s="191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</row>
    <row r="214" spans="1:38" x14ac:dyDescent="0.2">
      <c r="A214" s="191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</row>
    <row r="215" spans="1:38" x14ac:dyDescent="0.2">
      <c r="A215" s="191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</row>
    <row r="216" spans="1:38" x14ac:dyDescent="0.2">
      <c r="A216" s="191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</row>
    <row r="217" spans="1:38" x14ac:dyDescent="0.2">
      <c r="A217" s="191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</row>
    <row r="218" spans="1:38" x14ac:dyDescent="0.2">
      <c r="A218" s="191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</row>
    <row r="219" spans="1:38" x14ac:dyDescent="0.2">
      <c r="A219" s="191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</row>
    <row r="220" spans="1:38" x14ac:dyDescent="0.2">
      <c r="A220" s="191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</row>
    <row r="221" spans="1:38" x14ac:dyDescent="0.2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</row>
    <row r="222" spans="1:38" x14ac:dyDescent="0.2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</row>
    <row r="223" spans="1:38" x14ac:dyDescent="0.2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</row>
    <row r="224" spans="1:38" x14ac:dyDescent="0.2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</row>
    <row r="225" spans="1:38" x14ac:dyDescent="0.2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</row>
    <row r="226" spans="1:38" x14ac:dyDescent="0.2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</row>
    <row r="227" spans="1:38" x14ac:dyDescent="0.2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</row>
    <row r="228" spans="1:38" x14ac:dyDescent="0.2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</row>
    <row r="229" spans="1:38" x14ac:dyDescent="0.2">
      <c r="A229" s="19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</row>
    <row r="230" spans="1:38" x14ac:dyDescent="0.2">
      <c r="A230" s="191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</row>
    <row r="231" spans="1:38" x14ac:dyDescent="0.2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</row>
    <row r="232" spans="1:38" x14ac:dyDescent="0.2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</row>
    <row r="233" spans="1:38" x14ac:dyDescent="0.2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</row>
    <row r="234" spans="1:38" x14ac:dyDescent="0.2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</row>
    <row r="235" spans="1:38" x14ac:dyDescent="0.2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</row>
    <row r="236" spans="1:38" x14ac:dyDescent="0.2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</row>
    <row r="237" spans="1:38" x14ac:dyDescent="0.2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</row>
    <row r="238" spans="1:38" x14ac:dyDescent="0.2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</row>
    <row r="239" spans="1:38" x14ac:dyDescent="0.2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</row>
    <row r="240" spans="1:38" x14ac:dyDescent="0.2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</row>
    <row r="241" spans="1:38" x14ac:dyDescent="0.2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</row>
    <row r="242" spans="1:38" x14ac:dyDescent="0.2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</row>
    <row r="243" spans="1:38" x14ac:dyDescent="0.2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</row>
    <row r="244" spans="1:38" x14ac:dyDescent="0.2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</row>
    <row r="245" spans="1:38" x14ac:dyDescent="0.2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</row>
    <row r="246" spans="1:38" x14ac:dyDescent="0.2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</row>
    <row r="247" spans="1:38" x14ac:dyDescent="0.2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</row>
    <row r="248" spans="1:38" x14ac:dyDescent="0.2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</row>
    <row r="249" spans="1:38" x14ac:dyDescent="0.2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</row>
    <row r="250" spans="1:38" x14ac:dyDescent="0.2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</row>
    <row r="251" spans="1:38" x14ac:dyDescent="0.2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</row>
    <row r="252" spans="1:38" x14ac:dyDescent="0.2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</row>
    <row r="253" spans="1:38" x14ac:dyDescent="0.2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</row>
    <row r="254" spans="1:38" x14ac:dyDescent="0.2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</row>
    <row r="255" spans="1:38" x14ac:dyDescent="0.2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</row>
    <row r="256" spans="1:38" x14ac:dyDescent="0.2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</row>
    <row r="257" spans="1:38" x14ac:dyDescent="0.2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</row>
    <row r="258" spans="1:38" x14ac:dyDescent="0.2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</row>
    <row r="259" spans="1:38" x14ac:dyDescent="0.2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</row>
    <row r="260" spans="1:38" x14ac:dyDescent="0.2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</row>
    <row r="261" spans="1:38" x14ac:dyDescent="0.2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</row>
    <row r="262" spans="1:38" x14ac:dyDescent="0.2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</row>
    <row r="263" spans="1:38" x14ac:dyDescent="0.2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</row>
    <row r="264" spans="1:38" x14ac:dyDescent="0.2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</row>
    <row r="265" spans="1:38" x14ac:dyDescent="0.2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</row>
    <row r="266" spans="1:38" x14ac:dyDescent="0.2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</row>
    <row r="267" spans="1:38" x14ac:dyDescent="0.2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</row>
    <row r="268" spans="1:38" x14ac:dyDescent="0.2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</row>
    <row r="269" spans="1:38" x14ac:dyDescent="0.2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</row>
    <row r="270" spans="1:38" x14ac:dyDescent="0.2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</row>
    <row r="271" spans="1:38" x14ac:dyDescent="0.2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</row>
    <row r="272" spans="1:38" x14ac:dyDescent="0.2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</row>
    <row r="273" spans="1:38" x14ac:dyDescent="0.2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</row>
    <row r="274" spans="1:38" x14ac:dyDescent="0.2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</row>
    <row r="275" spans="1:38" x14ac:dyDescent="0.2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</row>
    <row r="276" spans="1:38" x14ac:dyDescent="0.2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</row>
    <row r="277" spans="1:38" x14ac:dyDescent="0.2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</row>
    <row r="278" spans="1:38" x14ac:dyDescent="0.2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</row>
    <row r="279" spans="1:38" x14ac:dyDescent="0.2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</row>
    <row r="280" spans="1:38" x14ac:dyDescent="0.2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</row>
    <row r="281" spans="1:38" x14ac:dyDescent="0.2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</row>
    <row r="282" spans="1:38" x14ac:dyDescent="0.2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</row>
    <row r="283" spans="1:38" x14ac:dyDescent="0.2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</row>
    <row r="284" spans="1:38" x14ac:dyDescent="0.2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</row>
    <row r="285" spans="1:38" x14ac:dyDescent="0.2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</row>
    <row r="286" spans="1:38" x14ac:dyDescent="0.2">
      <c r="A286" s="191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</row>
    <row r="287" spans="1:38" x14ac:dyDescent="0.2">
      <c r="A287" s="191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</row>
    <row r="288" spans="1:38" x14ac:dyDescent="0.2">
      <c r="A288" s="191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</row>
    <row r="289" spans="1:38" x14ac:dyDescent="0.2">
      <c r="A289" s="191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</row>
    <row r="290" spans="1:38" x14ac:dyDescent="0.2">
      <c r="A290" s="191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</row>
    <row r="291" spans="1:38" x14ac:dyDescent="0.2">
      <c r="A291" s="191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</row>
    <row r="292" spans="1:38" x14ac:dyDescent="0.2">
      <c r="A292" s="191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</row>
    <row r="293" spans="1:38" x14ac:dyDescent="0.2">
      <c r="A293" s="191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</row>
    <row r="294" spans="1:38" x14ac:dyDescent="0.2">
      <c r="A294" s="191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</row>
    <row r="295" spans="1:38" x14ac:dyDescent="0.2">
      <c r="A295" s="191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</row>
    <row r="296" spans="1:38" x14ac:dyDescent="0.2">
      <c r="A296" s="191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</row>
    <row r="297" spans="1:38" x14ac:dyDescent="0.2">
      <c r="A297" s="191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</row>
    <row r="298" spans="1:38" x14ac:dyDescent="0.2">
      <c r="A298" s="191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</row>
    <row r="299" spans="1:38" x14ac:dyDescent="0.2">
      <c r="A299" s="191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</row>
    <row r="300" spans="1:38" x14ac:dyDescent="0.2">
      <c r="A300" s="191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</row>
    <row r="301" spans="1:38" x14ac:dyDescent="0.2">
      <c r="A301" s="191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</row>
    <row r="302" spans="1:38" x14ac:dyDescent="0.2">
      <c r="A302" s="191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</row>
    <row r="303" spans="1:38" x14ac:dyDescent="0.2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</row>
    <row r="304" spans="1:38" x14ac:dyDescent="0.2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</row>
    <row r="305" spans="1:38" x14ac:dyDescent="0.2">
      <c r="A305" s="191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</row>
    <row r="306" spans="1:38" x14ac:dyDescent="0.2">
      <c r="A306" s="191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</row>
    <row r="307" spans="1:38" x14ac:dyDescent="0.2">
      <c r="A307" s="191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</row>
    <row r="308" spans="1:38" x14ac:dyDescent="0.2">
      <c r="A308" s="191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</row>
    <row r="309" spans="1:38" x14ac:dyDescent="0.2">
      <c r="A309" s="191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</row>
    <row r="310" spans="1:38" x14ac:dyDescent="0.2">
      <c r="A310" s="191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</row>
    <row r="311" spans="1:38" x14ac:dyDescent="0.2">
      <c r="A311" s="191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</row>
    <row r="312" spans="1:38" x14ac:dyDescent="0.2">
      <c r="A312" s="191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</row>
    <row r="313" spans="1:38" x14ac:dyDescent="0.2">
      <c r="A313" s="191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</row>
    <row r="314" spans="1:38" x14ac:dyDescent="0.2">
      <c r="A314" s="191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</row>
    <row r="315" spans="1:38" x14ac:dyDescent="0.2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</row>
    <row r="316" spans="1:38" x14ac:dyDescent="0.2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</row>
    <row r="317" spans="1:38" x14ac:dyDescent="0.2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</row>
    <row r="318" spans="1:38" x14ac:dyDescent="0.2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</row>
    <row r="319" spans="1:38" x14ac:dyDescent="0.2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</row>
    <row r="320" spans="1:38" x14ac:dyDescent="0.2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</row>
    <row r="321" spans="1:38" x14ac:dyDescent="0.2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</row>
    <row r="322" spans="1:38" x14ac:dyDescent="0.2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</row>
    <row r="323" spans="1:38" x14ac:dyDescent="0.2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</row>
    <row r="324" spans="1:38" x14ac:dyDescent="0.2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</row>
    <row r="325" spans="1:38" x14ac:dyDescent="0.2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</row>
    <row r="326" spans="1:38" x14ac:dyDescent="0.2">
      <c r="A326" s="191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</row>
    <row r="327" spans="1:38" x14ac:dyDescent="0.2">
      <c r="A327" s="191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</row>
    <row r="328" spans="1:38" x14ac:dyDescent="0.2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</row>
    <row r="329" spans="1:38" x14ac:dyDescent="0.2">
      <c r="A329" s="191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</row>
    <row r="330" spans="1:38" x14ac:dyDescent="0.2">
      <c r="A330" s="191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</row>
    <row r="331" spans="1:38" x14ac:dyDescent="0.2">
      <c r="A331" s="191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</row>
    <row r="332" spans="1:38" x14ac:dyDescent="0.2">
      <c r="A332" s="191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</row>
    <row r="333" spans="1:38" x14ac:dyDescent="0.2">
      <c r="A333" s="191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</row>
    <row r="334" spans="1:38" x14ac:dyDescent="0.2">
      <c r="A334" s="191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</row>
    <row r="335" spans="1:38" x14ac:dyDescent="0.2">
      <c r="A335" s="191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</row>
    <row r="336" spans="1:38" x14ac:dyDescent="0.2">
      <c r="A336" s="191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</row>
    <row r="337" spans="1:38" x14ac:dyDescent="0.2">
      <c r="A337" s="19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</row>
    <row r="338" spans="1:38" x14ac:dyDescent="0.2">
      <c r="A338" s="191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</row>
    <row r="339" spans="1:38" x14ac:dyDescent="0.2">
      <c r="A339" s="191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</row>
    <row r="340" spans="1:38" x14ac:dyDescent="0.2">
      <c r="A340" s="191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</row>
    <row r="341" spans="1:38" x14ac:dyDescent="0.2">
      <c r="A341" s="191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</row>
    <row r="342" spans="1:38" x14ac:dyDescent="0.2">
      <c r="A342" s="191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</row>
    <row r="343" spans="1:38" x14ac:dyDescent="0.2">
      <c r="A343" s="191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</row>
    <row r="344" spans="1:38" x14ac:dyDescent="0.2">
      <c r="A344" s="191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</row>
    <row r="345" spans="1:38" x14ac:dyDescent="0.2">
      <c r="A345" s="191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</row>
    <row r="346" spans="1:38" x14ac:dyDescent="0.2">
      <c r="A346" s="191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</row>
    <row r="347" spans="1:38" x14ac:dyDescent="0.2">
      <c r="A347" s="191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</row>
    <row r="348" spans="1:38" x14ac:dyDescent="0.2">
      <c r="A348" s="191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</row>
    <row r="349" spans="1:38" x14ac:dyDescent="0.2">
      <c r="A349" s="191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</row>
    <row r="350" spans="1:38" x14ac:dyDescent="0.2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</row>
    <row r="351" spans="1:38" x14ac:dyDescent="0.2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</row>
    <row r="352" spans="1:38" x14ac:dyDescent="0.2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</row>
    <row r="353" spans="1:38" x14ac:dyDescent="0.2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</row>
    <row r="354" spans="1:38" x14ac:dyDescent="0.2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</row>
    <row r="355" spans="1:38" x14ac:dyDescent="0.2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</row>
    <row r="356" spans="1:38" x14ac:dyDescent="0.2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</row>
    <row r="357" spans="1:38" x14ac:dyDescent="0.2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</row>
    <row r="358" spans="1:38" x14ac:dyDescent="0.2">
      <c r="A358" s="191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</row>
    <row r="359" spans="1:38" x14ac:dyDescent="0.2">
      <c r="A359" s="191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191"/>
      <c r="AK359" s="191"/>
      <c r="AL359" s="191"/>
    </row>
    <row r="360" spans="1:38" x14ac:dyDescent="0.2">
      <c r="A360" s="191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</row>
    <row r="361" spans="1:38" x14ac:dyDescent="0.2">
      <c r="A361" s="191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</row>
    <row r="362" spans="1:38" x14ac:dyDescent="0.2">
      <c r="A362" s="191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</row>
    <row r="363" spans="1:38" x14ac:dyDescent="0.2">
      <c r="A363" s="191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</row>
    <row r="364" spans="1:38" x14ac:dyDescent="0.2">
      <c r="A364" s="191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</row>
    <row r="365" spans="1:38" x14ac:dyDescent="0.2">
      <c r="A365" s="191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</row>
    <row r="366" spans="1:38" x14ac:dyDescent="0.2">
      <c r="A366" s="191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</row>
    <row r="367" spans="1:38" x14ac:dyDescent="0.2">
      <c r="A367" s="191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</row>
    <row r="368" spans="1:38" x14ac:dyDescent="0.2">
      <c r="A368" s="191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</row>
    <row r="369" spans="1:38" x14ac:dyDescent="0.2">
      <c r="A369" s="191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</row>
    <row r="370" spans="1:38" x14ac:dyDescent="0.2">
      <c r="A370" s="191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</row>
    <row r="371" spans="1:38" x14ac:dyDescent="0.2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</row>
    <row r="372" spans="1:38" x14ac:dyDescent="0.2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</row>
    <row r="373" spans="1:38" x14ac:dyDescent="0.2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</row>
    <row r="374" spans="1:38" x14ac:dyDescent="0.2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</row>
    <row r="375" spans="1:38" x14ac:dyDescent="0.2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</row>
    <row r="376" spans="1:38" x14ac:dyDescent="0.2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</row>
    <row r="377" spans="1:38" x14ac:dyDescent="0.2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</row>
    <row r="378" spans="1:38" x14ac:dyDescent="0.2">
      <c r="A378" s="191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</row>
    <row r="379" spans="1:38" x14ac:dyDescent="0.2">
      <c r="A379" s="191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</row>
    <row r="380" spans="1:38" x14ac:dyDescent="0.2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</row>
    <row r="381" spans="1:38" x14ac:dyDescent="0.2">
      <c r="A381" s="191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</row>
    <row r="382" spans="1:38" x14ac:dyDescent="0.2">
      <c r="A382" s="191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</row>
    <row r="383" spans="1:38" x14ac:dyDescent="0.2">
      <c r="A383" s="191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</row>
    <row r="384" spans="1:38" x14ac:dyDescent="0.2">
      <c r="A384" s="191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</row>
    <row r="385" spans="1:38" x14ac:dyDescent="0.2">
      <c r="A385" s="191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</row>
    <row r="386" spans="1:38" x14ac:dyDescent="0.2">
      <c r="A386" s="191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</row>
    <row r="387" spans="1:38" x14ac:dyDescent="0.2">
      <c r="A387" s="191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</row>
    <row r="388" spans="1:38" x14ac:dyDescent="0.2">
      <c r="A388" s="191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</row>
    <row r="389" spans="1:38" x14ac:dyDescent="0.2">
      <c r="A389" s="191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</row>
    <row r="390" spans="1:38" x14ac:dyDescent="0.2">
      <c r="A390" s="191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</row>
    <row r="391" spans="1:38" x14ac:dyDescent="0.2">
      <c r="A391" s="191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</row>
    <row r="392" spans="1:38" x14ac:dyDescent="0.2">
      <c r="A392" s="191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</row>
    <row r="393" spans="1:38" x14ac:dyDescent="0.2">
      <c r="A393" s="191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</row>
    <row r="394" spans="1:38" x14ac:dyDescent="0.2">
      <c r="A394" s="191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</row>
    <row r="395" spans="1:38" x14ac:dyDescent="0.2">
      <c r="A395" s="191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</row>
    <row r="396" spans="1:38" x14ac:dyDescent="0.2">
      <c r="A396" s="191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</row>
    <row r="397" spans="1:38" x14ac:dyDescent="0.2">
      <c r="A397" s="191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</row>
    <row r="398" spans="1:38" x14ac:dyDescent="0.2">
      <c r="A398" s="191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</row>
    <row r="399" spans="1:38" x14ac:dyDescent="0.2">
      <c r="A399" s="191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</row>
    <row r="400" spans="1:38" x14ac:dyDescent="0.2">
      <c r="A400" s="191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</row>
    <row r="401" spans="1:38" x14ac:dyDescent="0.2">
      <c r="A401" s="191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</row>
    <row r="402" spans="1:38" x14ac:dyDescent="0.2">
      <c r="A402" s="191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</row>
    <row r="403" spans="1:38" x14ac:dyDescent="0.2">
      <c r="A403" s="191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</row>
    <row r="404" spans="1:38" x14ac:dyDescent="0.2">
      <c r="A404" s="191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</row>
    <row r="405" spans="1:38" x14ac:dyDescent="0.2">
      <c r="A405" s="191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</row>
    <row r="406" spans="1:38" x14ac:dyDescent="0.2">
      <c r="A406" s="191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</row>
    <row r="407" spans="1:38" x14ac:dyDescent="0.2">
      <c r="A407" s="191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</row>
    <row r="408" spans="1:38" x14ac:dyDescent="0.2">
      <c r="A408" s="191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</row>
    <row r="409" spans="1:38" x14ac:dyDescent="0.2">
      <c r="A409" s="191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</row>
    <row r="410" spans="1:38" x14ac:dyDescent="0.2">
      <c r="A410" s="191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</row>
    <row r="411" spans="1:38" x14ac:dyDescent="0.2">
      <c r="A411" s="191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</row>
    <row r="412" spans="1:38" x14ac:dyDescent="0.2">
      <c r="A412" s="191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</row>
    <row r="413" spans="1:38" x14ac:dyDescent="0.2">
      <c r="A413" s="191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</row>
    <row r="414" spans="1:38" x14ac:dyDescent="0.2">
      <c r="A414" s="191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</row>
    <row r="415" spans="1:38" x14ac:dyDescent="0.2">
      <c r="A415" s="191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</row>
    <row r="416" spans="1:38" x14ac:dyDescent="0.2">
      <c r="A416" s="191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</row>
    <row r="417" spans="1:38" x14ac:dyDescent="0.2">
      <c r="A417" s="191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</row>
    <row r="418" spans="1:38" x14ac:dyDescent="0.2">
      <c r="A418" s="191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</row>
    <row r="419" spans="1:38" x14ac:dyDescent="0.2">
      <c r="A419" s="191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</row>
    <row r="420" spans="1:38" x14ac:dyDescent="0.2">
      <c r="A420" s="191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</row>
    <row r="421" spans="1:38" x14ac:dyDescent="0.2">
      <c r="A421" s="191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</row>
    <row r="422" spans="1:38" x14ac:dyDescent="0.2">
      <c r="A422" s="191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</row>
    <row r="423" spans="1:38" x14ac:dyDescent="0.2">
      <c r="A423" s="191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</row>
    <row r="424" spans="1:38" x14ac:dyDescent="0.2">
      <c r="A424" s="191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</row>
    <row r="425" spans="1:38" x14ac:dyDescent="0.2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</row>
    <row r="426" spans="1:38" x14ac:dyDescent="0.2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</row>
    <row r="427" spans="1:38" x14ac:dyDescent="0.2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</row>
    <row r="428" spans="1:38" x14ac:dyDescent="0.2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</row>
    <row r="429" spans="1:38" x14ac:dyDescent="0.2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</row>
    <row r="430" spans="1:38" x14ac:dyDescent="0.2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</row>
    <row r="431" spans="1:38" x14ac:dyDescent="0.2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</row>
    <row r="432" spans="1:38" x14ac:dyDescent="0.2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</row>
    <row r="433" spans="1:38" x14ac:dyDescent="0.2">
      <c r="A433" s="191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</row>
    <row r="434" spans="1:38" x14ac:dyDescent="0.2">
      <c r="A434" s="191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</row>
    <row r="435" spans="1:38" x14ac:dyDescent="0.2">
      <c r="A435" s="191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</row>
    <row r="436" spans="1:38" x14ac:dyDescent="0.2">
      <c r="A436" s="191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</row>
    <row r="437" spans="1:38" x14ac:dyDescent="0.2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</row>
    <row r="438" spans="1:38" x14ac:dyDescent="0.2">
      <c r="A438" s="191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</row>
    <row r="439" spans="1:38" x14ac:dyDescent="0.2">
      <c r="A439" s="191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</row>
    <row r="440" spans="1:38" x14ac:dyDescent="0.2">
      <c r="A440" s="191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</row>
    <row r="441" spans="1:38" x14ac:dyDescent="0.2">
      <c r="A441" s="191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</row>
    <row r="442" spans="1:38" x14ac:dyDescent="0.2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</row>
    <row r="443" spans="1:38" x14ac:dyDescent="0.2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</row>
    <row r="444" spans="1:38" x14ac:dyDescent="0.2">
      <c r="A444" s="191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</row>
    <row r="445" spans="1:38" x14ac:dyDescent="0.2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</row>
    <row r="446" spans="1:38" x14ac:dyDescent="0.2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</row>
    <row r="447" spans="1:38" x14ac:dyDescent="0.2">
      <c r="A447" s="191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</row>
    <row r="448" spans="1:38" x14ac:dyDescent="0.2">
      <c r="A448" s="191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</row>
    <row r="449" spans="1:38" x14ac:dyDescent="0.2">
      <c r="A449" s="191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</row>
    <row r="450" spans="1:38" x14ac:dyDescent="0.2">
      <c r="A450" s="191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</row>
    <row r="451" spans="1:38" x14ac:dyDescent="0.2">
      <c r="A451" s="191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</row>
    <row r="452" spans="1:38" x14ac:dyDescent="0.2">
      <c r="A452" s="191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</row>
    <row r="453" spans="1:38" x14ac:dyDescent="0.2">
      <c r="A453" s="191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</row>
    <row r="454" spans="1:38" x14ac:dyDescent="0.2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</row>
    <row r="455" spans="1:38" x14ac:dyDescent="0.2">
      <c r="A455" s="191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</row>
    <row r="456" spans="1:38" x14ac:dyDescent="0.2">
      <c r="A456" s="191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</row>
    <row r="457" spans="1:38" x14ac:dyDescent="0.2">
      <c r="A457" s="191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</row>
    <row r="458" spans="1:38" x14ac:dyDescent="0.2">
      <c r="A458" s="191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</row>
    <row r="459" spans="1:38" x14ac:dyDescent="0.2">
      <c r="A459" s="191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</row>
    <row r="460" spans="1:38" x14ac:dyDescent="0.2">
      <c r="A460" s="191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</row>
    <row r="461" spans="1:38" x14ac:dyDescent="0.2">
      <c r="A461" s="191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</row>
    <row r="462" spans="1:38" x14ac:dyDescent="0.2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</row>
    <row r="463" spans="1:38" x14ac:dyDescent="0.2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</row>
    <row r="464" spans="1:38" x14ac:dyDescent="0.2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</row>
    <row r="465" spans="1:38" x14ac:dyDescent="0.2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</row>
    <row r="466" spans="1:38" x14ac:dyDescent="0.2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</row>
    <row r="467" spans="1:38" x14ac:dyDescent="0.2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</row>
    <row r="468" spans="1:38" x14ac:dyDescent="0.2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</row>
    <row r="469" spans="1:38" x14ac:dyDescent="0.2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</row>
    <row r="470" spans="1:38" x14ac:dyDescent="0.2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</row>
    <row r="471" spans="1:38" x14ac:dyDescent="0.2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</row>
    <row r="472" spans="1:38" x14ac:dyDescent="0.2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</row>
    <row r="473" spans="1:38" x14ac:dyDescent="0.2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</row>
    <row r="474" spans="1:38" x14ac:dyDescent="0.2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</row>
    <row r="475" spans="1:38" x14ac:dyDescent="0.2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</row>
    <row r="476" spans="1:38" x14ac:dyDescent="0.2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</row>
    <row r="477" spans="1:38" x14ac:dyDescent="0.2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</row>
    <row r="478" spans="1:38" x14ac:dyDescent="0.2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</row>
    <row r="479" spans="1:38" x14ac:dyDescent="0.2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</row>
    <row r="480" spans="1:38" x14ac:dyDescent="0.2">
      <c r="A480" s="191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</row>
    <row r="481" spans="1:38" x14ac:dyDescent="0.2">
      <c r="A481" s="191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</row>
    <row r="482" spans="1:38" x14ac:dyDescent="0.2">
      <c r="A482" s="191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</row>
    <row r="483" spans="1:38" x14ac:dyDescent="0.2">
      <c r="A483" s="191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</row>
    <row r="484" spans="1:38" x14ac:dyDescent="0.2">
      <c r="A484" s="191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</row>
    <row r="485" spans="1:38" x14ac:dyDescent="0.2">
      <c r="A485" s="191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</row>
    <row r="486" spans="1:38" x14ac:dyDescent="0.2">
      <c r="A486" s="191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</row>
    <row r="487" spans="1:38" x14ac:dyDescent="0.2">
      <c r="A487" s="191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</row>
    <row r="488" spans="1:38" x14ac:dyDescent="0.2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</row>
    <row r="489" spans="1:38" x14ac:dyDescent="0.2">
      <c r="A489" s="191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</row>
    <row r="490" spans="1:38" x14ac:dyDescent="0.2">
      <c r="A490" s="191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</row>
    <row r="491" spans="1:38" x14ac:dyDescent="0.2">
      <c r="A491" s="191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</row>
    <row r="492" spans="1:38" x14ac:dyDescent="0.2">
      <c r="A492" s="191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</row>
    <row r="493" spans="1:38" x14ac:dyDescent="0.2">
      <c r="A493" s="191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</row>
    <row r="494" spans="1:38" x14ac:dyDescent="0.2">
      <c r="A494" s="191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</row>
    <row r="495" spans="1:38" x14ac:dyDescent="0.2">
      <c r="A495" s="191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</row>
    <row r="496" spans="1:38" x14ac:dyDescent="0.2">
      <c r="A496" s="191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</row>
    <row r="497" spans="1:38" x14ac:dyDescent="0.2">
      <c r="A497" s="191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</row>
    <row r="498" spans="1:38" x14ac:dyDescent="0.2">
      <c r="A498" s="191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</row>
    <row r="499" spans="1:38" x14ac:dyDescent="0.2">
      <c r="A499" s="191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</row>
    <row r="500" spans="1:38" x14ac:dyDescent="0.2">
      <c r="A500" s="191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</row>
    <row r="501" spans="1:38" x14ac:dyDescent="0.2">
      <c r="A501" s="191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</row>
    <row r="502" spans="1:38" x14ac:dyDescent="0.2">
      <c r="A502" s="191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</row>
    <row r="503" spans="1:38" x14ac:dyDescent="0.2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</row>
    <row r="504" spans="1:38" x14ac:dyDescent="0.2">
      <c r="A504" s="191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</row>
    <row r="505" spans="1:38" x14ac:dyDescent="0.2">
      <c r="A505" s="191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</row>
    <row r="506" spans="1:38" x14ac:dyDescent="0.2">
      <c r="A506" s="191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</row>
    <row r="507" spans="1:38" x14ac:dyDescent="0.2">
      <c r="A507" s="191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</row>
    <row r="508" spans="1:38" x14ac:dyDescent="0.2">
      <c r="A508" s="191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</row>
    <row r="509" spans="1:38" x14ac:dyDescent="0.2">
      <c r="A509" s="191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</row>
    <row r="510" spans="1:38" x14ac:dyDescent="0.2">
      <c r="A510" s="191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</row>
    <row r="511" spans="1:38" x14ac:dyDescent="0.2">
      <c r="A511" s="191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</row>
    <row r="512" spans="1:38" x14ac:dyDescent="0.2">
      <c r="A512" s="191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</row>
    <row r="513" spans="1:38" x14ac:dyDescent="0.2">
      <c r="A513" s="191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</row>
    <row r="514" spans="1:38" x14ac:dyDescent="0.2">
      <c r="A514" s="191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</row>
    <row r="515" spans="1:38" x14ac:dyDescent="0.2">
      <c r="A515" s="191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</row>
    <row r="516" spans="1:38" x14ac:dyDescent="0.2">
      <c r="A516" s="191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</row>
    <row r="517" spans="1:38" x14ac:dyDescent="0.2">
      <c r="A517" s="191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</row>
    <row r="518" spans="1:38" x14ac:dyDescent="0.2">
      <c r="A518" s="191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</row>
    <row r="519" spans="1:38" x14ac:dyDescent="0.2">
      <c r="A519" s="191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</row>
    <row r="520" spans="1:38" x14ac:dyDescent="0.2">
      <c r="A520" s="191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</row>
    <row r="521" spans="1:38" x14ac:dyDescent="0.2">
      <c r="A521" s="191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</row>
    <row r="522" spans="1:38" x14ac:dyDescent="0.2">
      <c r="A522" s="191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</row>
    <row r="523" spans="1:38" x14ac:dyDescent="0.2">
      <c r="A523" s="191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</row>
    <row r="524" spans="1:38" x14ac:dyDescent="0.2">
      <c r="A524" s="191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</row>
    <row r="525" spans="1:38" x14ac:dyDescent="0.2">
      <c r="A525" s="191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</row>
    <row r="526" spans="1:38" x14ac:dyDescent="0.2">
      <c r="A526" s="191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</row>
    <row r="527" spans="1:38" x14ac:dyDescent="0.2">
      <c r="A527" s="191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</row>
    <row r="528" spans="1:38" x14ac:dyDescent="0.2">
      <c r="A528" s="191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</row>
    <row r="529" spans="1:38" x14ac:dyDescent="0.2">
      <c r="A529" s="191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</row>
    <row r="530" spans="1:38" x14ac:dyDescent="0.2">
      <c r="A530" s="191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</row>
    <row r="531" spans="1:38" x14ac:dyDescent="0.2">
      <c r="A531" s="191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</row>
    <row r="532" spans="1:38" x14ac:dyDescent="0.2">
      <c r="A532" s="191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</row>
    <row r="533" spans="1:38" x14ac:dyDescent="0.2">
      <c r="A533" s="191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</row>
    <row r="534" spans="1:38" x14ac:dyDescent="0.2">
      <c r="A534" s="191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</row>
    <row r="535" spans="1:38" x14ac:dyDescent="0.2">
      <c r="A535" s="191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</row>
    <row r="536" spans="1:38" x14ac:dyDescent="0.2">
      <c r="A536" s="191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</row>
    <row r="537" spans="1:38" x14ac:dyDescent="0.2">
      <c r="A537" s="191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</row>
    <row r="538" spans="1:38" x14ac:dyDescent="0.2">
      <c r="A538" s="191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</row>
    <row r="539" spans="1:38" x14ac:dyDescent="0.2">
      <c r="A539" s="191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</row>
    <row r="540" spans="1:38" x14ac:dyDescent="0.2">
      <c r="A540" s="191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</row>
    <row r="541" spans="1:38" x14ac:dyDescent="0.2">
      <c r="A541" s="191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</row>
    <row r="542" spans="1:38" x14ac:dyDescent="0.2">
      <c r="A542" s="191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</row>
    <row r="543" spans="1:38" x14ac:dyDescent="0.2">
      <c r="A543" s="191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</row>
    <row r="544" spans="1:38" x14ac:dyDescent="0.2">
      <c r="A544" s="191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</row>
    <row r="545" spans="1:38" x14ac:dyDescent="0.2">
      <c r="A545" s="191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</row>
    <row r="546" spans="1:38" x14ac:dyDescent="0.2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</row>
    <row r="547" spans="1:38" x14ac:dyDescent="0.2">
      <c r="A547" s="191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</row>
    <row r="548" spans="1:38" x14ac:dyDescent="0.2">
      <c r="A548" s="191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</row>
    <row r="549" spans="1:38" x14ac:dyDescent="0.2">
      <c r="A549" s="191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</row>
    <row r="550" spans="1:38" x14ac:dyDescent="0.2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</row>
    <row r="551" spans="1:38" x14ac:dyDescent="0.2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</row>
    <row r="552" spans="1:38" x14ac:dyDescent="0.2">
      <c r="A552" s="191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</row>
    <row r="553" spans="1:38" x14ac:dyDescent="0.2">
      <c r="A553" s="191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</row>
    <row r="554" spans="1:38" x14ac:dyDescent="0.2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</row>
    <row r="555" spans="1:38" x14ac:dyDescent="0.2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</row>
    <row r="556" spans="1:38" x14ac:dyDescent="0.2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</row>
    <row r="557" spans="1:38" x14ac:dyDescent="0.2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</row>
    <row r="558" spans="1:38" x14ac:dyDescent="0.2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</row>
    <row r="559" spans="1:38" x14ac:dyDescent="0.2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</row>
    <row r="560" spans="1:38" x14ac:dyDescent="0.2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</row>
    <row r="561" spans="1:38" x14ac:dyDescent="0.2">
      <c r="A561" s="191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</row>
    <row r="562" spans="1:38" x14ac:dyDescent="0.2">
      <c r="A562" s="191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</row>
    <row r="563" spans="1:38" x14ac:dyDescent="0.2">
      <c r="A563" s="191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</row>
    <row r="564" spans="1:38" x14ac:dyDescent="0.2">
      <c r="A564" s="191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</row>
    <row r="565" spans="1:38" x14ac:dyDescent="0.2">
      <c r="A565" s="191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</row>
    <row r="566" spans="1:38" x14ac:dyDescent="0.2">
      <c r="A566" s="191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</row>
    <row r="567" spans="1:38" x14ac:dyDescent="0.2">
      <c r="A567" s="191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</row>
    <row r="568" spans="1:38" x14ac:dyDescent="0.2">
      <c r="A568" s="191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</row>
    <row r="569" spans="1:38" x14ac:dyDescent="0.2">
      <c r="A569" s="191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</row>
    <row r="570" spans="1:38" x14ac:dyDescent="0.2">
      <c r="A570" s="191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</row>
    <row r="571" spans="1:38" x14ac:dyDescent="0.2">
      <c r="A571" s="191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</row>
    <row r="572" spans="1:38" x14ac:dyDescent="0.2">
      <c r="A572" s="191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</row>
    <row r="573" spans="1:38" x14ac:dyDescent="0.2">
      <c r="A573" s="191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</row>
    <row r="574" spans="1:38" x14ac:dyDescent="0.2">
      <c r="A574" s="191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</row>
    <row r="575" spans="1:38" x14ac:dyDescent="0.2">
      <c r="A575" s="191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</row>
    <row r="576" spans="1:38" x14ac:dyDescent="0.2">
      <c r="A576" s="191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</row>
    <row r="577" spans="1:38" x14ac:dyDescent="0.2">
      <c r="A577" s="191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</row>
    <row r="578" spans="1:38" x14ac:dyDescent="0.2">
      <c r="A578" s="191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</row>
    <row r="579" spans="1:38" x14ac:dyDescent="0.2">
      <c r="A579" s="191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</row>
    <row r="580" spans="1:38" x14ac:dyDescent="0.2">
      <c r="A580" s="191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</row>
    <row r="581" spans="1:38" x14ac:dyDescent="0.2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</row>
    <row r="582" spans="1:38" x14ac:dyDescent="0.2">
      <c r="A582" s="191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</row>
    <row r="583" spans="1:38" x14ac:dyDescent="0.2">
      <c r="A583" s="191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</row>
    <row r="584" spans="1:38" x14ac:dyDescent="0.2">
      <c r="A584" s="191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</row>
    <row r="585" spans="1:38" x14ac:dyDescent="0.2">
      <c r="A585" s="191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</row>
    <row r="586" spans="1:38" x14ac:dyDescent="0.2">
      <c r="A586" s="191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</row>
    <row r="587" spans="1:38" x14ac:dyDescent="0.2">
      <c r="A587" s="191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</row>
    <row r="588" spans="1:38" x14ac:dyDescent="0.2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</row>
    <row r="589" spans="1:38" x14ac:dyDescent="0.2">
      <c r="A589" s="191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</row>
    <row r="590" spans="1:38" x14ac:dyDescent="0.2">
      <c r="A590" s="191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</row>
    <row r="591" spans="1:38" x14ac:dyDescent="0.2">
      <c r="A591" s="191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</row>
    <row r="592" spans="1:38" x14ac:dyDescent="0.2">
      <c r="A592" s="191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</row>
    <row r="593" spans="1:38" x14ac:dyDescent="0.2">
      <c r="A593" s="191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</row>
    <row r="594" spans="1:38" x14ac:dyDescent="0.2">
      <c r="A594" s="191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</row>
    <row r="595" spans="1:38" x14ac:dyDescent="0.2">
      <c r="A595" s="191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</row>
    <row r="596" spans="1:38" x14ac:dyDescent="0.2">
      <c r="A596" s="191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</row>
    <row r="597" spans="1:38" x14ac:dyDescent="0.2">
      <c r="A597" s="191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</row>
    <row r="598" spans="1:38" x14ac:dyDescent="0.2">
      <c r="A598" s="191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</row>
    <row r="599" spans="1:38" x14ac:dyDescent="0.2">
      <c r="A599" s="191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</row>
    <row r="600" spans="1:38" x14ac:dyDescent="0.2">
      <c r="A600" s="191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</row>
    <row r="601" spans="1:38" x14ac:dyDescent="0.2">
      <c r="A601" s="191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</row>
    <row r="602" spans="1:38" x14ac:dyDescent="0.2">
      <c r="A602" s="191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</row>
    <row r="603" spans="1:38" x14ac:dyDescent="0.2">
      <c r="A603" s="191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</row>
    <row r="604" spans="1:38" x14ac:dyDescent="0.2">
      <c r="A604" s="191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</row>
    <row r="605" spans="1:38" x14ac:dyDescent="0.2">
      <c r="A605" s="191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</row>
    <row r="606" spans="1:38" x14ac:dyDescent="0.2">
      <c r="A606" s="191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</row>
    <row r="607" spans="1:38" x14ac:dyDescent="0.2">
      <c r="A607" s="191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</row>
    <row r="608" spans="1:38" x14ac:dyDescent="0.2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</row>
    <row r="609" spans="1:38" x14ac:dyDescent="0.2">
      <c r="A609" s="191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</row>
    <row r="610" spans="1:38" x14ac:dyDescent="0.2">
      <c r="A610" s="191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</row>
    <row r="611" spans="1:38" x14ac:dyDescent="0.2">
      <c r="A611" s="191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</row>
    <row r="612" spans="1:38" x14ac:dyDescent="0.2">
      <c r="A612" s="191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</row>
    <row r="613" spans="1:38" x14ac:dyDescent="0.2">
      <c r="A613" s="191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</row>
    <row r="614" spans="1:38" x14ac:dyDescent="0.2">
      <c r="A614" s="191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</row>
    <row r="615" spans="1:38" x14ac:dyDescent="0.2">
      <c r="A615" s="191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</row>
    <row r="616" spans="1:38" x14ac:dyDescent="0.2">
      <c r="A616" s="191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</row>
    <row r="617" spans="1:38" x14ac:dyDescent="0.2">
      <c r="A617" s="191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</row>
    <row r="618" spans="1:38" x14ac:dyDescent="0.2">
      <c r="A618" s="191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</row>
    <row r="619" spans="1:38" x14ac:dyDescent="0.2">
      <c r="A619" s="191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</row>
    <row r="620" spans="1:38" x14ac:dyDescent="0.2">
      <c r="A620" s="191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</row>
    <row r="621" spans="1:38" x14ac:dyDescent="0.2">
      <c r="A621" s="191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</row>
    <row r="622" spans="1:38" x14ac:dyDescent="0.2">
      <c r="A622" s="191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</row>
    <row r="623" spans="1:38" x14ac:dyDescent="0.2">
      <c r="A623" s="191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</row>
    <row r="624" spans="1:38" x14ac:dyDescent="0.2">
      <c r="A624" s="191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</row>
    <row r="625" spans="1:38" x14ac:dyDescent="0.2">
      <c r="A625" s="191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</row>
    <row r="626" spans="1:38" x14ac:dyDescent="0.2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</row>
    <row r="627" spans="1:38" x14ac:dyDescent="0.2">
      <c r="A627" s="191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</row>
    <row r="628" spans="1:38" x14ac:dyDescent="0.2">
      <c r="A628" s="191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</row>
    <row r="629" spans="1:38" x14ac:dyDescent="0.2">
      <c r="A629" s="191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</row>
    <row r="630" spans="1:38" x14ac:dyDescent="0.2">
      <c r="A630" s="191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</row>
    <row r="631" spans="1:38" x14ac:dyDescent="0.2">
      <c r="A631" s="191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</row>
    <row r="632" spans="1:38" x14ac:dyDescent="0.2">
      <c r="A632" s="191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</row>
    <row r="633" spans="1:38" x14ac:dyDescent="0.2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</row>
    <row r="634" spans="1:38" x14ac:dyDescent="0.2">
      <c r="A634" s="191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</row>
    <row r="635" spans="1:38" x14ac:dyDescent="0.2">
      <c r="A635" s="191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</row>
    <row r="636" spans="1:38" x14ac:dyDescent="0.2">
      <c r="A636" s="191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</row>
    <row r="637" spans="1:38" x14ac:dyDescent="0.2">
      <c r="A637" s="191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</row>
    <row r="638" spans="1:38" x14ac:dyDescent="0.2">
      <c r="A638" s="191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</row>
    <row r="639" spans="1:38" x14ac:dyDescent="0.2">
      <c r="A639" s="191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</row>
    <row r="640" spans="1:38" x14ac:dyDescent="0.2">
      <c r="A640" s="191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</row>
    <row r="641" spans="1:38" x14ac:dyDescent="0.2">
      <c r="A641" s="191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</row>
    <row r="642" spans="1:38" x14ac:dyDescent="0.2">
      <c r="A642" s="191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</row>
    <row r="643" spans="1:38" x14ac:dyDescent="0.2">
      <c r="A643" s="191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</row>
    <row r="644" spans="1:38" x14ac:dyDescent="0.2">
      <c r="A644" s="191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</row>
    <row r="645" spans="1:38" x14ac:dyDescent="0.2">
      <c r="A645" s="191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</row>
    <row r="646" spans="1:38" x14ac:dyDescent="0.2">
      <c r="A646" s="191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</row>
    <row r="647" spans="1:38" x14ac:dyDescent="0.2">
      <c r="A647" s="191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</row>
    <row r="648" spans="1:38" x14ac:dyDescent="0.2">
      <c r="A648" s="191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</row>
    <row r="649" spans="1:38" x14ac:dyDescent="0.2">
      <c r="A649" s="191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  <c r="AI649" s="191"/>
      <c r="AJ649" s="191"/>
      <c r="AK649" s="191"/>
      <c r="AL649" s="191"/>
    </row>
    <row r="650" spans="1:38" x14ac:dyDescent="0.2">
      <c r="A650" s="191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  <c r="AI650" s="191"/>
      <c r="AJ650" s="191"/>
      <c r="AK650" s="191"/>
      <c r="AL650" s="191"/>
    </row>
    <row r="651" spans="1:38" x14ac:dyDescent="0.2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  <c r="AI651" s="191"/>
      <c r="AJ651" s="191"/>
      <c r="AK651" s="191"/>
      <c r="AL651" s="191"/>
    </row>
    <row r="652" spans="1:38" x14ac:dyDescent="0.2">
      <c r="A652" s="191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</row>
    <row r="653" spans="1:38" x14ac:dyDescent="0.2">
      <c r="A653" s="191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</row>
    <row r="654" spans="1:38" x14ac:dyDescent="0.2">
      <c r="A654" s="191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</row>
    <row r="655" spans="1:38" x14ac:dyDescent="0.2">
      <c r="A655" s="191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</row>
    <row r="656" spans="1:38" x14ac:dyDescent="0.2">
      <c r="A656" s="191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</row>
    <row r="657" spans="1:38" x14ac:dyDescent="0.2">
      <c r="A657" s="191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</row>
    <row r="658" spans="1:38" x14ac:dyDescent="0.2">
      <c r="A658" s="191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</row>
    <row r="659" spans="1:38" x14ac:dyDescent="0.2">
      <c r="A659" s="191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</row>
    <row r="660" spans="1:38" x14ac:dyDescent="0.2">
      <c r="A660" s="191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</row>
    <row r="661" spans="1:38" x14ac:dyDescent="0.2">
      <c r="A661" s="191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</row>
    <row r="662" spans="1:38" x14ac:dyDescent="0.2">
      <c r="A662" s="191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  <c r="AI662" s="191"/>
      <c r="AJ662" s="191"/>
      <c r="AK662" s="191"/>
      <c r="AL662" s="191"/>
    </row>
    <row r="663" spans="1:38" x14ac:dyDescent="0.2">
      <c r="A663" s="191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  <c r="AI663" s="191"/>
      <c r="AJ663" s="191"/>
      <c r="AK663" s="191"/>
      <c r="AL663" s="191"/>
    </row>
    <row r="664" spans="1:38" x14ac:dyDescent="0.2">
      <c r="A664" s="191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  <c r="AI664" s="191"/>
      <c r="AJ664" s="191"/>
      <c r="AK664" s="191"/>
      <c r="AL664" s="191"/>
    </row>
    <row r="665" spans="1:38" x14ac:dyDescent="0.2">
      <c r="A665" s="191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  <c r="AI665" s="191"/>
      <c r="AJ665" s="191"/>
      <c r="AK665" s="191"/>
      <c r="AL665" s="191"/>
    </row>
    <row r="666" spans="1:38" x14ac:dyDescent="0.2">
      <c r="A666" s="191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  <c r="AI666" s="191"/>
      <c r="AJ666" s="191"/>
      <c r="AK666" s="191"/>
      <c r="AL666" s="191"/>
    </row>
    <row r="667" spans="1:38" x14ac:dyDescent="0.2">
      <c r="A667" s="191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  <c r="AI667" s="191"/>
      <c r="AJ667" s="191"/>
      <c r="AK667" s="191"/>
      <c r="AL667" s="191"/>
    </row>
    <row r="668" spans="1:38" x14ac:dyDescent="0.2">
      <c r="A668" s="191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  <c r="AI668" s="191"/>
      <c r="AJ668" s="191"/>
      <c r="AK668" s="191"/>
      <c r="AL668" s="191"/>
    </row>
    <row r="669" spans="1:38" x14ac:dyDescent="0.2">
      <c r="A669" s="191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</row>
    <row r="670" spans="1:38" x14ac:dyDescent="0.2">
      <c r="A670" s="191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</row>
    <row r="671" spans="1:38" x14ac:dyDescent="0.2">
      <c r="A671" s="191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</row>
    <row r="672" spans="1:38" x14ac:dyDescent="0.2">
      <c r="A672" s="191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</row>
    <row r="673" spans="1:38" x14ac:dyDescent="0.2">
      <c r="A673" s="191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</row>
    <row r="674" spans="1:38" x14ac:dyDescent="0.2">
      <c r="A674" s="191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</row>
    <row r="675" spans="1:38" x14ac:dyDescent="0.2">
      <c r="A675" s="191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</row>
    <row r="676" spans="1:38" x14ac:dyDescent="0.2">
      <c r="A676" s="191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</row>
    <row r="677" spans="1:38" x14ac:dyDescent="0.2">
      <c r="A677" s="191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</row>
    <row r="678" spans="1:38" x14ac:dyDescent="0.2">
      <c r="A678" s="191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</row>
    <row r="679" spans="1:38" x14ac:dyDescent="0.2">
      <c r="A679" s="191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</row>
    <row r="680" spans="1:38" x14ac:dyDescent="0.2">
      <c r="A680" s="191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</row>
    <row r="681" spans="1:38" x14ac:dyDescent="0.2">
      <c r="A681" s="191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</row>
    <row r="682" spans="1:38" x14ac:dyDescent="0.2">
      <c r="A682" s="191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</row>
    <row r="683" spans="1:38" x14ac:dyDescent="0.2">
      <c r="A683" s="191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</row>
    <row r="684" spans="1:38" x14ac:dyDescent="0.2">
      <c r="A684" s="191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</row>
    <row r="685" spans="1:38" x14ac:dyDescent="0.2">
      <c r="A685" s="191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</row>
    <row r="686" spans="1:38" x14ac:dyDescent="0.2">
      <c r="A686" s="191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</row>
    <row r="687" spans="1:38" x14ac:dyDescent="0.2">
      <c r="A687" s="191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</row>
    <row r="688" spans="1:38" x14ac:dyDescent="0.2">
      <c r="A688" s="191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</row>
    <row r="689" spans="1:38" x14ac:dyDescent="0.2">
      <c r="A689" s="191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</row>
    <row r="690" spans="1:38" x14ac:dyDescent="0.2">
      <c r="A690" s="191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</row>
    <row r="691" spans="1:38" x14ac:dyDescent="0.2">
      <c r="A691" s="191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</row>
    <row r="692" spans="1:38" x14ac:dyDescent="0.2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</row>
    <row r="693" spans="1:38" x14ac:dyDescent="0.2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</row>
    <row r="694" spans="1:38" x14ac:dyDescent="0.2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  <c r="AI694" s="191"/>
      <c r="AJ694" s="191"/>
      <c r="AK694" s="191"/>
      <c r="AL694" s="191"/>
    </row>
    <row r="695" spans="1:38" x14ac:dyDescent="0.2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  <c r="AI695" s="191"/>
      <c r="AJ695" s="191"/>
      <c r="AK695" s="191"/>
      <c r="AL695" s="191"/>
    </row>
    <row r="696" spans="1:38" x14ac:dyDescent="0.2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  <c r="AI696" s="191"/>
      <c r="AJ696" s="191"/>
      <c r="AK696" s="191"/>
      <c r="AL696" s="191"/>
    </row>
    <row r="697" spans="1:38" x14ac:dyDescent="0.2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  <c r="AI697" s="191"/>
      <c r="AJ697" s="191"/>
      <c r="AK697" s="191"/>
      <c r="AL697" s="191"/>
    </row>
    <row r="698" spans="1:38" x14ac:dyDescent="0.2">
      <c r="A698" s="191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</row>
    <row r="699" spans="1:38" x14ac:dyDescent="0.2">
      <c r="A699" s="191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</row>
    <row r="700" spans="1:38" x14ac:dyDescent="0.2">
      <c r="A700" s="191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</row>
    <row r="701" spans="1:38" x14ac:dyDescent="0.2">
      <c r="A701" s="191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</row>
    <row r="702" spans="1:38" x14ac:dyDescent="0.2">
      <c r="A702" s="191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</row>
    <row r="703" spans="1:38" x14ac:dyDescent="0.2">
      <c r="A703" s="191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</row>
    <row r="704" spans="1:38" x14ac:dyDescent="0.2">
      <c r="A704" s="191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</row>
    <row r="705" spans="1:38" x14ac:dyDescent="0.2">
      <c r="A705" s="191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</row>
    <row r="706" spans="1:38" x14ac:dyDescent="0.2">
      <c r="A706" s="191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</row>
    <row r="707" spans="1:38" x14ac:dyDescent="0.2">
      <c r="A707" s="191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</row>
    <row r="708" spans="1:38" x14ac:dyDescent="0.2">
      <c r="A708" s="191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</row>
    <row r="709" spans="1:38" x14ac:dyDescent="0.2">
      <c r="A709" s="191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</row>
    <row r="710" spans="1:38" x14ac:dyDescent="0.2">
      <c r="A710" s="191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</row>
    <row r="711" spans="1:38" x14ac:dyDescent="0.2">
      <c r="A711" s="191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</row>
    <row r="712" spans="1:38" x14ac:dyDescent="0.2">
      <c r="A712" s="191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</row>
    <row r="713" spans="1:38" x14ac:dyDescent="0.2">
      <c r="A713" s="191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</row>
    <row r="714" spans="1:38" x14ac:dyDescent="0.2">
      <c r="A714" s="191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</row>
    <row r="715" spans="1:38" x14ac:dyDescent="0.2">
      <c r="A715" s="191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</row>
    <row r="716" spans="1:38" x14ac:dyDescent="0.2">
      <c r="A716" s="191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</row>
    <row r="717" spans="1:38" x14ac:dyDescent="0.2">
      <c r="A717" s="191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</row>
    <row r="718" spans="1:38" x14ac:dyDescent="0.2">
      <c r="A718" s="191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</row>
    <row r="719" spans="1:38" x14ac:dyDescent="0.2">
      <c r="A719" s="191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</row>
    <row r="720" spans="1:38" x14ac:dyDescent="0.2">
      <c r="A720" s="191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  <c r="AI720" s="191"/>
      <c r="AJ720" s="191"/>
      <c r="AK720" s="191"/>
      <c r="AL720" s="191"/>
    </row>
    <row r="721" spans="1:38" x14ac:dyDescent="0.2">
      <c r="A721" s="191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  <c r="AI721" s="191"/>
      <c r="AJ721" s="191"/>
      <c r="AK721" s="191"/>
      <c r="AL721" s="191"/>
    </row>
    <row r="722" spans="1:38" x14ac:dyDescent="0.2">
      <c r="A722" s="191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  <c r="AI722" s="191"/>
      <c r="AJ722" s="191"/>
      <c r="AK722" s="191"/>
      <c r="AL722" s="191"/>
    </row>
    <row r="723" spans="1:38" x14ac:dyDescent="0.2">
      <c r="A723" s="191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  <c r="AI723" s="191"/>
      <c r="AJ723" s="191"/>
      <c r="AK723" s="191"/>
      <c r="AL723" s="191"/>
    </row>
    <row r="724" spans="1:38" x14ac:dyDescent="0.2">
      <c r="A724" s="191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  <c r="AI724" s="191"/>
      <c r="AJ724" s="191"/>
      <c r="AK724" s="191"/>
      <c r="AL724" s="191"/>
    </row>
    <row r="725" spans="1:38" x14ac:dyDescent="0.2">
      <c r="A725" s="191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</row>
    <row r="726" spans="1:38" x14ac:dyDescent="0.2">
      <c r="A726" s="191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</row>
    <row r="727" spans="1:38" x14ac:dyDescent="0.2">
      <c r="A727" s="191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</row>
    <row r="728" spans="1:38" x14ac:dyDescent="0.2">
      <c r="A728" s="191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</row>
    <row r="729" spans="1:38" x14ac:dyDescent="0.2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</row>
    <row r="730" spans="1:38" x14ac:dyDescent="0.2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</row>
    <row r="731" spans="1:38" x14ac:dyDescent="0.2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</row>
    <row r="732" spans="1:38" x14ac:dyDescent="0.2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</row>
    <row r="733" spans="1:38" x14ac:dyDescent="0.2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</row>
    <row r="734" spans="1:38" x14ac:dyDescent="0.2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</row>
    <row r="735" spans="1:38" x14ac:dyDescent="0.2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</row>
    <row r="736" spans="1:38" x14ac:dyDescent="0.2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</row>
    <row r="737" spans="1:38" x14ac:dyDescent="0.2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</row>
    <row r="738" spans="1:38" x14ac:dyDescent="0.2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</row>
    <row r="739" spans="1:38" x14ac:dyDescent="0.2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</row>
    <row r="740" spans="1:38" x14ac:dyDescent="0.2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</row>
    <row r="741" spans="1:38" x14ac:dyDescent="0.2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</row>
    <row r="742" spans="1:38" x14ac:dyDescent="0.2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</row>
    <row r="743" spans="1:38" x14ac:dyDescent="0.2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</row>
    <row r="744" spans="1:38" x14ac:dyDescent="0.2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</row>
    <row r="745" spans="1:38" x14ac:dyDescent="0.2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</row>
    <row r="746" spans="1:38" x14ac:dyDescent="0.2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</row>
    <row r="747" spans="1:38" x14ac:dyDescent="0.2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</row>
    <row r="748" spans="1:38" x14ac:dyDescent="0.2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</row>
    <row r="749" spans="1:38" x14ac:dyDescent="0.2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</row>
    <row r="750" spans="1:38" x14ac:dyDescent="0.2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</row>
    <row r="751" spans="1:38" x14ac:dyDescent="0.2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</row>
    <row r="752" spans="1:38" x14ac:dyDescent="0.2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</row>
    <row r="753" spans="1:38" x14ac:dyDescent="0.2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</row>
    <row r="754" spans="1:38" x14ac:dyDescent="0.2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  <c r="AI754" s="191"/>
      <c r="AJ754" s="191"/>
      <c r="AK754" s="191"/>
      <c r="AL754" s="191"/>
    </row>
    <row r="755" spans="1:38" x14ac:dyDescent="0.2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  <c r="AI755" s="191"/>
      <c r="AJ755" s="191"/>
      <c r="AK755" s="191"/>
      <c r="AL755" s="191"/>
    </row>
    <row r="756" spans="1:38" x14ac:dyDescent="0.2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</row>
    <row r="757" spans="1:38" x14ac:dyDescent="0.2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  <c r="AI757" s="191"/>
      <c r="AJ757" s="191"/>
      <c r="AK757" s="191"/>
      <c r="AL757" s="191"/>
    </row>
    <row r="758" spans="1:38" x14ac:dyDescent="0.2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</row>
    <row r="759" spans="1:38" x14ac:dyDescent="0.2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</row>
    <row r="760" spans="1:38" x14ac:dyDescent="0.2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</row>
    <row r="761" spans="1:38" x14ac:dyDescent="0.2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</row>
    <row r="762" spans="1:38" x14ac:dyDescent="0.2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</row>
    <row r="763" spans="1:38" x14ac:dyDescent="0.2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</row>
    <row r="764" spans="1:38" x14ac:dyDescent="0.2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</row>
    <row r="765" spans="1:38" x14ac:dyDescent="0.2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</row>
    <row r="766" spans="1:38" x14ac:dyDescent="0.2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</row>
    <row r="767" spans="1:38" x14ac:dyDescent="0.2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</row>
    <row r="768" spans="1:38" x14ac:dyDescent="0.2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</row>
    <row r="769" spans="1:38" x14ac:dyDescent="0.2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</row>
    <row r="770" spans="1:38" x14ac:dyDescent="0.2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</row>
    <row r="771" spans="1:38" x14ac:dyDescent="0.2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</row>
    <row r="772" spans="1:38" x14ac:dyDescent="0.2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</row>
    <row r="773" spans="1:38" x14ac:dyDescent="0.2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</row>
    <row r="774" spans="1:38" x14ac:dyDescent="0.2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</row>
    <row r="775" spans="1:38" x14ac:dyDescent="0.2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</row>
    <row r="776" spans="1:38" x14ac:dyDescent="0.2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</row>
    <row r="777" spans="1:38" x14ac:dyDescent="0.2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</row>
    <row r="778" spans="1:38" x14ac:dyDescent="0.2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</row>
    <row r="779" spans="1:38" x14ac:dyDescent="0.2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</row>
    <row r="780" spans="1:38" x14ac:dyDescent="0.2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  <c r="AI780" s="191"/>
      <c r="AJ780" s="191"/>
      <c r="AK780" s="191"/>
      <c r="AL780" s="191"/>
    </row>
    <row r="781" spans="1:38" x14ac:dyDescent="0.2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  <c r="AI781" s="191"/>
      <c r="AJ781" s="191"/>
      <c r="AK781" s="191"/>
      <c r="AL781" s="191"/>
    </row>
    <row r="782" spans="1:38" x14ac:dyDescent="0.2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</row>
    <row r="783" spans="1:38" x14ac:dyDescent="0.2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  <c r="AI783" s="191"/>
      <c r="AJ783" s="191"/>
      <c r="AK783" s="191"/>
      <c r="AL783" s="191"/>
    </row>
    <row r="784" spans="1:38" x14ac:dyDescent="0.2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  <c r="AI784" s="191"/>
      <c r="AJ784" s="191"/>
      <c r="AK784" s="191"/>
      <c r="AL784" s="191"/>
    </row>
    <row r="785" spans="1:38" x14ac:dyDescent="0.2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  <c r="AI785" s="191"/>
      <c r="AJ785" s="191"/>
      <c r="AK785" s="191"/>
      <c r="AL785" s="191"/>
    </row>
    <row r="786" spans="1:38" x14ac:dyDescent="0.2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  <c r="AI786" s="191"/>
      <c r="AJ786" s="191"/>
      <c r="AK786" s="191"/>
      <c r="AL786" s="191"/>
    </row>
    <row r="787" spans="1:38" x14ac:dyDescent="0.2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  <c r="AI787" s="191"/>
      <c r="AJ787" s="191"/>
      <c r="AK787" s="191"/>
      <c r="AL787" s="191"/>
    </row>
    <row r="788" spans="1:38" x14ac:dyDescent="0.2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  <c r="AI788" s="191"/>
      <c r="AJ788" s="191"/>
      <c r="AK788" s="191"/>
      <c r="AL788" s="191"/>
    </row>
    <row r="789" spans="1:38" x14ac:dyDescent="0.2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  <c r="AI789" s="191"/>
      <c r="AJ789" s="191"/>
      <c r="AK789" s="191"/>
      <c r="AL789" s="191"/>
    </row>
    <row r="790" spans="1:38" x14ac:dyDescent="0.2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  <c r="AI790" s="191"/>
      <c r="AJ790" s="191"/>
      <c r="AK790" s="191"/>
      <c r="AL790" s="191"/>
    </row>
    <row r="791" spans="1:38" x14ac:dyDescent="0.2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  <c r="AI791" s="191"/>
      <c r="AJ791" s="191"/>
      <c r="AK791" s="191"/>
      <c r="AL791" s="191"/>
    </row>
    <row r="792" spans="1:38" x14ac:dyDescent="0.2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  <c r="AI792" s="191"/>
      <c r="AJ792" s="191"/>
      <c r="AK792" s="191"/>
      <c r="AL792" s="191"/>
    </row>
    <row r="793" spans="1:38" x14ac:dyDescent="0.2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  <c r="AI793" s="191"/>
      <c r="AJ793" s="191"/>
      <c r="AK793" s="191"/>
      <c r="AL793" s="191"/>
    </row>
    <row r="794" spans="1:38" x14ac:dyDescent="0.2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  <c r="AI794" s="191"/>
      <c r="AJ794" s="191"/>
      <c r="AK794" s="191"/>
      <c r="AL794" s="191"/>
    </row>
    <row r="795" spans="1:38" x14ac:dyDescent="0.2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</row>
    <row r="796" spans="1:38" x14ac:dyDescent="0.2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  <c r="AI796" s="191"/>
      <c r="AJ796" s="191"/>
      <c r="AK796" s="191"/>
      <c r="AL796" s="191"/>
    </row>
    <row r="797" spans="1:38" x14ac:dyDescent="0.2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  <c r="AI797" s="191"/>
      <c r="AJ797" s="191"/>
      <c r="AK797" s="191"/>
      <c r="AL797" s="191"/>
    </row>
    <row r="798" spans="1:38" x14ac:dyDescent="0.2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</row>
    <row r="799" spans="1:38" x14ac:dyDescent="0.2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</row>
    <row r="800" spans="1:38" x14ac:dyDescent="0.2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</row>
    <row r="801" spans="1:38" x14ac:dyDescent="0.2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</row>
    <row r="802" spans="1:38" x14ac:dyDescent="0.2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</row>
    <row r="803" spans="1:38" x14ac:dyDescent="0.2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</row>
    <row r="804" spans="1:38" x14ac:dyDescent="0.2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</row>
    <row r="805" spans="1:38" x14ac:dyDescent="0.2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</row>
    <row r="806" spans="1:38" x14ac:dyDescent="0.2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</row>
    <row r="807" spans="1:38" x14ac:dyDescent="0.2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</row>
    <row r="808" spans="1:38" x14ac:dyDescent="0.2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</row>
    <row r="809" spans="1:38" x14ac:dyDescent="0.2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</row>
    <row r="810" spans="1:38" x14ac:dyDescent="0.2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</row>
    <row r="811" spans="1:38" x14ac:dyDescent="0.2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</row>
    <row r="812" spans="1:38" x14ac:dyDescent="0.2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</row>
    <row r="813" spans="1:38" x14ac:dyDescent="0.2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</row>
    <row r="814" spans="1:38" x14ac:dyDescent="0.2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</row>
    <row r="815" spans="1:38" x14ac:dyDescent="0.2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</row>
    <row r="816" spans="1:38" x14ac:dyDescent="0.2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</row>
    <row r="817" spans="1:38" x14ac:dyDescent="0.2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</row>
    <row r="818" spans="1:38" x14ac:dyDescent="0.2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</row>
    <row r="819" spans="1:38" x14ac:dyDescent="0.2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</row>
    <row r="820" spans="1:38" x14ac:dyDescent="0.2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</row>
    <row r="821" spans="1:38" x14ac:dyDescent="0.2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</row>
    <row r="822" spans="1:38" x14ac:dyDescent="0.2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</row>
    <row r="823" spans="1:38" x14ac:dyDescent="0.2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</row>
    <row r="824" spans="1:38" x14ac:dyDescent="0.2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</row>
    <row r="825" spans="1:38" x14ac:dyDescent="0.2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</row>
    <row r="826" spans="1:38" x14ac:dyDescent="0.2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</row>
    <row r="827" spans="1:38" x14ac:dyDescent="0.2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</row>
    <row r="828" spans="1:38" x14ac:dyDescent="0.2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</row>
    <row r="829" spans="1:38" x14ac:dyDescent="0.2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</row>
    <row r="830" spans="1:38" x14ac:dyDescent="0.2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  <c r="AI830" s="191"/>
      <c r="AJ830" s="191"/>
      <c r="AK830" s="191"/>
      <c r="AL830" s="191"/>
    </row>
    <row r="831" spans="1:38" x14ac:dyDescent="0.2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</row>
    <row r="832" spans="1:38" x14ac:dyDescent="0.2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</row>
    <row r="833" spans="1:38" x14ac:dyDescent="0.2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</row>
    <row r="834" spans="1:38" x14ac:dyDescent="0.2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</row>
    <row r="835" spans="1:38" x14ac:dyDescent="0.2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</row>
    <row r="836" spans="1:38" x14ac:dyDescent="0.2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</row>
    <row r="837" spans="1:38" x14ac:dyDescent="0.2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</row>
    <row r="838" spans="1:38" x14ac:dyDescent="0.2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</row>
    <row r="839" spans="1:38" x14ac:dyDescent="0.2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</row>
    <row r="840" spans="1:38" x14ac:dyDescent="0.2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</row>
    <row r="841" spans="1:38" x14ac:dyDescent="0.2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</row>
    <row r="842" spans="1:38" x14ac:dyDescent="0.2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</row>
    <row r="843" spans="1:38" x14ac:dyDescent="0.2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</row>
    <row r="844" spans="1:38" x14ac:dyDescent="0.2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</row>
    <row r="845" spans="1:38" x14ac:dyDescent="0.2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</row>
    <row r="846" spans="1:38" x14ac:dyDescent="0.2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</row>
    <row r="847" spans="1:38" x14ac:dyDescent="0.2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</row>
    <row r="848" spans="1:38" x14ac:dyDescent="0.2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</row>
    <row r="849" spans="1:38" x14ac:dyDescent="0.2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</row>
    <row r="850" spans="1:38" x14ac:dyDescent="0.2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</row>
    <row r="851" spans="1:38" x14ac:dyDescent="0.2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</row>
    <row r="852" spans="1:38" x14ac:dyDescent="0.2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</row>
    <row r="853" spans="1:38" x14ac:dyDescent="0.2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</row>
    <row r="854" spans="1:38" x14ac:dyDescent="0.2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</row>
    <row r="855" spans="1:38" x14ac:dyDescent="0.2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</row>
    <row r="856" spans="1:38" x14ac:dyDescent="0.2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</row>
    <row r="857" spans="1:38" x14ac:dyDescent="0.2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</row>
    <row r="858" spans="1:38" x14ac:dyDescent="0.2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</row>
    <row r="859" spans="1:38" x14ac:dyDescent="0.2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</row>
    <row r="860" spans="1:38" x14ac:dyDescent="0.2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</row>
    <row r="861" spans="1:38" x14ac:dyDescent="0.2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</row>
    <row r="862" spans="1:38" x14ac:dyDescent="0.2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</row>
    <row r="863" spans="1:38" x14ac:dyDescent="0.2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</row>
    <row r="864" spans="1:38" x14ac:dyDescent="0.2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</row>
    <row r="865" spans="1:38" x14ac:dyDescent="0.2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</row>
    <row r="866" spans="1:38" x14ac:dyDescent="0.2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</row>
    <row r="867" spans="1:38" x14ac:dyDescent="0.2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</row>
    <row r="868" spans="1:38" x14ac:dyDescent="0.2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</row>
    <row r="869" spans="1:38" x14ac:dyDescent="0.2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</row>
    <row r="870" spans="1:38" x14ac:dyDescent="0.2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</row>
    <row r="871" spans="1:38" x14ac:dyDescent="0.2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</row>
    <row r="872" spans="1:38" x14ac:dyDescent="0.2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</row>
    <row r="873" spans="1:38" x14ac:dyDescent="0.2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</row>
    <row r="874" spans="1:38" x14ac:dyDescent="0.2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</row>
    <row r="875" spans="1:38" x14ac:dyDescent="0.2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</row>
    <row r="876" spans="1:38" x14ac:dyDescent="0.2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</row>
    <row r="877" spans="1:38" x14ac:dyDescent="0.2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</row>
    <row r="878" spans="1:38" x14ac:dyDescent="0.2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</row>
    <row r="879" spans="1:38" x14ac:dyDescent="0.2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</row>
    <row r="880" spans="1:38" x14ac:dyDescent="0.2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</row>
    <row r="881" spans="1:38" x14ac:dyDescent="0.2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</row>
    <row r="882" spans="1:38" x14ac:dyDescent="0.2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</row>
    <row r="883" spans="1:38" x14ac:dyDescent="0.2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</row>
    <row r="884" spans="1:38" x14ac:dyDescent="0.2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</row>
    <row r="885" spans="1:38" x14ac:dyDescent="0.2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</row>
    <row r="886" spans="1:38" x14ac:dyDescent="0.2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</row>
    <row r="887" spans="1:38" x14ac:dyDescent="0.2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</row>
    <row r="888" spans="1:38" x14ac:dyDescent="0.2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</row>
    <row r="889" spans="1:38" x14ac:dyDescent="0.2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</row>
    <row r="890" spans="1:38" x14ac:dyDescent="0.2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</row>
    <row r="891" spans="1:38" x14ac:dyDescent="0.2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</row>
    <row r="892" spans="1:38" x14ac:dyDescent="0.2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</row>
    <row r="893" spans="1:38" x14ac:dyDescent="0.2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</row>
    <row r="894" spans="1:38" x14ac:dyDescent="0.2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</row>
    <row r="895" spans="1:38" x14ac:dyDescent="0.2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</row>
    <row r="896" spans="1:38" x14ac:dyDescent="0.2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</row>
    <row r="897" spans="1:38" x14ac:dyDescent="0.2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</row>
    <row r="898" spans="1:38" x14ac:dyDescent="0.2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</row>
    <row r="899" spans="1:38" x14ac:dyDescent="0.2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</row>
    <row r="900" spans="1:38" x14ac:dyDescent="0.2">
      <c r="A900" s="191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  <c r="AI900" s="191"/>
      <c r="AJ900" s="191"/>
      <c r="AK900" s="191"/>
      <c r="AL900" s="191"/>
    </row>
    <row r="901" spans="1:38" x14ac:dyDescent="0.2">
      <c r="A901" s="191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  <c r="AI901" s="191"/>
      <c r="AJ901" s="191"/>
      <c r="AK901" s="191"/>
      <c r="AL901" s="191"/>
    </row>
    <row r="902" spans="1:38" x14ac:dyDescent="0.2">
      <c r="A902" s="191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  <c r="AI902" s="191"/>
      <c r="AJ902" s="191"/>
      <c r="AK902" s="191"/>
      <c r="AL902" s="191"/>
    </row>
    <row r="903" spans="1:38" x14ac:dyDescent="0.2">
      <c r="A903" s="191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  <c r="AI903" s="191"/>
      <c r="AJ903" s="191"/>
      <c r="AK903" s="191"/>
      <c r="AL903" s="191"/>
    </row>
    <row r="904" spans="1:38" x14ac:dyDescent="0.2">
      <c r="A904" s="191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</row>
    <row r="905" spans="1:38" x14ac:dyDescent="0.2">
      <c r="A905" s="191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</row>
    <row r="906" spans="1:38" x14ac:dyDescent="0.2">
      <c r="A906" s="191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</row>
    <row r="907" spans="1:38" x14ac:dyDescent="0.2">
      <c r="A907" s="191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</row>
  </sheetData>
  <mergeCells count="29">
    <mergeCell ref="AA1:AG2"/>
    <mergeCell ref="AH1:AI8"/>
    <mergeCell ref="AJ1:AK8"/>
    <mergeCell ref="C3:G4"/>
    <mergeCell ref="H3:I8"/>
    <mergeCell ref="C5:G6"/>
    <mergeCell ref="AE3:AF8"/>
    <mergeCell ref="AG3:AG8"/>
    <mergeCell ref="AL1:AL8"/>
    <mergeCell ref="A2:B6"/>
    <mergeCell ref="A7:G8"/>
    <mergeCell ref="H1:J2"/>
    <mergeCell ref="C2:G2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B44:F44"/>
    <mergeCell ref="A46:G46"/>
    <mergeCell ref="J3:J8"/>
    <mergeCell ref="K3:L8"/>
    <mergeCell ref="M3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23"/>
      <c r="B1" s="524"/>
      <c r="C1" s="526" t="s">
        <v>779</v>
      </c>
      <c r="D1" s="527"/>
      <c r="E1" s="528" t="s">
        <v>780</v>
      </c>
      <c r="F1" s="529"/>
      <c r="G1" s="527"/>
      <c r="H1" s="530"/>
      <c r="I1" s="531"/>
      <c r="J1" s="531"/>
      <c r="K1" s="531"/>
      <c r="L1" s="532"/>
      <c r="M1" s="533" t="s">
        <v>781</v>
      </c>
      <c r="N1" s="534"/>
      <c r="O1" s="534"/>
      <c r="P1" s="534"/>
      <c r="Q1" s="535"/>
      <c r="R1" s="533" t="s">
        <v>782</v>
      </c>
      <c r="S1" s="534"/>
      <c r="T1" s="534"/>
      <c r="U1" s="534"/>
      <c r="V1" s="534"/>
      <c r="W1" s="534"/>
      <c r="X1" s="534"/>
      <c r="Y1" s="534"/>
      <c r="Z1" s="534"/>
      <c r="AA1" s="534"/>
      <c r="AB1" s="535"/>
      <c r="AC1" s="536" t="s">
        <v>783</v>
      </c>
      <c r="AD1" s="534"/>
      <c r="AE1" s="534"/>
      <c r="AF1" s="534"/>
      <c r="AG1" s="534"/>
      <c r="AH1" s="534"/>
      <c r="AI1" s="535"/>
      <c r="AJ1" s="549" t="s">
        <v>784</v>
      </c>
      <c r="AK1" s="550"/>
      <c r="AL1" s="551" t="s">
        <v>785</v>
      </c>
      <c r="AM1" s="552"/>
      <c r="AN1" s="299" t="s">
        <v>32</v>
      </c>
      <c r="AO1" s="4"/>
      <c r="AP1" s="4"/>
    </row>
    <row r="2" spans="1:43" ht="18.75" customHeight="1" x14ac:dyDescent="0.25">
      <c r="A2" s="525"/>
      <c r="B2" s="434"/>
      <c r="C2" s="553" t="s">
        <v>786</v>
      </c>
      <c r="D2" s="554"/>
      <c r="E2" s="555" t="s">
        <v>787</v>
      </c>
      <c r="F2" s="556"/>
      <c r="G2" s="554"/>
      <c r="H2" s="557"/>
      <c r="I2" s="531"/>
      <c r="J2" s="531"/>
      <c r="K2" s="531"/>
      <c r="L2" s="532"/>
      <c r="M2" s="558" t="s">
        <v>788</v>
      </c>
      <c r="N2" s="544"/>
      <c r="O2" s="544"/>
      <c r="P2" s="544"/>
      <c r="Q2" s="545"/>
      <c r="R2" s="558" t="s">
        <v>789</v>
      </c>
      <c r="S2" s="544"/>
      <c r="T2" s="544"/>
      <c r="U2" s="544"/>
      <c r="V2" s="544"/>
      <c r="W2" s="544"/>
      <c r="X2" s="544"/>
      <c r="Y2" s="544"/>
      <c r="Z2" s="544"/>
      <c r="AA2" s="544"/>
      <c r="AB2" s="545"/>
      <c r="AC2" s="562" t="s">
        <v>790</v>
      </c>
      <c r="AD2" s="434"/>
      <c r="AE2" s="434"/>
      <c r="AF2" s="434"/>
      <c r="AG2" s="434"/>
      <c r="AH2" s="434"/>
      <c r="AI2" s="511"/>
      <c r="AJ2" s="551" t="s">
        <v>791</v>
      </c>
      <c r="AK2" s="552"/>
      <c r="AL2" s="551" t="s">
        <v>791</v>
      </c>
      <c r="AM2" s="552"/>
      <c r="AN2" s="300"/>
      <c r="AO2" s="301"/>
      <c r="AP2" s="301"/>
    </row>
    <row r="3" spans="1:43" ht="20.25" customHeight="1" x14ac:dyDescent="0.2">
      <c r="A3" s="525"/>
      <c r="B3" s="434"/>
      <c r="C3" s="553" t="s">
        <v>792</v>
      </c>
      <c r="D3" s="554"/>
      <c r="E3" s="559" t="s">
        <v>793</v>
      </c>
      <c r="F3" s="556"/>
      <c r="G3" s="552"/>
      <c r="H3" s="560" t="s">
        <v>794</v>
      </c>
      <c r="I3" s="519"/>
      <c r="J3" s="560" t="s">
        <v>795</v>
      </c>
      <c r="K3" s="519"/>
      <c r="L3" s="302" t="s">
        <v>31</v>
      </c>
      <c r="M3" s="561" t="s">
        <v>796</v>
      </c>
      <c r="N3" s="535"/>
      <c r="O3" s="518" t="s">
        <v>796</v>
      </c>
      <c r="P3" s="519"/>
      <c r="Q3" s="303" t="s">
        <v>31</v>
      </c>
      <c r="R3" s="561" t="s">
        <v>797</v>
      </c>
      <c r="S3" s="535"/>
      <c r="T3" s="518" t="s">
        <v>797</v>
      </c>
      <c r="U3" s="519"/>
      <c r="V3" s="518" t="s">
        <v>797</v>
      </c>
      <c r="W3" s="519"/>
      <c r="X3" s="518" t="s">
        <v>797</v>
      </c>
      <c r="Y3" s="519"/>
      <c r="Z3" s="518" t="s">
        <v>797</v>
      </c>
      <c r="AA3" s="535"/>
      <c r="AB3" s="304" t="s">
        <v>31</v>
      </c>
      <c r="AC3" s="563" t="s">
        <v>783</v>
      </c>
      <c r="AD3" s="547"/>
      <c r="AE3" s="546" t="s">
        <v>783</v>
      </c>
      <c r="AF3" s="547"/>
      <c r="AG3" s="546" t="s">
        <v>783</v>
      </c>
      <c r="AH3" s="547"/>
      <c r="AI3" s="305" t="s">
        <v>31</v>
      </c>
      <c r="AJ3" s="517"/>
      <c r="AK3" s="511"/>
      <c r="AL3" s="517"/>
      <c r="AM3" s="511"/>
      <c r="AN3" s="300"/>
      <c r="AO3" s="301"/>
      <c r="AP3" s="301"/>
    </row>
    <row r="4" spans="1:43" ht="15.75" customHeight="1" x14ac:dyDescent="0.2">
      <c r="A4" s="542" t="s">
        <v>798</v>
      </c>
      <c r="B4" s="434"/>
      <c r="C4" s="434"/>
      <c r="D4" s="434"/>
      <c r="E4" s="434"/>
      <c r="F4" s="434"/>
      <c r="G4" s="511"/>
      <c r="H4" s="517" t="s">
        <v>799</v>
      </c>
      <c r="I4" s="513"/>
      <c r="J4" s="517"/>
      <c r="K4" s="513"/>
      <c r="L4" s="306"/>
      <c r="M4" s="537"/>
      <c r="N4" s="511"/>
      <c r="O4" s="538"/>
      <c r="P4" s="513"/>
      <c r="Q4" s="307"/>
      <c r="R4" s="537" t="s">
        <v>800</v>
      </c>
      <c r="S4" s="511"/>
      <c r="T4" s="538" t="s">
        <v>801</v>
      </c>
      <c r="U4" s="513"/>
      <c r="V4" s="538" t="s">
        <v>802</v>
      </c>
      <c r="W4" s="513"/>
      <c r="X4" s="538" t="s">
        <v>803</v>
      </c>
      <c r="Y4" s="513"/>
      <c r="Z4" s="539" t="s">
        <v>804</v>
      </c>
      <c r="AA4" s="511"/>
      <c r="AB4" s="308"/>
      <c r="AC4" s="537" t="s">
        <v>805</v>
      </c>
      <c r="AD4" s="513"/>
      <c r="AE4" s="538" t="s">
        <v>806</v>
      </c>
      <c r="AF4" s="513"/>
      <c r="AG4" s="540" t="s">
        <v>807</v>
      </c>
      <c r="AH4" s="541"/>
      <c r="AI4" s="307"/>
      <c r="AJ4" s="548">
        <v>2023</v>
      </c>
      <c r="AK4" s="511"/>
      <c r="AL4" s="548">
        <v>2023</v>
      </c>
      <c r="AM4" s="511"/>
      <c r="AN4" s="300"/>
      <c r="AO4" s="301"/>
      <c r="AP4" s="301"/>
    </row>
    <row r="5" spans="1:43" ht="15.75" customHeight="1" x14ac:dyDescent="0.2">
      <c r="A5" s="525"/>
      <c r="B5" s="434"/>
      <c r="C5" s="434"/>
      <c r="D5" s="434"/>
      <c r="E5" s="434"/>
      <c r="F5" s="434"/>
      <c r="G5" s="511"/>
      <c r="H5" s="517">
        <v>2022</v>
      </c>
      <c r="I5" s="513"/>
      <c r="J5" s="517"/>
      <c r="K5" s="513"/>
      <c r="L5" s="306"/>
      <c r="M5" s="521">
        <v>2022</v>
      </c>
      <c r="N5" s="511"/>
      <c r="O5" s="522">
        <v>2023</v>
      </c>
      <c r="P5" s="513"/>
      <c r="Q5" s="307"/>
      <c r="R5" s="521">
        <v>2022</v>
      </c>
      <c r="S5" s="511"/>
      <c r="T5" s="522">
        <v>2023</v>
      </c>
      <c r="U5" s="513"/>
      <c r="V5" s="522">
        <v>2023</v>
      </c>
      <c r="W5" s="513"/>
      <c r="X5" s="522">
        <v>2023</v>
      </c>
      <c r="Y5" s="513"/>
      <c r="Z5" s="522">
        <v>2023</v>
      </c>
      <c r="AA5" s="511"/>
      <c r="AB5" s="308"/>
      <c r="AC5" s="521">
        <v>2022</v>
      </c>
      <c r="AD5" s="513"/>
      <c r="AE5" s="522">
        <v>2023</v>
      </c>
      <c r="AF5" s="513"/>
      <c r="AG5" s="522">
        <v>2023</v>
      </c>
      <c r="AH5" s="511"/>
      <c r="AI5" s="307"/>
      <c r="AJ5" s="517"/>
      <c r="AK5" s="511"/>
      <c r="AL5" s="517"/>
      <c r="AM5" s="511"/>
      <c r="AN5" s="300"/>
      <c r="AO5" s="301"/>
      <c r="AP5" s="301"/>
    </row>
    <row r="6" spans="1:43" ht="13.5" customHeight="1" x14ac:dyDescent="0.2">
      <c r="A6" s="525"/>
      <c r="B6" s="434"/>
      <c r="C6" s="434"/>
      <c r="D6" s="434"/>
      <c r="E6" s="434"/>
      <c r="F6" s="434"/>
      <c r="G6" s="511"/>
      <c r="H6" s="512" t="s">
        <v>808</v>
      </c>
      <c r="I6" s="513"/>
      <c r="J6" s="512"/>
      <c r="K6" s="513"/>
      <c r="L6" s="306"/>
      <c r="M6" s="515" t="s">
        <v>808</v>
      </c>
      <c r="N6" s="511"/>
      <c r="O6" s="516" t="s">
        <v>809</v>
      </c>
      <c r="P6" s="513"/>
      <c r="Q6" s="309"/>
      <c r="R6" s="515" t="s">
        <v>810</v>
      </c>
      <c r="S6" s="511"/>
      <c r="T6" s="516" t="s">
        <v>811</v>
      </c>
      <c r="U6" s="513"/>
      <c r="V6" s="516" t="s">
        <v>812</v>
      </c>
      <c r="W6" s="513"/>
      <c r="X6" s="516" t="s">
        <v>812</v>
      </c>
      <c r="Y6" s="513"/>
      <c r="Z6" s="516" t="s">
        <v>813</v>
      </c>
      <c r="AA6" s="511"/>
      <c r="AB6" s="310"/>
      <c r="AC6" s="515" t="s">
        <v>814</v>
      </c>
      <c r="AD6" s="513"/>
      <c r="AE6" s="516" t="s">
        <v>809</v>
      </c>
      <c r="AF6" s="513"/>
      <c r="AG6" s="516" t="s">
        <v>815</v>
      </c>
      <c r="AH6" s="511"/>
      <c r="AI6" s="307"/>
      <c r="AJ6" s="517"/>
      <c r="AK6" s="511"/>
      <c r="AL6" s="517"/>
      <c r="AM6" s="511"/>
      <c r="AN6" s="300"/>
      <c r="AO6" s="301"/>
      <c r="AP6" s="301"/>
    </row>
    <row r="7" spans="1:43" ht="12.75" customHeight="1" x14ac:dyDescent="0.2">
      <c r="A7" s="525"/>
      <c r="B7" s="434"/>
      <c r="C7" s="434"/>
      <c r="D7" s="434"/>
      <c r="E7" s="434"/>
      <c r="F7" s="434"/>
      <c r="G7" s="511"/>
      <c r="H7" s="512" t="s">
        <v>816</v>
      </c>
      <c r="I7" s="513"/>
      <c r="J7" s="512"/>
      <c r="K7" s="513"/>
      <c r="L7" s="306"/>
      <c r="M7" s="510"/>
      <c r="N7" s="511"/>
      <c r="O7" s="512"/>
      <c r="P7" s="513"/>
      <c r="Q7" s="309"/>
      <c r="R7" s="510" t="s">
        <v>817</v>
      </c>
      <c r="S7" s="511"/>
      <c r="T7" s="512" t="s">
        <v>818</v>
      </c>
      <c r="U7" s="513"/>
      <c r="V7" s="512" t="s">
        <v>819</v>
      </c>
      <c r="W7" s="513"/>
      <c r="X7" s="512" t="s">
        <v>820</v>
      </c>
      <c r="Y7" s="513"/>
      <c r="Z7" s="514" t="s">
        <v>821</v>
      </c>
      <c r="AA7" s="511"/>
      <c r="AB7" s="310"/>
      <c r="AC7" s="515" t="s">
        <v>822</v>
      </c>
      <c r="AD7" s="513"/>
      <c r="AE7" s="512" t="s">
        <v>823</v>
      </c>
      <c r="AF7" s="513"/>
      <c r="AG7" s="516" t="s">
        <v>824</v>
      </c>
      <c r="AH7" s="511"/>
      <c r="AI7" s="307"/>
      <c r="AJ7" s="517"/>
      <c r="AK7" s="511"/>
      <c r="AL7" s="517"/>
      <c r="AM7" s="511"/>
      <c r="AN7" s="300"/>
      <c r="AO7" s="301"/>
      <c r="AP7" s="301"/>
    </row>
    <row r="8" spans="1:43" ht="12.75" customHeight="1" x14ac:dyDescent="0.2">
      <c r="A8" s="543"/>
      <c r="B8" s="544"/>
      <c r="C8" s="544"/>
      <c r="D8" s="544"/>
      <c r="E8" s="544"/>
      <c r="F8" s="544"/>
      <c r="G8" s="545"/>
      <c r="H8" s="505" t="s">
        <v>825</v>
      </c>
      <c r="I8" s="506"/>
      <c r="J8" s="505" t="s">
        <v>825</v>
      </c>
      <c r="K8" s="506"/>
      <c r="L8" s="311"/>
      <c r="M8" s="507" t="s">
        <v>826</v>
      </c>
      <c r="N8" s="508"/>
      <c r="O8" s="509" t="s">
        <v>826</v>
      </c>
      <c r="P8" s="506"/>
      <c r="Q8" s="312"/>
      <c r="R8" s="507" t="s">
        <v>825</v>
      </c>
      <c r="S8" s="508"/>
      <c r="T8" s="509" t="s">
        <v>825</v>
      </c>
      <c r="U8" s="506"/>
      <c r="V8" s="509" t="s">
        <v>825</v>
      </c>
      <c r="W8" s="506"/>
      <c r="X8" s="509" t="s">
        <v>825</v>
      </c>
      <c r="Y8" s="506"/>
      <c r="Z8" s="509" t="s">
        <v>825</v>
      </c>
      <c r="AA8" s="508"/>
      <c r="AB8" s="313"/>
      <c r="AC8" s="507" t="s">
        <v>825</v>
      </c>
      <c r="AD8" s="506"/>
      <c r="AE8" s="509" t="s">
        <v>825</v>
      </c>
      <c r="AF8" s="506"/>
      <c r="AG8" s="509" t="s">
        <v>825</v>
      </c>
      <c r="AH8" s="508"/>
      <c r="AI8" s="314"/>
      <c r="AJ8" s="520" t="s">
        <v>825</v>
      </c>
      <c r="AK8" s="508"/>
      <c r="AL8" s="520" t="s">
        <v>825</v>
      </c>
      <c r="AM8" s="508"/>
      <c r="AN8" s="315"/>
      <c r="AO8" s="316"/>
      <c r="AP8" s="316"/>
      <c r="AQ8" s="317"/>
    </row>
    <row r="9" spans="1:43" ht="30.75" customHeight="1" x14ac:dyDescent="0.2">
      <c r="A9" s="318" t="s">
        <v>827</v>
      </c>
      <c r="B9" s="319" t="s">
        <v>828</v>
      </c>
      <c r="C9" s="319" t="s">
        <v>829</v>
      </c>
      <c r="D9" s="319" t="s">
        <v>830</v>
      </c>
      <c r="E9" s="319" t="s">
        <v>831</v>
      </c>
      <c r="F9" s="319" t="s">
        <v>27</v>
      </c>
      <c r="G9" s="320" t="s">
        <v>28</v>
      </c>
      <c r="H9" s="321" t="s">
        <v>29</v>
      </c>
      <c r="I9" s="319" t="s">
        <v>30</v>
      </c>
      <c r="J9" s="321" t="s">
        <v>29</v>
      </c>
      <c r="K9" s="319" t="s">
        <v>30</v>
      </c>
      <c r="L9" s="322"/>
      <c r="M9" s="323" t="s">
        <v>29</v>
      </c>
      <c r="N9" s="324" t="s">
        <v>30</v>
      </c>
      <c r="O9" s="324" t="s">
        <v>29</v>
      </c>
      <c r="P9" s="324" t="s">
        <v>30</v>
      </c>
      <c r="Q9" s="325"/>
      <c r="R9" s="323" t="s">
        <v>29</v>
      </c>
      <c r="S9" s="324" t="s">
        <v>30</v>
      </c>
      <c r="T9" s="324" t="s">
        <v>29</v>
      </c>
      <c r="U9" s="324" t="s">
        <v>30</v>
      </c>
      <c r="V9" s="324" t="s">
        <v>29</v>
      </c>
      <c r="W9" s="324" t="s">
        <v>30</v>
      </c>
      <c r="X9" s="324" t="s">
        <v>29</v>
      </c>
      <c r="Y9" s="324" t="s">
        <v>30</v>
      </c>
      <c r="Z9" s="324" t="s">
        <v>29</v>
      </c>
      <c r="AA9" s="326" t="s">
        <v>30</v>
      </c>
      <c r="AB9" s="325"/>
      <c r="AC9" s="324" t="s">
        <v>29</v>
      </c>
      <c r="AD9" s="324" t="s">
        <v>30</v>
      </c>
      <c r="AE9" s="324" t="s">
        <v>29</v>
      </c>
      <c r="AF9" s="324" t="s">
        <v>30</v>
      </c>
      <c r="AG9" s="327" t="s">
        <v>29</v>
      </c>
      <c r="AH9" s="326" t="s">
        <v>30</v>
      </c>
      <c r="AI9" s="325"/>
      <c r="AJ9" s="324" t="s">
        <v>29</v>
      </c>
      <c r="AK9" s="326" t="s">
        <v>30</v>
      </c>
      <c r="AL9" s="324" t="s">
        <v>29</v>
      </c>
      <c r="AM9" s="326" t="s">
        <v>30</v>
      </c>
      <c r="AN9" s="328" t="s">
        <v>32</v>
      </c>
      <c r="AO9" s="329"/>
      <c r="AP9" s="329"/>
      <c r="AQ9" s="330"/>
    </row>
    <row r="10" spans="1:43" ht="15" customHeight="1" outlineLevel="1" x14ac:dyDescent="0.2">
      <c r="A10" s="28">
        <f t="shared" ref="A10:A38" si="0">RANK(AN10,$AN$10:$AN$43)</f>
        <v>1</v>
      </c>
      <c r="B10" s="29"/>
      <c r="C10" s="30"/>
      <c r="D10" s="31"/>
      <c r="E10" s="31"/>
      <c r="F10" s="29"/>
      <c r="G10" s="331"/>
      <c r="H10" s="332"/>
      <c r="I10" s="333">
        <v>0</v>
      </c>
      <c r="J10" s="332"/>
      <c r="K10" s="333">
        <v>0</v>
      </c>
      <c r="L10" s="334">
        <f t="shared" ref="L10:L38" si="1">LARGE(H10:K10,1)</f>
        <v>0</v>
      </c>
      <c r="M10" s="335"/>
      <c r="N10" s="336">
        <v>0</v>
      </c>
      <c r="O10" s="337"/>
      <c r="P10" s="336">
        <v>0</v>
      </c>
      <c r="Q10" s="338">
        <f t="shared" ref="Q10:Q38" si="2">LARGE(N10:P10,1)</f>
        <v>0</v>
      </c>
      <c r="R10" s="335"/>
      <c r="S10" s="336">
        <v>0</v>
      </c>
      <c r="T10" s="337"/>
      <c r="U10" s="336">
        <v>0</v>
      </c>
      <c r="V10" s="337"/>
      <c r="W10" s="336">
        <v>0</v>
      </c>
      <c r="X10" s="337"/>
      <c r="Y10" s="336">
        <v>0</v>
      </c>
      <c r="Z10" s="337"/>
      <c r="AA10" s="339">
        <v>0</v>
      </c>
      <c r="AB10" s="338">
        <f t="shared" ref="AB10:AB38" si="3">LARGE(S10:AA10,1)+LARGE(S10:AA10,2)+LARGE(S10:AA10,3)+LARGE(S10:AA10,4)</f>
        <v>0</v>
      </c>
      <c r="AC10" s="337"/>
      <c r="AD10" s="336">
        <v>0</v>
      </c>
      <c r="AE10" s="337"/>
      <c r="AF10" s="336">
        <v>0</v>
      </c>
      <c r="AG10" s="337"/>
      <c r="AH10" s="339">
        <v>0</v>
      </c>
      <c r="AI10" s="338">
        <f t="shared" ref="AI10:AI38" si="4">LARGE(AC10:AH10,1)</f>
        <v>0</v>
      </c>
      <c r="AJ10" s="340"/>
      <c r="AK10" s="339">
        <v>0</v>
      </c>
      <c r="AL10" s="340"/>
      <c r="AM10" s="339">
        <v>0</v>
      </c>
      <c r="AN10" s="341">
        <f t="shared" ref="AN10:AN38" si="5">AM10+AK10+AI10+AB10+Q10+L10</f>
        <v>0</v>
      </c>
      <c r="AO10" s="342"/>
      <c r="AP10" s="342"/>
      <c r="AQ10" s="343"/>
    </row>
    <row r="11" spans="1:43" ht="15" customHeight="1" outlineLevel="1" x14ac:dyDescent="0.2">
      <c r="A11" s="28">
        <f t="shared" si="0"/>
        <v>1</v>
      </c>
      <c r="B11" s="42"/>
      <c r="C11" s="344"/>
      <c r="D11" s="46"/>
      <c r="E11" s="46"/>
      <c r="F11" s="42"/>
      <c r="G11" s="345"/>
      <c r="H11" s="332"/>
      <c r="I11" s="333">
        <v>0</v>
      </c>
      <c r="J11" s="332"/>
      <c r="K11" s="333">
        <v>0</v>
      </c>
      <c r="L11" s="334">
        <f t="shared" si="1"/>
        <v>0</v>
      </c>
      <c r="M11" s="335"/>
      <c r="N11" s="336">
        <v>0</v>
      </c>
      <c r="O11" s="337"/>
      <c r="P11" s="336">
        <v>0</v>
      </c>
      <c r="Q11" s="338">
        <f t="shared" si="2"/>
        <v>0</v>
      </c>
      <c r="R11" s="335"/>
      <c r="S11" s="336">
        <v>0</v>
      </c>
      <c r="T11" s="337"/>
      <c r="U11" s="336">
        <v>0</v>
      </c>
      <c r="V11" s="337"/>
      <c r="W11" s="336">
        <v>0</v>
      </c>
      <c r="X11" s="337"/>
      <c r="Y11" s="336">
        <v>0</v>
      </c>
      <c r="Z11" s="337"/>
      <c r="AA11" s="339">
        <v>0</v>
      </c>
      <c r="AB11" s="338">
        <f t="shared" si="3"/>
        <v>0</v>
      </c>
      <c r="AC11" s="337"/>
      <c r="AD11" s="346">
        <v>0</v>
      </c>
      <c r="AE11" s="337"/>
      <c r="AF11" s="336">
        <v>0</v>
      </c>
      <c r="AG11" s="337"/>
      <c r="AH11" s="339">
        <v>0</v>
      </c>
      <c r="AI11" s="338">
        <f t="shared" si="4"/>
        <v>0</v>
      </c>
      <c r="AJ11" s="340"/>
      <c r="AK11" s="339">
        <v>0</v>
      </c>
      <c r="AL11" s="340"/>
      <c r="AM11" s="339">
        <v>0</v>
      </c>
      <c r="AN11" s="341">
        <f t="shared" si="5"/>
        <v>0</v>
      </c>
      <c r="AO11" s="342"/>
      <c r="AP11" s="342"/>
      <c r="AQ11" s="343"/>
    </row>
    <row r="12" spans="1:43" ht="15" customHeight="1" outlineLevel="1" x14ac:dyDescent="0.2">
      <c r="A12" s="28">
        <f t="shared" si="0"/>
        <v>1</v>
      </c>
      <c r="B12" s="347"/>
      <c r="C12" s="348"/>
      <c r="D12" s="349"/>
      <c r="E12" s="349"/>
      <c r="F12" s="347"/>
      <c r="G12" s="350"/>
      <c r="H12" s="332"/>
      <c r="I12" s="333">
        <v>0</v>
      </c>
      <c r="J12" s="332"/>
      <c r="K12" s="333">
        <v>0</v>
      </c>
      <c r="L12" s="334">
        <f t="shared" si="1"/>
        <v>0</v>
      </c>
      <c r="M12" s="335"/>
      <c r="N12" s="336">
        <v>0</v>
      </c>
      <c r="O12" s="337"/>
      <c r="P12" s="336">
        <v>0</v>
      </c>
      <c r="Q12" s="338">
        <f t="shared" si="2"/>
        <v>0</v>
      </c>
      <c r="R12" s="335"/>
      <c r="S12" s="336">
        <v>0</v>
      </c>
      <c r="T12" s="337"/>
      <c r="U12" s="336">
        <v>0</v>
      </c>
      <c r="V12" s="337"/>
      <c r="W12" s="336">
        <v>0</v>
      </c>
      <c r="X12" s="337"/>
      <c r="Y12" s="336">
        <v>0</v>
      </c>
      <c r="Z12" s="337"/>
      <c r="AA12" s="339">
        <v>0</v>
      </c>
      <c r="AB12" s="338">
        <f t="shared" si="3"/>
        <v>0</v>
      </c>
      <c r="AC12" s="337"/>
      <c r="AD12" s="346">
        <v>0</v>
      </c>
      <c r="AE12" s="337"/>
      <c r="AF12" s="336">
        <v>0</v>
      </c>
      <c r="AG12" s="337"/>
      <c r="AH12" s="339">
        <v>0</v>
      </c>
      <c r="AI12" s="338">
        <f t="shared" si="4"/>
        <v>0</v>
      </c>
      <c r="AJ12" s="340"/>
      <c r="AK12" s="339">
        <v>0</v>
      </c>
      <c r="AL12" s="340"/>
      <c r="AM12" s="339">
        <v>0</v>
      </c>
      <c r="AN12" s="341">
        <f t="shared" si="5"/>
        <v>0</v>
      </c>
      <c r="AO12" s="342"/>
      <c r="AP12" s="342"/>
      <c r="AQ12" s="343"/>
    </row>
    <row r="13" spans="1:43" ht="15" customHeight="1" outlineLevel="1" x14ac:dyDescent="0.2">
      <c r="A13" s="28">
        <f t="shared" si="0"/>
        <v>1</v>
      </c>
      <c r="B13" s="29"/>
      <c r="C13" s="30"/>
      <c r="D13" s="31"/>
      <c r="E13" s="31"/>
      <c r="F13" s="29"/>
      <c r="G13" s="331"/>
      <c r="H13" s="333"/>
      <c r="I13" s="333">
        <v>0</v>
      </c>
      <c r="J13" s="333"/>
      <c r="K13" s="333">
        <v>0</v>
      </c>
      <c r="L13" s="334">
        <f t="shared" si="1"/>
        <v>0</v>
      </c>
      <c r="M13" s="335"/>
      <c r="N13" s="336">
        <v>0</v>
      </c>
      <c r="O13" s="337"/>
      <c r="P13" s="336">
        <v>0</v>
      </c>
      <c r="Q13" s="338">
        <f t="shared" si="2"/>
        <v>0</v>
      </c>
      <c r="R13" s="335"/>
      <c r="S13" s="336">
        <v>0</v>
      </c>
      <c r="T13" s="337"/>
      <c r="U13" s="336">
        <v>0</v>
      </c>
      <c r="V13" s="337"/>
      <c r="W13" s="336">
        <v>0</v>
      </c>
      <c r="X13" s="337"/>
      <c r="Y13" s="336">
        <v>0</v>
      </c>
      <c r="Z13" s="337"/>
      <c r="AA13" s="339">
        <v>0</v>
      </c>
      <c r="AB13" s="338">
        <f t="shared" si="3"/>
        <v>0</v>
      </c>
      <c r="AC13" s="337"/>
      <c r="AD13" s="346">
        <v>0</v>
      </c>
      <c r="AE13" s="337"/>
      <c r="AF13" s="336">
        <v>0</v>
      </c>
      <c r="AG13" s="337"/>
      <c r="AH13" s="339">
        <v>0</v>
      </c>
      <c r="AI13" s="338">
        <f t="shared" si="4"/>
        <v>0</v>
      </c>
      <c r="AJ13" s="340"/>
      <c r="AK13" s="339">
        <v>0</v>
      </c>
      <c r="AL13" s="340"/>
      <c r="AM13" s="339">
        <v>0</v>
      </c>
      <c r="AN13" s="341">
        <f t="shared" si="5"/>
        <v>0</v>
      </c>
      <c r="AO13" s="342"/>
      <c r="AP13" s="342"/>
      <c r="AQ13" s="343"/>
    </row>
    <row r="14" spans="1:43" ht="15" customHeight="1" outlineLevel="1" x14ac:dyDescent="0.2">
      <c r="A14" s="28">
        <f t="shared" si="0"/>
        <v>1</v>
      </c>
      <c r="B14" s="347"/>
      <c r="C14" s="348"/>
      <c r="D14" s="349"/>
      <c r="E14" s="349"/>
      <c r="F14" s="347"/>
      <c r="G14" s="350"/>
      <c r="H14" s="332"/>
      <c r="I14" s="333">
        <v>0</v>
      </c>
      <c r="J14" s="332"/>
      <c r="K14" s="333">
        <v>0</v>
      </c>
      <c r="L14" s="334">
        <f t="shared" si="1"/>
        <v>0</v>
      </c>
      <c r="M14" s="335"/>
      <c r="N14" s="336">
        <v>0</v>
      </c>
      <c r="O14" s="337"/>
      <c r="P14" s="336">
        <v>0</v>
      </c>
      <c r="Q14" s="338">
        <f t="shared" si="2"/>
        <v>0</v>
      </c>
      <c r="R14" s="335"/>
      <c r="S14" s="336">
        <v>0</v>
      </c>
      <c r="T14" s="337"/>
      <c r="U14" s="336">
        <v>0</v>
      </c>
      <c r="V14" s="337"/>
      <c r="W14" s="336">
        <v>0</v>
      </c>
      <c r="X14" s="337"/>
      <c r="Y14" s="336">
        <v>0</v>
      </c>
      <c r="Z14" s="337"/>
      <c r="AA14" s="339">
        <v>0</v>
      </c>
      <c r="AB14" s="338">
        <f t="shared" si="3"/>
        <v>0</v>
      </c>
      <c r="AC14" s="337"/>
      <c r="AD14" s="346">
        <v>0</v>
      </c>
      <c r="AE14" s="337"/>
      <c r="AF14" s="336">
        <v>0</v>
      </c>
      <c r="AG14" s="337"/>
      <c r="AH14" s="339">
        <v>0</v>
      </c>
      <c r="AI14" s="338">
        <f t="shared" si="4"/>
        <v>0</v>
      </c>
      <c r="AJ14" s="340"/>
      <c r="AK14" s="339">
        <v>0</v>
      </c>
      <c r="AL14" s="340"/>
      <c r="AM14" s="339">
        <v>0</v>
      </c>
      <c r="AN14" s="341">
        <f t="shared" si="5"/>
        <v>0</v>
      </c>
      <c r="AO14" s="342"/>
      <c r="AP14" s="342"/>
      <c r="AQ14" s="343"/>
    </row>
    <row r="15" spans="1:43" ht="15" customHeight="1" outlineLevel="1" x14ac:dyDescent="0.2">
      <c r="A15" s="28">
        <f t="shared" si="0"/>
        <v>1</v>
      </c>
      <c r="B15" s="347"/>
      <c r="C15" s="30"/>
      <c r="D15" s="31"/>
      <c r="E15" s="31"/>
      <c r="F15" s="29"/>
      <c r="G15" s="331"/>
      <c r="H15" s="332"/>
      <c r="I15" s="333">
        <v>0</v>
      </c>
      <c r="J15" s="332"/>
      <c r="K15" s="333">
        <v>0</v>
      </c>
      <c r="L15" s="334">
        <f t="shared" si="1"/>
        <v>0</v>
      </c>
      <c r="M15" s="335"/>
      <c r="N15" s="336">
        <v>0</v>
      </c>
      <c r="O15" s="337"/>
      <c r="P15" s="336">
        <v>0</v>
      </c>
      <c r="Q15" s="338">
        <f t="shared" si="2"/>
        <v>0</v>
      </c>
      <c r="R15" s="335"/>
      <c r="S15" s="336">
        <v>0</v>
      </c>
      <c r="T15" s="337"/>
      <c r="U15" s="336">
        <v>0</v>
      </c>
      <c r="V15" s="337"/>
      <c r="W15" s="336">
        <v>0</v>
      </c>
      <c r="X15" s="337"/>
      <c r="Y15" s="336">
        <v>0</v>
      </c>
      <c r="Z15" s="337"/>
      <c r="AA15" s="339">
        <v>0</v>
      </c>
      <c r="AB15" s="338">
        <f t="shared" si="3"/>
        <v>0</v>
      </c>
      <c r="AC15" s="337"/>
      <c r="AD15" s="346">
        <v>0</v>
      </c>
      <c r="AE15" s="337"/>
      <c r="AF15" s="336">
        <v>0</v>
      </c>
      <c r="AG15" s="337"/>
      <c r="AH15" s="339">
        <v>0</v>
      </c>
      <c r="AI15" s="338">
        <f t="shared" si="4"/>
        <v>0</v>
      </c>
      <c r="AJ15" s="340"/>
      <c r="AK15" s="339">
        <v>0</v>
      </c>
      <c r="AL15" s="340"/>
      <c r="AM15" s="339">
        <v>0</v>
      </c>
      <c r="AN15" s="341">
        <f t="shared" si="5"/>
        <v>0</v>
      </c>
      <c r="AO15" s="342"/>
      <c r="AP15" s="342"/>
      <c r="AQ15" s="343"/>
    </row>
    <row r="16" spans="1:43" ht="15" customHeight="1" outlineLevel="1" x14ac:dyDescent="0.2">
      <c r="A16" s="28">
        <f t="shared" si="0"/>
        <v>1</v>
      </c>
      <c r="B16" s="347"/>
      <c r="C16" s="348"/>
      <c r="D16" s="349"/>
      <c r="E16" s="349"/>
      <c r="F16" s="347"/>
      <c r="G16" s="347"/>
      <c r="H16" s="332"/>
      <c r="I16" s="333">
        <v>0</v>
      </c>
      <c r="J16" s="332"/>
      <c r="K16" s="333">
        <v>0</v>
      </c>
      <c r="L16" s="334">
        <f t="shared" si="1"/>
        <v>0</v>
      </c>
      <c r="M16" s="335"/>
      <c r="N16" s="336">
        <v>0</v>
      </c>
      <c r="O16" s="337"/>
      <c r="P16" s="336">
        <v>0</v>
      </c>
      <c r="Q16" s="338">
        <f t="shared" si="2"/>
        <v>0</v>
      </c>
      <c r="R16" s="335"/>
      <c r="S16" s="336">
        <v>0</v>
      </c>
      <c r="T16" s="337"/>
      <c r="U16" s="336">
        <v>0</v>
      </c>
      <c r="V16" s="337"/>
      <c r="W16" s="336">
        <v>0</v>
      </c>
      <c r="X16" s="337"/>
      <c r="Y16" s="336">
        <v>0</v>
      </c>
      <c r="Z16" s="337"/>
      <c r="AA16" s="339">
        <v>0</v>
      </c>
      <c r="AB16" s="338">
        <f t="shared" si="3"/>
        <v>0</v>
      </c>
      <c r="AC16" s="337"/>
      <c r="AD16" s="346">
        <v>0</v>
      </c>
      <c r="AE16" s="337"/>
      <c r="AF16" s="336">
        <v>0</v>
      </c>
      <c r="AG16" s="337"/>
      <c r="AH16" s="339">
        <v>0</v>
      </c>
      <c r="AI16" s="338">
        <f t="shared" si="4"/>
        <v>0</v>
      </c>
      <c r="AJ16" s="340"/>
      <c r="AK16" s="339">
        <v>0</v>
      </c>
      <c r="AL16" s="340"/>
      <c r="AM16" s="339">
        <v>0</v>
      </c>
      <c r="AN16" s="341">
        <f t="shared" si="5"/>
        <v>0</v>
      </c>
      <c r="AO16" s="342"/>
      <c r="AP16" s="342"/>
      <c r="AQ16" s="343"/>
    </row>
    <row r="17" spans="1:43" ht="15" customHeight="1" outlineLevel="1" x14ac:dyDescent="0.2">
      <c r="A17" s="28">
        <f t="shared" si="0"/>
        <v>1</v>
      </c>
      <c r="B17" s="29"/>
      <c r="C17" s="30"/>
      <c r="D17" s="31"/>
      <c r="E17" s="31"/>
      <c r="F17" s="29"/>
      <c r="G17" s="29"/>
      <c r="H17" s="333"/>
      <c r="I17" s="333">
        <v>0</v>
      </c>
      <c r="J17" s="333"/>
      <c r="K17" s="333">
        <v>0</v>
      </c>
      <c r="L17" s="334">
        <f t="shared" si="1"/>
        <v>0</v>
      </c>
      <c r="M17" s="335"/>
      <c r="N17" s="336">
        <v>0</v>
      </c>
      <c r="O17" s="337"/>
      <c r="P17" s="336">
        <v>0</v>
      </c>
      <c r="Q17" s="338">
        <f t="shared" si="2"/>
        <v>0</v>
      </c>
      <c r="R17" s="335"/>
      <c r="S17" s="336">
        <v>0</v>
      </c>
      <c r="T17" s="337"/>
      <c r="U17" s="336">
        <v>0</v>
      </c>
      <c r="V17" s="337"/>
      <c r="W17" s="336">
        <v>0</v>
      </c>
      <c r="X17" s="337"/>
      <c r="Y17" s="336">
        <v>0</v>
      </c>
      <c r="Z17" s="337"/>
      <c r="AA17" s="339">
        <v>0</v>
      </c>
      <c r="AB17" s="338">
        <f t="shared" si="3"/>
        <v>0</v>
      </c>
      <c r="AC17" s="337"/>
      <c r="AD17" s="346">
        <v>0</v>
      </c>
      <c r="AE17" s="337"/>
      <c r="AF17" s="336">
        <v>0</v>
      </c>
      <c r="AG17" s="337"/>
      <c r="AH17" s="339">
        <v>0</v>
      </c>
      <c r="AI17" s="338">
        <f t="shared" si="4"/>
        <v>0</v>
      </c>
      <c r="AJ17" s="340"/>
      <c r="AK17" s="339">
        <v>0</v>
      </c>
      <c r="AL17" s="340"/>
      <c r="AM17" s="339">
        <v>0</v>
      </c>
      <c r="AN17" s="341">
        <f t="shared" si="5"/>
        <v>0</v>
      </c>
      <c r="AO17" s="342"/>
      <c r="AP17" s="342"/>
      <c r="AQ17" s="343"/>
    </row>
    <row r="18" spans="1:43" ht="15" customHeight="1" outlineLevel="1" x14ac:dyDescent="0.2">
      <c r="A18" s="28">
        <f t="shared" si="0"/>
        <v>1</v>
      </c>
      <c r="B18" s="42"/>
      <c r="C18" s="344"/>
      <c r="D18" s="46"/>
      <c r="E18" s="46"/>
      <c r="F18" s="42"/>
      <c r="G18" s="42"/>
      <c r="H18" s="332"/>
      <c r="I18" s="333">
        <v>0</v>
      </c>
      <c r="J18" s="332"/>
      <c r="K18" s="333">
        <v>0</v>
      </c>
      <c r="L18" s="334">
        <f t="shared" si="1"/>
        <v>0</v>
      </c>
      <c r="M18" s="335"/>
      <c r="N18" s="336">
        <v>0</v>
      </c>
      <c r="O18" s="337"/>
      <c r="P18" s="336">
        <v>0</v>
      </c>
      <c r="Q18" s="338">
        <f t="shared" si="2"/>
        <v>0</v>
      </c>
      <c r="R18" s="335"/>
      <c r="S18" s="336">
        <v>0</v>
      </c>
      <c r="T18" s="337"/>
      <c r="U18" s="336">
        <v>0</v>
      </c>
      <c r="V18" s="337"/>
      <c r="W18" s="336">
        <v>0</v>
      </c>
      <c r="X18" s="337"/>
      <c r="Y18" s="336">
        <v>0</v>
      </c>
      <c r="Z18" s="337"/>
      <c r="AA18" s="339">
        <v>0</v>
      </c>
      <c r="AB18" s="338">
        <f t="shared" si="3"/>
        <v>0</v>
      </c>
      <c r="AC18" s="337"/>
      <c r="AD18" s="346">
        <v>0</v>
      </c>
      <c r="AE18" s="337"/>
      <c r="AF18" s="336">
        <v>0</v>
      </c>
      <c r="AG18" s="337"/>
      <c r="AH18" s="339">
        <v>0</v>
      </c>
      <c r="AI18" s="338">
        <f t="shared" si="4"/>
        <v>0</v>
      </c>
      <c r="AJ18" s="340"/>
      <c r="AK18" s="339">
        <v>0</v>
      </c>
      <c r="AL18" s="340"/>
      <c r="AM18" s="339">
        <v>0</v>
      </c>
      <c r="AN18" s="341">
        <f t="shared" si="5"/>
        <v>0</v>
      </c>
      <c r="AO18" s="342"/>
      <c r="AP18" s="342"/>
      <c r="AQ18" s="343"/>
    </row>
    <row r="19" spans="1:43" ht="15" customHeight="1" outlineLevel="1" x14ac:dyDescent="0.2">
      <c r="A19" s="28">
        <f t="shared" si="0"/>
        <v>1</v>
      </c>
      <c r="B19" s="351"/>
      <c r="C19" s="30"/>
      <c r="D19" s="31"/>
      <c r="E19" s="31"/>
      <c r="F19" s="29"/>
      <c r="G19" s="29"/>
      <c r="H19" s="333"/>
      <c r="I19" s="333">
        <v>0</v>
      </c>
      <c r="J19" s="333"/>
      <c r="K19" s="333">
        <v>0</v>
      </c>
      <c r="L19" s="334">
        <f t="shared" si="1"/>
        <v>0</v>
      </c>
      <c r="M19" s="335"/>
      <c r="N19" s="336">
        <v>0</v>
      </c>
      <c r="O19" s="337"/>
      <c r="P19" s="336">
        <v>0</v>
      </c>
      <c r="Q19" s="338">
        <f t="shared" si="2"/>
        <v>0</v>
      </c>
      <c r="R19" s="335"/>
      <c r="S19" s="336">
        <v>0</v>
      </c>
      <c r="T19" s="337"/>
      <c r="U19" s="336">
        <v>0</v>
      </c>
      <c r="V19" s="337"/>
      <c r="W19" s="336">
        <v>0</v>
      </c>
      <c r="X19" s="337"/>
      <c r="Y19" s="336">
        <v>0</v>
      </c>
      <c r="Z19" s="337"/>
      <c r="AA19" s="339">
        <v>0</v>
      </c>
      <c r="AB19" s="338">
        <f t="shared" si="3"/>
        <v>0</v>
      </c>
      <c r="AC19" s="337"/>
      <c r="AD19" s="346">
        <v>0</v>
      </c>
      <c r="AE19" s="337"/>
      <c r="AF19" s="336">
        <v>0</v>
      </c>
      <c r="AG19" s="337"/>
      <c r="AH19" s="339">
        <v>0</v>
      </c>
      <c r="AI19" s="338">
        <f t="shared" si="4"/>
        <v>0</v>
      </c>
      <c r="AJ19" s="340"/>
      <c r="AK19" s="339">
        <v>0</v>
      </c>
      <c r="AL19" s="340"/>
      <c r="AM19" s="339">
        <v>0</v>
      </c>
      <c r="AN19" s="341">
        <f t="shared" si="5"/>
        <v>0</v>
      </c>
      <c r="AO19" s="342"/>
      <c r="AP19" s="342"/>
      <c r="AQ19" s="343"/>
    </row>
    <row r="20" spans="1:43" ht="15" customHeight="1" outlineLevel="1" x14ac:dyDescent="0.2">
      <c r="A20" s="28">
        <f t="shared" si="0"/>
        <v>1</v>
      </c>
      <c r="B20" s="29"/>
      <c r="C20" s="30"/>
      <c r="D20" s="31"/>
      <c r="E20" s="31"/>
      <c r="F20" s="29"/>
      <c r="G20" s="29"/>
      <c r="H20" s="333"/>
      <c r="I20" s="333">
        <v>0</v>
      </c>
      <c r="J20" s="333"/>
      <c r="K20" s="333">
        <v>0</v>
      </c>
      <c r="L20" s="334">
        <f t="shared" si="1"/>
        <v>0</v>
      </c>
      <c r="M20" s="335"/>
      <c r="N20" s="336">
        <v>0</v>
      </c>
      <c r="O20" s="337"/>
      <c r="P20" s="336">
        <v>0</v>
      </c>
      <c r="Q20" s="338">
        <f t="shared" si="2"/>
        <v>0</v>
      </c>
      <c r="R20" s="335"/>
      <c r="S20" s="336">
        <v>0</v>
      </c>
      <c r="T20" s="337"/>
      <c r="U20" s="336">
        <v>0</v>
      </c>
      <c r="V20" s="337"/>
      <c r="W20" s="336">
        <v>0</v>
      </c>
      <c r="X20" s="337"/>
      <c r="Y20" s="336">
        <v>0</v>
      </c>
      <c r="Z20" s="337"/>
      <c r="AA20" s="339">
        <v>0</v>
      </c>
      <c r="AB20" s="338">
        <f t="shared" si="3"/>
        <v>0</v>
      </c>
      <c r="AC20" s="337"/>
      <c r="AD20" s="346">
        <v>0</v>
      </c>
      <c r="AE20" s="337"/>
      <c r="AF20" s="336">
        <v>0</v>
      </c>
      <c r="AG20" s="337"/>
      <c r="AH20" s="339">
        <v>0</v>
      </c>
      <c r="AI20" s="338">
        <f t="shared" si="4"/>
        <v>0</v>
      </c>
      <c r="AJ20" s="340"/>
      <c r="AK20" s="339">
        <v>0</v>
      </c>
      <c r="AL20" s="340"/>
      <c r="AM20" s="339">
        <v>0</v>
      </c>
      <c r="AN20" s="341">
        <f t="shared" si="5"/>
        <v>0</v>
      </c>
      <c r="AO20" s="342"/>
      <c r="AP20" s="342"/>
      <c r="AQ20" s="343"/>
    </row>
    <row r="21" spans="1:43" ht="15" customHeight="1" outlineLevel="1" x14ac:dyDescent="0.2">
      <c r="A21" s="28">
        <f t="shared" si="0"/>
        <v>1</v>
      </c>
      <c r="B21" s="29"/>
      <c r="C21" s="30"/>
      <c r="D21" s="31"/>
      <c r="E21" s="31"/>
      <c r="F21" s="29"/>
      <c r="G21" s="29"/>
      <c r="H21" s="333"/>
      <c r="I21" s="333">
        <v>0</v>
      </c>
      <c r="J21" s="333"/>
      <c r="K21" s="333">
        <v>0</v>
      </c>
      <c r="L21" s="334">
        <f t="shared" si="1"/>
        <v>0</v>
      </c>
      <c r="M21" s="335"/>
      <c r="N21" s="336">
        <v>0</v>
      </c>
      <c r="O21" s="337"/>
      <c r="P21" s="336">
        <v>0</v>
      </c>
      <c r="Q21" s="338">
        <f t="shared" si="2"/>
        <v>0</v>
      </c>
      <c r="R21" s="335"/>
      <c r="S21" s="336">
        <v>0</v>
      </c>
      <c r="T21" s="337"/>
      <c r="U21" s="336">
        <v>0</v>
      </c>
      <c r="V21" s="337"/>
      <c r="W21" s="336">
        <v>0</v>
      </c>
      <c r="X21" s="337"/>
      <c r="Y21" s="336">
        <v>0</v>
      </c>
      <c r="Z21" s="337"/>
      <c r="AA21" s="339">
        <v>0</v>
      </c>
      <c r="AB21" s="338">
        <f t="shared" si="3"/>
        <v>0</v>
      </c>
      <c r="AC21" s="337"/>
      <c r="AD21" s="346">
        <v>0</v>
      </c>
      <c r="AE21" s="337"/>
      <c r="AF21" s="336">
        <v>0</v>
      </c>
      <c r="AG21" s="337"/>
      <c r="AH21" s="339">
        <v>0</v>
      </c>
      <c r="AI21" s="338">
        <f t="shared" si="4"/>
        <v>0</v>
      </c>
      <c r="AJ21" s="340"/>
      <c r="AK21" s="339">
        <v>0</v>
      </c>
      <c r="AL21" s="340"/>
      <c r="AM21" s="339">
        <v>0</v>
      </c>
      <c r="AN21" s="341">
        <f t="shared" si="5"/>
        <v>0</v>
      </c>
      <c r="AO21" s="342"/>
      <c r="AP21" s="342"/>
      <c r="AQ21" s="343"/>
    </row>
    <row r="22" spans="1:43" ht="15" customHeight="1" outlineLevel="1" x14ac:dyDescent="0.2">
      <c r="A22" s="28">
        <f t="shared" si="0"/>
        <v>1</v>
      </c>
      <c r="B22" s="29"/>
      <c r="C22" s="30"/>
      <c r="D22" s="31"/>
      <c r="E22" s="31"/>
      <c r="F22" s="29"/>
      <c r="G22" s="29"/>
      <c r="H22" s="333"/>
      <c r="I22" s="333">
        <v>0</v>
      </c>
      <c r="J22" s="333"/>
      <c r="K22" s="333">
        <v>0</v>
      </c>
      <c r="L22" s="334">
        <f t="shared" si="1"/>
        <v>0</v>
      </c>
      <c r="M22" s="335"/>
      <c r="N22" s="336">
        <v>0</v>
      </c>
      <c r="O22" s="337"/>
      <c r="P22" s="336">
        <v>0</v>
      </c>
      <c r="Q22" s="338">
        <f t="shared" si="2"/>
        <v>0</v>
      </c>
      <c r="R22" s="335"/>
      <c r="S22" s="336">
        <v>0</v>
      </c>
      <c r="T22" s="337"/>
      <c r="U22" s="336">
        <v>0</v>
      </c>
      <c r="V22" s="337"/>
      <c r="W22" s="336">
        <v>0</v>
      </c>
      <c r="X22" s="337"/>
      <c r="Y22" s="336">
        <v>0</v>
      </c>
      <c r="Z22" s="337"/>
      <c r="AA22" s="339">
        <v>0</v>
      </c>
      <c r="AB22" s="338">
        <f t="shared" si="3"/>
        <v>0</v>
      </c>
      <c r="AC22" s="337"/>
      <c r="AD22" s="346">
        <v>0</v>
      </c>
      <c r="AE22" s="337"/>
      <c r="AF22" s="336">
        <v>0</v>
      </c>
      <c r="AG22" s="337"/>
      <c r="AH22" s="339">
        <v>0</v>
      </c>
      <c r="AI22" s="338">
        <f t="shared" si="4"/>
        <v>0</v>
      </c>
      <c r="AJ22" s="340"/>
      <c r="AK22" s="339">
        <v>0</v>
      </c>
      <c r="AL22" s="340"/>
      <c r="AM22" s="339">
        <v>0</v>
      </c>
      <c r="AN22" s="341">
        <f t="shared" si="5"/>
        <v>0</v>
      </c>
      <c r="AO22" s="342"/>
      <c r="AP22" s="342"/>
      <c r="AQ22" s="343"/>
    </row>
    <row r="23" spans="1:43" ht="15" customHeight="1" outlineLevel="1" x14ac:dyDescent="0.2">
      <c r="A23" s="28">
        <f t="shared" si="0"/>
        <v>1</v>
      </c>
      <c r="B23" s="29"/>
      <c r="C23" s="30"/>
      <c r="D23" s="31"/>
      <c r="E23" s="31"/>
      <c r="F23" s="29"/>
      <c r="G23" s="29"/>
      <c r="H23" s="333"/>
      <c r="I23" s="333">
        <v>0</v>
      </c>
      <c r="J23" s="333"/>
      <c r="K23" s="333">
        <v>0</v>
      </c>
      <c r="L23" s="334">
        <f t="shared" si="1"/>
        <v>0</v>
      </c>
      <c r="M23" s="335"/>
      <c r="N23" s="336">
        <v>0</v>
      </c>
      <c r="O23" s="337"/>
      <c r="P23" s="336">
        <v>0</v>
      </c>
      <c r="Q23" s="338">
        <f t="shared" si="2"/>
        <v>0</v>
      </c>
      <c r="R23" s="335"/>
      <c r="S23" s="336">
        <v>0</v>
      </c>
      <c r="T23" s="337"/>
      <c r="U23" s="336">
        <v>0</v>
      </c>
      <c r="V23" s="337"/>
      <c r="W23" s="336">
        <v>0</v>
      </c>
      <c r="X23" s="337"/>
      <c r="Y23" s="336">
        <v>0</v>
      </c>
      <c r="Z23" s="337"/>
      <c r="AA23" s="339">
        <v>0</v>
      </c>
      <c r="AB23" s="338">
        <f t="shared" si="3"/>
        <v>0</v>
      </c>
      <c r="AC23" s="337"/>
      <c r="AD23" s="346">
        <v>0</v>
      </c>
      <c r="AE23" s="337"/>
      <c r="AF23" s="336">
        <v>0</v>
      </c>
      <c r="AG23" s="337"/>
      <c r="AH23" s="339">
        <v>0</v>
      </c>
      <c r="AI23" s="338">
        <f t="shared" si="4"/>
        <v>0</v>
      </c>
      <c r="AJ23" s="340"/>
      <c r="AK23" s="339">
        <v>0</v>
      </c>
      <c r="AL23" s="340"/>
      <c r="AM23" s="339">
        <v>0</v>
      </c>
      <c r="AN23" s="341">
        <f t="shared" si="5"/>
        <v>0</v>
      </c>
      <c r="AO23" s="342"/>
      <c r="AP23" s="342"/>
      <c r="AQ23" s="343"/>
    </row>
    <row r="24" spans="1:43" ht="15" customHeight="1" outlineLevel="1" x14ac:dyDescent="0.2">
      <c r="A24" s="28">
        <f t="shared" si="0"/>
        <v>1</v>
      </c>
      <c r="B24" s="29"/>
      <c r="C24" s="30"/>
      <c r="D24" s="31"/>
      <c r="E24" s="31"/>
      <c r="F24" s="29"/>
      <c r="G24" s="29"/>
      <c r="H24" s="333"/>
      <c r="I24" s="333">
        <v>0</v>
      </c>
      <c r="J24" s="333"/>
      <c r="K24" s="333">
        <v>0</v>
      </c>
      <c r="L24" s="334">
        <f t="shared" si="1"/>
        <v>0</v>
      </c>
      <c r="M24" s="335"/>
      <c r="N24" s="336">
        <v>0</v>
      </c>
      <c r="O24" s="337"/>
      <c r="P24" s="336">
        <v>0</v>
      </c>
      <c r="Q24" s="338">
        <f t="shared" si="2"/>
        <v>0</v>
      </c>
      <c r="R24" s="335"/>
      <c r="S24" s="336">
        <v>0</v>
      </c>
      <c r="T24" s="337"/>
      <c r="U24" s="336">
        <v>0</v>
      </c>
      <c r="V24" s="337"/>
      <c r="W24" s="336">
        <v>0</v>
      </c>
      <c r="X24" s="337"/>
      <c r="Y24" s="336">
        <v>0</v>
      </c>
      <c r="Z24" s="337"/>
      <c r="AA24" s="339">
        <v>0</v>
      </c>
      <c r="AB24" s="338">
        <f t="shared" si="3"/>
        <v>0</v>
      </c>
      <c r="AC24" s="337"/>
      <c r="AD24" s="346">
        <v>0</v>
      </c>
      <c r="AE24" s="337"/>
      <c r="AF24" s="336">
        <v>0</v>
      </c>
      <c r="AG24" s="337"/>
      <c r="AH24" s="339">
        <v>0</v>
      </c>
      <c r="AI24" s="338">
        <f t="shared" si="4"/>
        <v>0</v>
      </c>
      <c r="AJ24" s="340"/>
      <c r="AK24" s="339">
        <v>0</v>
      </c>
      <c r="AL24" s="340"/>
      <c r="AM24" s="339">
        <v>0</v>
      </c>
      <c r="AN24" s="341">
        <f t="shared" si="5"/>
        <v>0</v>
      </c>
      <c r="AO24" s="342"/>
      <c r="AP24" s="342"/>
      <c r="AQ24" s="343"/>
    </row>
    <row r="25" spans="1:43" ht="15" customHeight="1" outlineLevel="1" x14ac:dyDescent="0.2">
      <c r="A25" s="28">
        <f t="shared" si="0"/>
        <v>1</v>
      </c>
      <c r="B25" s="29"/>
      <c r="C25" s="30"/>
      <c r="D25" s="31"/>
      <c r="E25" s="31"/>
      <c r="F25" s="29"/>
      <c r="G25" s="29"/>
      <c r="H25" s="333"/>
      <c r="I25" s="333">
        <v>0</v>
      </c>
      <c r="J25" s="333"/>
      <c r="K25" s="333">
        <v>0</v>
      </c>
      <c r="L25" s="334">
        <f t="shared" si="1"/>
        <v>0</v>
      </c>
      <c r="M25" s="335"/>
      <c r="N25" s="336">
        <v>0</v>
      </c>
      <c r="O25" s="337"/>
      <c r="P25" s="336">
        <v>0</v>
      </c>
      <c r="Q25" s="338">
        <f t="shared" si="2"/>
        <v>0</v>
      </c>
      <c r="R25" s="335"/>
      <c r="S25" s="336">
        <v>0</v>
      </c>
      <c r="T25" s="337"/>
      <c r="U25" s="336">
        <v>0</v>
      </c>
      <c r="V25" s="337"/>
      <c r="W25" s="336">
        <v>0</v>
      </c>
      <c r="X25" s="337"/>
      <c r="Y25" s="336">
        <v>0</v>
      </c>
      <c r="Z25" s="337"/>
      <c r="AA25" s="339">
        <v>0</v>
      </c>
      <c r="AB25" s="338">
        <f t="shared" si="3"/>
        <v>0</v>
      </c>
      <c r="AC25" s="337"/>
      <c r="AD25" s="346">
        <v>0</v>
      </c>
      <c r="AE25" s="337"/>
      <c r="AF25" s="336">
        <v>0</v>
      </c>
      <c r="AG25" s="337"/>
      <c r="AH25" s="339">
        <v>0</v>
      </c>
      <c r="AI25" s="338">
        <f t="shared" si="4"/>
        <v>0</v>
      </c>
      <c r="AJ25" s="340"/>
      <c r="AK25" s="339">
        <v>0</v>
      </c>
      <c r="AL25" s="340"/>
      <c r="AM25" s="339">
        <v>0</v>
      </c>
      <c r="AN25" s="341">
        <f t="shared" si="5"/>
        <v>0</v>
      </c>
      <c r="AO25" s="342"/>
      <c r="AP25" s="342"/>
      <c r="AQ25" s="343"/>
    </row>
    <row r="26" spans="1:43" ht="15" customHeight="1" outlineLevel="1" x14ac:dyDescent="0.2">
      <c r="A26" s="28">
        <f t="shared" si="0"/>
        <v>1</v>
      </c>
      <c r="B26" s="29"/>
      <c r="C26" s="30"/>
      <c r="D26" s="31"/>
      <c r="E26" s="31"/>
      <c r="F26" s="29"/>
      <c r="G26" s="29"/>
      <c r="H26" s="333"/>
      <c r="I26" s="333">
        <v>0</v>
      </c>
      <c r="J26" s="333"/>
      <c r="K26" s="333">
        <v>0</v>
      </c>
      <c r="L26" s="334">
        <f t="shared" si="1"/>
        <v>0</v>
      </c>
      <c r="M26" s="352"/>
      <c r="N26" s="336">
        <v>0</v>
      </c>
      <c r="O26" s="337"/>
      <c r="P26" s="336">
        <v>0</v>
      </c>
      <c r="Q26" s="338">
        <f t="shared" si="2"/>
        <v>0</v>
      </c>
      <c r="R26" s="352"/>
      <c r="S26" s="336">
        <v>0</v>
      </c>
      <c r="T26" s="337"/>
      <c r="U26" s="336">
        <v>0</v>
      </c>
      <c r="V26" s="337"/>
      <c r="W26" s="336">
        <v>0</v>
      </c>
      <c r="X26" s="337"/>
      <c r="Y26" s="336">
        <v>0</v>
      </c>
      <c r="Z26" s="337"/>
      <c r="AA26" s="339">
        <v>0</v>
      </c>
      <c r="AB26" s="338">
        <f t="shared" si="3"/>
        <v>0</v>
      </c>
      <c r="AC26" s="340"/>
      <c r="AD26" s="346">
        <v>0</v>
      </c>
      <c r="AE26" s="337"/>
      <c r="AF26" s="336">
        <v>0</v>
      </c>
      <c r="AG26" s="337"/>
      <c r="AH26" s="339">
        <v>0</v>
      </c>
      <c r="AI26" s="338">
        <f t="shared" si="4"/>
        <v>0</v>
      </c>
      <c r="AJ26" s="353"/>
      <c r="AK26" s="339">
        <v>0</v>
      </c>
      <c r="AL26" s="353"/>
      <c r="AM26" s="339">
        <v>0</v>
      </c>
      <c r="AN26" s="341">
        <f t="shared" si="5"/>
        <v>0</v>
      </c>
      <c r="AO26" s="342"/>
      <c r="AP26" s="342"/>
      <c r="AQ26" s="343"/>
    </row>
    <row r="27" spans="1:43" ht="15" customHeight="1" outlineLevel="1" x14ac:dyDescent="0.2">
      <c r="A27" s="28">
        <f t="shared" si="0"/>
        <v>1</v>
      </c>
      <c r="B27" s="347"/>
      <c r="C27" s="30"/>
      <c r="D27" s="31"/>
      <c r="E27" s="31"/>
      <c r="F27" s="29"/>
      <c r="G27" s="29"/>
      <c r="H27" s="333"/>
      <c r="I27" s="333">
        <v>0</v>
      </c>
      <c r="J27" s="333"/>
      <c r="K27" s="333">
        <v>0</v>
      </c>
      <c r="L27" s="334">
        <f t="shared" si="1"/>
        <v>0</v>
      </c>
      <c r="M27" s="352"/>
      <c r="N27" s="336">
        <v>0</v>
      </c>
      <c r="O27" s="337"/>
      <c r="P27" s="336">
        <v>0</v>
      </c>
      <c r="Q27" s="338">
        <f t="shared" si="2"/>
        <v>0</v>
      </c>
      <c r="R27" s="352"/>
      <c r="S27" s="336">
        <v>0</v>
      </c>
      <c r="T27" s="337"/>
      <c r="U27" s="336">
        <v>0</v>
      </c>
      <c r="V27" s="337"/>
      <c r="W27" s="336">
        <v>0</v>
      </c>
      <c r="X27" s="337"/>
      <c r="Y27" s="336">
        <v>0</v>
      </c>
      <c r="Z27" s="337"/>
      <c r="AA27" s="339">
        <v>0</v>
      </c>
      <c r="AB27" s="338">
        <f t="shared" si="3"/>
        <v>0</v>
      </c>
      <c r="AC27" s="340"/>
      <c r="AD27" s="346">
        <v>0</v>
      </c>
      <c r="AE27" s="337"/>
      <c r="AF27" s="336">
        <v>0</v>
      </c>
      <c r="AG27" s="337"/>
      <c r="AH27" s="339">
        <v>0</v>
      </c>
      <c r="AI27" s="338">
        <f t="shared" si="4"/>
        <v>0</v>
      </c>
      <c r="AJ27" s="353"/>
      <c r="AK27" s="339">
        <v>0</v>
      </c>
      <c r="AL27" s="353"/>
      <c r="AM27" s="339">
        <v>0</v>
      </c>
      <c r="AN27" s="341">
        <f t="shared" si="5"/>
        <v>0</v>
      </c>
      <c r="AO27" s="342"/>
      <c r="AP27" s="342"/>
      <c r="AQ27" s="343"/>
    </row>
    <row r="28" spans="1:43" ht="15" customHeight="1" outlineLevel="1" x14ac:dyDescent="0.2">
      <c r="A28" s="28">
        <f t="shared" si="0"/>
        <v>1</v>
      </c>
      <c r="B28" s="29"/>
      <c r="C28" s="30"/>
      <c r="D28" s="31"/>
      <c r="E28" s="31"/>
      <c r="F28" s="29"/>
      <c r="G28" s="29"/>
      <c r="H28" s="333"/>
      <c r="I28" s="333">
        <v>0</v>
      </c>
      <c r="J28" s="333"/>
      <c r="K28" s="333">
        <v>0</v>
      </c>
      <c r="L28" s="334">
        <f t="shared" si="1"/>
        <v>0</v>
      </c>
      <c r="M28" s="335"/>
      <c r="N28" s="336">
        <v>0</v>
      </c>
      <c r="O28" s="337"/>
      <c r="P28" s="336">
        <v>0</v>
      </c>
      <c r="Q28" s="338">
        <f t="shared" si="2"/>
        <v>0</v>
      </c>
      <c r="R28" s="335"/>
      <c r="S28" s="336">
        <v>0</v>
      </c>
      <c r="T28" s="337"/>
      <c r="U28" s="336">
        <v>0</v>
      </c>
      <c r="V28" s="337"/>
      <c r="W28" s="336">
        <v>0</v>
      </c>
      <c r="X28" s="337"/>
      <c r="Y28" s="336">
        <v>0</v>
      </c>
      <c r="Z28" s="337"/>
      <c r="AA28" s="339">
        <v>0</v>
      </c>
      <c r="AB28" s="338">
        <f t="shared" si="3"/>
        <v>0</v>
      </c>
      <c r="AC28" s="340"/>
      <c r="AD28" s="346">
        <v>0</v>
      </c>
      <c r="AE28" s="337"/>
      <c r="AF28" s="336">
        <v>0</v>
      </c>
      <c r="AG28" s="337"/>
      <c r="AH28" s="339">
        <v>0</v>
      </c>
      <c r="AI28" s="338">
        <f t="shared" si="4"/>
        <v>0</v>
      </c>
      <c r="AJ28" s="353"/>
      <c r="AK28" s="339">
        <v>0</v>
      </c>
      <c r="AL28" s="353"/>
      <c r="AM28" s="339">
        <v>0</v>
      </c>
      <c r="AN28" s="341">
        <f t="shared" si="5"/>
        <v>0</v>
      </c>
      <c r="AO28" s="342"/>
      <c r="AP28" s="342"/>
      <c r="AQ28" s="343"/>
    </row>
    <row r="29" spans="1:43" ht="15" customHeight="1" outlineLevel="1" x14ac:dyDescent="0.2">
      <c r="A29" s="28">
        <f t="shared" si="0"/>
        <v>1</v>
      </c>
      <c r="B29" s="347"/>
      <c r="C29" s="348"/>
      <c r="D29" s="349"/>
      <c r="E29" s="349"/>
      <c r="F29" s="347"/>
      <c r="G29" s="347"/>
      <c r="H29" s="333"/>
      <c r="I29" s="333">
        <v>0</v>
      </c>
      <c r="J29" s="333"/>
      <c r="K29" s="333">
        <v>0</v>
      </c>
      <c r="L29" s="334">
        <f t="shared" si="1"/>
        <v>0</v>
      </c>
      <c r="M29" s="352"/>
      <c r="N29" s="336">
        <v>0</v>
      </c>
      <c r="O29" s="337"/>
      <c r="P29" s="336">
        <v>0</v>
      </c>
      <c r="Q29" s="338">
        <f t="shared" si="2"/>
        <v>0</v>
      </c>
      <c r="R29" s="352"/>
      <c r="S29" s="336">
        <v>0</v>
      </c>
      <c r="T29" s="337"/>
      <c r="U29" s="336">
        <v>0</v>
      </c>
      <c r="V29" s="337"/>
      <c r="W29" s="336">
        <v>0</v>
      </c>
      <c r="X29" s="337"/>
      <c r="Y29" s="336">
        <v>0</v>
      </c>
      <c r="Z29" s="337"/>
      <c r="AA29" s="339">
        <v>0</v>
      </c>
      <c r="AB29" s="338">
        <f t="shared" si="3"/>
        <v>0</v>
      </c>
      <c r="AC29" s="340"/>
      <c r="AD29" s="346">
        <v>0</v>
      </c>
      <c r="AE29" s="337"/>
      <c r="AF29" s="336">
        <v>0</v>
      </c>
      <c r="AG29" s="337"/>
      <c r="AH29" s="339">
        <v>0</v>
      </c>
      <c r="AI29" s="338">
        <f t="shared" si="4"/>
        <v>0</v>
      </c>
      <c r="AJ29" s="353"/>
      <c r="AK29" s="339">
        <v>0</v>
      </c>
      <c r="AL29" s="353"/>
      <c r="AM29" s="339">
        <v>0</v>
      </c>
      <c r="AN29" s="341">
        <f t="shared" si="5"/>
        <v>0</v>
      </c>
      <c r="AO29" s="342"/>
      <c r="AP29" s="342"/>
      <c r="AQ29" s="343"/>
    </row>
    <row r="30" spans="1:43" ht="15" customHeight="1" outlineLevel="1" x14ac:dyDescent="0.2">
      <c r="A30" s="28">
        <f t="shared" si="0"/>
        <v>1</v>
      </c>
      <c r="B30" s="29"/>
      <c r="C30" s="30"/>
      <c r="D30" s="31"/>
      <c r="E30" s="31"/>
      <c r="F30" s="29"/>
      <c r="G30" s="29"/>
      <c r="H30" s="333"/>
      <c r="I30" s="333">
        <v>0</v>
      </c>
      <c r="J30" s="333"/>
      <c r="K30" s="333">
        <v>0</v>
      </c>
      <c r="L30" s="334">
        <f t="shared" si="1"/>
        <v>0</v>
      </c>
      <c r="M30" s="352"/>
      <c r="N30" s="336">
        <v>0</v>
      </c>
      <c r="O30" s="337"/>
      <c r="P30" s="336">
        <v>0</v>
      </c>
      <c r="Q30" s="338">
        <f t="shared" si="2"/>
        <v>0</v>
      </c>
      <c r="R30" s="352"/>
      <c r="S30" s="336">
        <v>0</v>
      </c>
      <c r="T30" s="337"/>
      <c r="U30" s="336">
        <v>0</v>
      </c>
      <c r="V30" s="337"/>
      <c r="W30" s="336">
        <v>0</v>
      </c>
      <c r="X30" s="337"/>
      <c r="Y30" s="336">
        <v>0</v>
      </c>
      <c r="Z30" s="337"/>
      <c r="AA30" s="339">
        <v>0</v>
      </c>
      <c r="AB30" s="338">
        <f t="shared" si="3"/>
        <v>0</v>
      </c>
      <c r="AC30" s="340"/>
      <c r="AD30" s="346">
        <v>0</v>
      </c>
      <c r="AE30" s="337"/>
      <c r="AF30" s="336">
        <v>0</v>
      </c>
      <c r="AG30" s="337"/>
      <c r="AH30" s="339">
        <v>0</v>
      </c>
      <c r="AI30" s="338">
        <f t="shared" si="4"/>
        <v>0</v>
      </c>
      <c r="AJ30" s="353"/>
      <c r="AK30" s="339">
        <v>0</v>
      </c>
      <c r="AL30" s="353"/>
      <c r="AM30" s="339">
        <v>0</v>
      </c>
      <c r="AN30" s="341">
        <f t="shared" si="5"/>
        <v>0</v>
      </c>
      <c r="AO30" s="342"/>
      <c r="AP30" s="342"/>
      <c r="AQ30" s="343"/>
    </row>
    <row r="31" spans="1:43" ht="15" customHeight="1" outlineLevel="1" x14ac:dyDescent="0.2">
      <c r="A31" s="28">
        <f t="shared" si="0"/>
        <v>1</v>
      </c>
      <c r="B31" s="42"/>
      <c r="C31" s="344"/>
      <c r="D31" s="46"/>
      <c r="E31" s="46"/>
      <c r="F31" s="42"/>
      <c r="G31" s="42"/>
      <c r="H31" s="333"/>
      <c r="I31" s="333">
        <v>0</v>
      </c>
      <c r="J31" s="333"/>
      <c r="K31" s="333">
        <v>0</v>
      </c>
      <c r="L31" s="334">
        <f t="shared" si="1"/>
        <v>0</v>
      </c>
      <c r="M31" s="335"/>
      <c r="N31" s="336">
        <v>0</v>
      </c>
      <c r="O31" s="337"/>
      <c r="P31" s="336">
        <v>0</v>
      </c>
      <c r="Q31" s="338">
        <f t="shared" si="2"/>
        <v>0</v>
      </c>
      <c r="R31" s="335"/>
      <c r="S31" s="336">
        <v>0</v>
      </c>
      <c r="T31" s="337"/>
      <c r="U31" s="336">
        <v>0</v>
      </c>
      <c r="V31" s="337"/>
      <c r="W31" s="336">
        <v>0</v>
      </c>
      <c r="X31" s="337"/>
      <c r="Y31" s="336">
        <v>0</v>
      </c>
      <c r="Z31" s="337"/>
      <c r="AA31" s="339">
        <v>0</v>
      </c>
      <c r="AB31" s="338">
        <f t="shared" si="3"/>
        <v>0</v>
      </c>
      <c r="AC31" s="340"/>
      <c r="AD31" s="346">
        <v>0</v>
      </c>
      <c r="AE31" s="337"/>
      <c r="AF31" s="336">
        <v>0</v>
      </c>
      <c r="AG31" s="337"/>
      <c r="AH31" s="339">
        <v>0</v>
      </c>
      <c r="AI31" s="338">
        <f t="shared" si="4"/>
        <v>0</v>
      </c>
      <c r="AJ31" s="353"/>
      <c r="AK31" s="339">
        <v>0</v>
      </c>
      <c r="AL31" s="353"/>
      <c r="AM31" s="339">
        <v>0</v>
      </c>
      <c r="AN31" s="341">
        <f t="shared" si="5"/>
        <v>0</v>
      </c>
      <c r="AO31" s="342"/>
      <c r="AP31" s="342"/>
      <c r="AQ31" s="343"/>
    </row>
    <row r="32" spans="1:43" ht="15" customHeight="1" outlineLevel="1" x14ac:dyDescent="0.2">
      <c r="A32" s="28">
        <f t="shared" si="0"/>
        <v>1</v>
      </c>
      <c r="B32" s="29"/>
      <c r="C32" s="30"/>
      <c r="D32" s="31"/>
      <c r="E32" s="31"/>
      <c r="F32" s="29"/>
      <c r="G32" s="29"/>
      <c r="H32" s="333"/>
      <c r="I32" s="333">
        <v>0</v>
      </c>
      <c r="J32" s="333"/>
      <c r="K32" s="333">
        <v>0</v>
      </c>
      <c r="L32" s="334">
        <f t="shared" si="1"/>
        <v>0</v>
      </c>
      <c r="M32" s="352"/>
      <c r="N32" s="336">
        <v>0</v>
      </c>
      <c r="O32" s="337"/>
      <c r="P32" s="336">
        <v>0</v>
      </c>
      <c r="Q32" s="338">
        <f t="shared" si="2"/>
        <v>0</v>
      </c>
      <c r="R32" s="352"/>
      <c r="S32" s="336">
        <v>0</v>
      </c>
      <c r="T32" s="337"/>
      <c r="U32" s="336">
        <v>0</v>
      </c>
      <c r="V32" s="337"/>
      <c r="W32" s="336">
        <v>0</v>
      </c>
      <c r="X32" s="337"/>
      <c r="Y32" s="336">
        <v>0</v>
      </c>
      <c r="Z32" s="337"/>
      <c r="AA32" s="339">
        <v>0</v>
      </c>
      <c r="AB32" s="338">
        <f t="shared" si="3"/>
        <v>0</v>
      </c>
      <c r="AC32" s="340"/>
      <c r="AD32" s="346">
        <v>0</v>
      </c>
      <c r="AE32" s="337"/>
      <c r="AF32" s="336">
        <v>0</v>
      </c>
      <c r="AG32" s="337"/>
      <c r="AH32" s="339">
        <v>0</v>
      </c>
      <c r="AI32" s="338">
        <f t="shared" si="4"/>
        <v>0</v>
      </c>
      <c r="AJ32" s="353"/>
      <c r="AK32" s="339">
        <v>0</v>
      </c>
      <c r="AL32" s="353"/>
      <c r="AM32" s="339">
        <v>0</v>
      </c>
      <c r="AN32" s="341">
        <f t="shared" si="5"/>
        <v>0</v>
      </c>
      <c r="AO32" s="342"/>
      <c r="AP32" s="342"/>
      <c r="AQ32" s="343"/>
    </row>
    <row r="33" spans="1:43" ht="15" customHeight="1" outlineLevel="1" x14ac:dyDescent="0.2">
      <c r="A33" s="28">
        <f t="shared" si="0"/>
        <v>1</v>
      </c>
      <c r="B33" s="29"/>
      <c r="C33" s="30"/>
      <c r="D33" s="31"/>
      <c r="E33" s="31"/>
      <c r="F33" s="29"/>
      <c r="G33" s="29"/>
      <c r="H33" s="333"/>
      <c r="I33" s="333">
        <v>0</v>
      </c>
      <c r="J33" s="333"/>
      <c r="K33" s="333">
        <v>0</v>
      </c>
      <c r="L33" s="334">
        <f t="shared" si="1"/>
        <v>0</v>
      </c>
      <c r="M33" s="352"/>
      <c r="N33" s="336">
        <v>0</v>
      </c>
      <c r="O33" s="337"/>
      <c r="P33" s="336">
        <v>0</v>
      </c>
      <c r="Q33" s="338">
        <f t="shared" si="2"/>
        <v>0</v>
      </c>
      <c r="R33" s="352"/>
      <c r="S33" s="336">
        <v>0</v>
      </c>
      <c r="T33" s="337"/>
      <c r="U33" s="336">
        <v>0</v>
      </c>
      <c r="V33" s="337"/>
      <c r="W33" s="336">
        <v>0</v>
      </c>
      <c r="X33" s="337"/>
      <c r="Y33" s="336">
        <v>0</v>
      </c>
      <c r="Z33" s="337"/>
      <c r="AA33" s="339">
        <v>0</v>
      </c>
      <c r="AB33" s="338">
        <f t="shared" si="3"/>
        <v>0</v>
      </c>
      <c r="AC33" s="340"/>
      <c r="AD33" s="346">
        <v>0</v>
      </c>
      <c r="AE33" s="337"/>
      <c r="AF33" s="336">
        <v>0</v>
      </c>
      <c r="AG33" s="337"/>
      <c r="AH33" s="339">
        <v>0</v>
      </c>
      <c r="AI33" s="338">
        <f t="shared" si="4"/>
        <v>0</v>
      </c>
      <c r="AJ33" s="353"/>
      <c r="AK33" s="339">
        <v>0</v>
      </c>
      <c r="AL33" s="353"/>
      <c r="AM33" s="339">
        <v>0</v>
      </c>
      <c r="AN33" s="341">
        <f t="shared" si="5"/>
        <v>0</v>
      </c>
      <c r="AO33" s="342"/>
      <c r="AP33" s="342"/>
      <c r="AQ33" s="343"/>
    </row>
    <row r="34" spans="1:43" ht="15" customHeight="1" outlineLevel="1" x14ac:dyDescent="0.2">
      <c r="A34" s="28">
        <f t="shared" si="0"/>
        <v>1</v>
      </c>
      <c r="B34" s="29"/>
      <c r="C34" s="30"/>
      <c r="D34" s="31"/>
      <c r="E34" s="31"/>
      <c r="F34" s="29"/>
      <c r="G34" s="29"/>
      <c r="H34" s="333"/>
      <c r="I34" s="333">
        <v>0</v>
      </c>
      <c r="J34" s="333"/>
      <c r="K34" s="333">
        <v>0</v>
      </c>
      <c r="L34" s="334">
        <f t="shared" si="1"/>
        <v>0</v>
      </c>
      <c r="M34" s="352"/>
      <c r="N34" s="336">
        <v>0</v>
      </c>
      <c r="O34" s="337"/>
      <c r="P34" s="336">
        <v>0</v>
      </c>
      <c r="Q34" s="338">
        <f t="shared" si="2"/>
        <v>0</v>
      </c>
      <c r="R34" s="352"/>
      <c r="S34" s="336">
        <v>0</v>
      </c>
      <c r="T34" s="337"/>
      <c r="U34" s="336">
        <v>0</v>
      </c>
      <c r="V34" s="337"/>
      <c r="W34" s="336">
        <v>0</v>
      </c>
      <c r="X34" s="337"/>
      <c r="Y34" s="336">
        <v>0</v>
      </c>
      <c r="Z34" s="337"/>
      <c r="AA34" s="339">
        <v>0</v>
      </c>
      <c r="AB34" s="338">
        <f t="shared" si="3"/>
        <v>0</v>
      </c>
      <c r="AC34" s="340"/>
      <c r="AD34" s="346">
        <v>0</v>
      </c>
      <c r="AE34" s="337"/>
      <c r="AF34" s="336">
        <v>0</v>
      </c>
      <c r="AG34" s="337"/>
      <c r="AH34" s="339">
        <v>0</v>
      </c>
      <c r="AI34" s="338">
        <f t="shared" si="4"/>
        <v>0</v>
      </c>
      <c r="AJ34" s="353"/>
      <c r="AK34" s="339">
        <v>0</v>
      </c>
      <c r="AL34" s="353"/>
      <c r="AM34" s="339">
        <v>0</v>
      </c>
      <c r="AN34" s="341">
        <f t="shared" si="5"/>
        <v>0</v>
      </c>
      <c r="AO34" s="342"/>
      <c r="AP34" s="342"/>
      <c r="AQ34" s="343"/>
    </row>
    <row r="35" spans="1:43" ht="15" customHeight="1" outlineLevel="1" x14ac:dyDescent="0.2">
      <c r="A35" s="28">
        <f t="shared" si="0"/>
        <v>1</v>
      </c>
      <c r="B35" s="29"/>
      <c r="C35" s="30"/>
      <c r="D35" s="31"/>
      <c r="E35" s="31"/>
      <c r="F35" s="29"/>
      <c r="G35" s="29"/>
      <c r="H35" s="333"/>
      <c r="I35" s="333">
        <v>0</v>
      </c>
      <c r="J35" s="333"/>
      <c r="K35" s="333">
        <v>0</v>
      </c>
      <c r="L35" s="334">
        <f t="shared" si="1"/>
        <v>0</v>
      </c>
      <c r="M35" s="352"/>
      <c r="N35" s="336">
        <v>0</v>
      </c>
      <c r="O35" s="337"/>
      <c r="P35" s="336">
        <v>0</v>
      </c>
      <c r="Q35" s="338">
        <f t="shared" si="2"/>
        <v>0</v>
      </c>
      <c r="R35" s="352"/>
      <c r="S35" s="336">
        <v>0</v>
      </c>
      <c r="T35" s="337"/>
      <c r="U35" s="336">
        <v>0</v>
      </c>
      <c r="V35" s="337"/>
      <c r="W35" s="336">
        <v>0</v>
      </c>
      <c r="X35" s="337"/>
      <c r="Y35" s="336">
        <v>0</v>
      </c>
      <c r="Z35" s="337"/>
      <c r="AA35" s="339">
        <v>0</v>
      </c>
      <c r="AB35" s="338">
        <f t="shared" si="3"/>
        <v>0</v>
      </c>
      <c r="AC35" s="340"/>
      <c r="AD35" s="346">
        <v>0</v>
      </c>
      <c r="AE35" s="337"/>
      <c r="AF35" s="336">
        <v>0</v>
      </c>
      <c r="AG35" s="337"/>
      <c r="AH35" s="339">
        <v>0</v>
      </c>
      <c r="AI35" s="338">
        <f t="shared" si="4"/>
        <v>0</v>
      </c>
      <c r="AJ35" s="353"/>
      <c r="AK35" s="339">
        <v>0</v>
      </c>
      <c r="AL35" s="353"/>
      <c r="AM35" s="339">
        <v>0</v>
      </c>
      <c r="AN35" s="341">
        <f t="shared" si="5"/>
        <v>0</v>
      </c>
      <c r="AO35" s="342"/>
      <c r="AP35" s="342"/>
      <c r="AQ35" s="343"/>
    </row>
    <row r="36" spans="1:43" ht="15" customHeight="1" outlineLevel="1" x14ac:dyDescent="0.2">
      <c r="A36" s="28">
        <f t="shared" si="0"/>
        <v>1</v>
      </c>
      <c r="B36" s="29"/>
      <c r="C36" s="30"/>
      <c r="D36" s="31"/>
      <c r="E36" s="31"/>
      <c r="F36" s="29"/>
      <c r="G36" s="29"/>
      <c r="H36" s="333"/>
      <c r="I36" s="333">
        <v>0</v>
      </c>
      <c r="J36" s="333"/>
      <c r="K36" s="333">
        <v>0</v>
      </c>
      <c r="L36" s="334">
        <f t="shared" si="1"/>
        <v>0</v>
      </c>
      <c r="M36" s="352"/>
      <c r="N36" s="336">
        <v>0</v>
      </c>
      <c r="O36" s="337"/>
      <c r="P36" s="336">
        <v>0</v>
      </c>
      <c r="Q36" s="338">
        <f t="shared" si="2"/>
        <v>0</v>
      </c>
      <c r="R36" s="352"/>
      <c r="S36" s="336">
        <v>0</v>
      </c>
      <c r="T36" s="337"/>
      <c r="U36" s="336">
        <v>0</v>
      </c>
      <c r="V36" s="337"/>
      <c r="W36" s="336">
        <v>0</v>
      </c>
      <c r="X36" s="337"/>
      <c r="Y36" s="336">
        <v>0</v>
      </c>
      <c r="Z36" s="337"/>
      <c r="AA36" s="339">
        <v>0</v>
      </c>
      <c r="AB36" s="338">
        <f t="shared" si="3"/>
        <v>0</v>
      </c>
      <c r="AC36" s="340"/>
      <c r="AD36" s="346">
        <v>0</v>
      </c>
      <c r="AE36" s="337"/>
      <c r="AF36" s="336">
        <v>0</v>
      </c>
      <c r="AG36" s="337"/>
      <c r="AH36" s="339">
        <v>0</v>
      </c>
      <c r="AI36" s="338">
        <f t="shared" si="4"/>
        <v>0</v>
      </c>
      <c r="AJ36" s="353"/>
      <c r="AK36" s="339">
        <v>0</v>
      </c>
      <c r="AL36" s="353"/>
      <c r="AM36" s="339">
        <v>0</v>
      </c>
      <c r="AN36" s="341">
        <f t="shared" si="5"/>
        <v>0</v>
      </c>
      <c r="AO36" s="342"/>
      <c r="AP36" s="342"/>
      <c r="AQ36" s="343"/>
    </row>
    <row r="37" spans="1:43" ht="15" customHeight="1" outlineLevel="1" x14ac:dyDescent="0.2">
      <c r="A37" s="28">
        <f t="shared" si="0"/>
        <v>1</v>
      </c>
      <c r="B37" s="29"/>
      <c r="C37" s="30"/>
      <c r="D37" s="31"/>
      <c r="E37" s="31"/>
      <c r="F37" s="29"/>
      <c r="G37" s="29"/>
      <c r="H37" s="333"/>
      <c r="I37" s="333">
        <v>0</v>
      </c>
      <c r="J37" s="333"/>
      <c r="K37" s="333">
        <v>0</v>
      </c>
      <c r="L37" s="334">
        <f t="shared" si="1"/>
        <v>0</v>
      </c>
      <c r="M37" s="352"/>
      <c r="N37" s="336">
        <v>0</v>
      </c>
      <c r="O37" s="337"/>
      <c r="P37" s="336">
        <v>0</v>
      </c>
      <c r="Q37" s="338">
        <f t="shared" si="2"/>
        <v>0</v>
      </c>
      <c r="R37" s="352"/>
      <c r="S37" s="336">
        <v>0</v>
      </c>
      <c r="T37" s="337"/>
      <c r="U37" s="336">
        <v>0</v>
      </c>
      <c r="V37" s="337"/>
      <c r="W37" s="336">
        <v>0</v>
      </c>
      <c r="X37" s="337"/>
      <c r="Y37" s="336">
        <v>0</v>
      </c>
      <c r="Z37" s="337"/>
      <c r="AA37" s="339">
        <v>0</v>
      </c>
      <c r="AB37" s="338">
        <f t="shared" si="3"/>
        <v>0</v>
      </c>
      <c r="AC37" s="340"/>
      <c r="AD37" s="346">
        <v>0</v>
      </c>
      <c r="AE37" s="337"/>
      <c r="AF37" s="336">
        <v>0</v>
      </c>
      <c r="AG37" s="337"/>
      <c r="AH37" s="339">
        <v>0</v>
      </c>
      <c r="AI37" s="338">
        <f t="shared" si="4"/>
        <v>0</v>
      </c>
      <c r="AJ37" s="353"/>
      <c r="AK37" s="339">
        <v>0</v>
      </c>
      <c r="AL37" s="353"/>
      <c r="AM37" s="339">
        <v>0</v>
      </c>
      <c r="AN37" s="341">
        <f t="shared" si="5"/>
        <v>0</v>
      </c>
      <c r="AO37" s="342"/>
      <c r="AP37" s="342"/>
      <c r="AQ37" s="343"/>
    </row>
    <row r="38" spans="1:43" ht="15" customHeight="1" outlineLevel="1" x14ac:dyDescent="0.2">
      <c r="A38" s="28">
        <f t="shared" si="0"/>
        <v>1</v>
      </c>
      <c r="B38" s="29"/>
      <c r="C38" s="30"/>
      <c r="D38" s="31"/>
      <c r="E38" s="31"/>
      <c r="F38" s="29"/>
      <c r="G38" s="29"/>
      <c r="H38" s="333"/>
      <c r="I38" s="333">
        <v>0</v>
      </c>
      <c r="J38" s="333"/>
      <c r="K38" s="333">
        <v>0</v>
      </c>
      <c r="L38" s="334">
        <f t="shared" si="1"/>
        <v>0</v>
      </c>
      <c r="M38" s="354"/>
      <c r="N38" s="355">
        <v>0</v>
      </c>
      <c r="O38" s="356"/>
      <c r="P38" s="355">
        <v>0</v>
      </c>
      <c r="Q38" s="357">
        <f t="shared" si="2"/>
        <v>0</v>
      </c>
      <c r="R38" s="354"/>
      <c r="S38" s="355">
        <v>0</v>
      </c>
      <c r="T38" s="356"/>
      <c r="U38" s="355">
        <v>0</v>
      </c>
      <c r="V38" s="356"/>
      <c r="W38" s="355">
        <v>0</v>
      </c>
      <c r="X38" s="356"/>
      <c r="Y38" s="355">
        <v>0</v>
      </c>
      <c r="Z38" s="356"/>
      <c r="AA38" s="358">
        <v>0</v>
      </c>
      <c r="AB38" s="357">
        <f t="shared" si="3"/>
        <v>0</v>
      </c>
      <c r="AC38" s="359"/>
      <c r="AD38" s="360">
        <v>0</v>
      </c>
      <c r="AE38" s="361"/>
      <c r="AF38" s="362">
        <v>0</v>
      </c>
      <c r="AG38" s="361"/>
      <c r="AH38" s="363">
        <v>0</v>
      </c>
      <c r="AI38" s="357">
        <f t="shared" si="4"/>
        <v>0</v>
      </c>
      <c r="AJ38" s="364"/>
      <c r="AK38" s="363">
        <v>0</v>
      </c>
      <c r="AL38" s="364"/>
      <c r="AM38" s="363">
        <v>0</v>
      </c>
      <c r="AN38" s="341">
        <f t="shared" si="5"/>
        <v>0</v>
      </c>
      <c r="AO38" s="365"/>
      <c r="AP38" s="342"/>
      <c r="AQ38" s="343"/>
    </row>
    <row r="39" spans="1:43" ht="15" customHeight="1" x14ac:dyDescent="0.2">
      <c r="A39" s="366" t="s">
        <v>832</v>
      </c>
      <c r="B39" s="366"/>
      <c r="C39" s="366"/>
      <c r="D39" s="366"/>
      <c r="E39" s="366"/>
      <c r="F39" s="366"/>
      <c r="G39" s="366"/>
      <c r="H39" s="367"/>
      <c r="I39" s="367"/>
      <c r="J39" s="367"/>
      <c r="K39" s="367"/>
      <c r="L39" s="367"/>
      <c r="M39" s="368"/>
      <c r="N39" s="369"/>
      <c r="O39" s="370"/>
      <c r="P39" s="369"/>
      <c r="Q39" s="371"/>
      <c r="R39" s="368"/>
      <c r="S39" s="369"/>
      <c r="T39" s="370"/>
      <c r="U39" s="369"/>
      <c r="V39" s="370"/>
      <c r="W39" s="369"/>
      <c r="X39" s="370"/>
      <c r="Y39" s="369"/>
      <c r="Z39" s="370"/>
      <c r="AA39" s="369"/>
      <c r="AB39" s="371"/>
      <c r="AC39" s="368"/>
      <c r="AD39" s="372"/>
      <c r="AE39" s="370"/>
      <c r="AF39" s="369"/>
      <c r="AG39" s="370"/>
      <c r="AH39" s="369"/>
      <c r="AI39" s="371"/>
      <c r="AJ39" s="373"/>
      <c r="AK39" s="369"/>
      <c r="AL39" s="373"/>
      <c r="AM39" s="369"/>
      <c r="AN39" s="374"/>
      <c r="AO39" s="367"/>
      <c r="AP39" s="367"/>
    </row>
    <row r="40" spans="1:43" ht="15" customHeight="1" x14ac:dyDescent="0.2">
      <c r="A40" s="366" t="s">
        <v>833</v>
      </c>
      <c r="B40" s="366"/>
      <c r="C40" s="366"/>
      <c r="D40" s="366"/>
      <c r="E40" s="366"/>
      <c r="F40" s="366"/>
      <c r="G40" s="366"/>
      <c r="H40" s="367"/>
      <c r="I40" s="367"/>
      <c r="J40" s="367"/>
      <c r="K40" s="367"/>
      <c r="L40" s="367"/>
      <c r="M40" s="375"/>
      <c r="N40" s="376"/>
      <c r="O40" s="377"/>
      <c r="P40" s="376"/>
      <c r="Q40" s="378"/>
      <c r="R40" s="375"/>
      <c r="S40" s="376"/>
      <c r="T40" s="377"/>
      <c r="U40" s="376"/>
      <c r="V40" s="377"/>
      <c r="W40" s="376"/>
      <c r="X40" s="377"/>
      <c r="Y40" s="376"/>
      <c r="Z40" s="377"/>
      <c r="AA40" s="376"/>
      <c r="AB40" s="378"/>
      <c r="AC40" s="375"/>
      <c r="AD40" s="379"/>
      <c r="AE40" s="377"/>
      <c r="AF40" s="376"/>
      <c r="AG40" s="377"/>
      <c r="AH40" s="376"/>
      <c r="AI40" s="378"/>
      <c r="AJ40" s="308"/>
      <c r="AK40" s="376"/>
      <c r="AL40" s="308"/>
      <c r="AM40" s="376"/>
      <c r="AN40" s="380"/>
      <c r="AO40" s="367"/>
      <c r="AP40" s="367"/>
    </row>
    <row r="41" spans="1:43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75"/>
      <c r="N41" s="376"/>
      <c r="O41" s="377"/>
      <c r="P41" s="376"/>
      <c r="Q41" s="378"/>
      <c r="R41" s="375"/>
      <c r="S41" s="376"/>
      <c r="T41" s="377"/>
      <c r="U41" s="376"/>
      <c r="V41" s="377"/>
      <c r="W41" s="376"/>
      <c r="X41" s="377"/>
      <c r="Y41" s="376"/>
      <c r="Z41" s="377"/>
      <c r="AA41" s="376"/>
      <c r="AB41" s="378"/>
      <c r="AC41" s="375"/>
      <c r="AD41" s="379"/>
      <c r="AE41" s="377"/>
      <c r="AF41" s="376"/>
      <c r="AG41" s="377"/>
      <c r="AH41" s="376"/>
      <c r="AI41" s="378"/>
      <c r="AJ41" s="308"/>
      <c r="AK41" s="376"/>
      <c r="AL41" s="308"/>
      <c r="AM41" s="376"/>
      <c r="AN41" s="380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375"/>
      <c r="N42" s="376"/>
      <c r="O42" s="377"/>
      <c r="P42" s="376"/>
      <c r="Q42" s="378"/>
      <c r="R42" s="375"/>
      <c r="S42" s="376"/>
      <c r="T42" s="377"/>
      <c r="U42" s="376"/>
      <c r="V42" s="377"/>
      <c r="W42" s="376"/>
      <c r="X42" s="377"/>
      <c r="Y42" s="376"/>
      <c r="Z42" s="377"/>
      <c r="AA42" s="376"/>
      <c r="AB42" s="378"/>
      <c r="AC42" s="375"/>
      <c r="AD42" s="379"/>
      <c r="AE42" s="377"/>
      <c r="AF42" s="376"/>
      <c r="AG42" s="377"/>
      <c r="AH42" s="376"/>
      <c r="AI42" s="378"/>
      <c r="AJ42" s="308"/>
      <c r="AK42" s="376"/>
      <c r="AL42" s="308"/>
      <c r="AM42" s="376"/>
      <c r="AN42" s="380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375"/>
      <c r="N43" s="376"/>
      <c r="O43" s="377"/>
      <c r="P43" s="376"/>
      <c r="Q43" s="378"/>
      <c r="R43" s="375"/>
      <c r="S43" s="376"/>
      <c r="T43" s="377"/>
      <c r="U43" s="376"/>
      <c r="V43" s="377"/>
      <c r="W43" s="376"/>
      <c r="X43" s="377"/>
      <c r="Y43" s="376"/>
      <c r="Z43" s="377"/>
      <c r="AA43" s="376"/>
      <c r="AB43" s="378"/>
      <c r="AC43" s="375"/>
      <c r="AD43" s="379"/>
      <c r="AE43" s="377"/>
      <c r="AF43" s="376"/>
      <c r="AG43" s="377"/>
      <c r="AH43" s="376"/>
      <c r="AI43" s="378"/>
      <c r="AJ43" s="308"/>
      <c r="AK43" s="376"/>
      <c r="AL43" s="308"/>
      <c r="AM43" s="376"/>
      <c r="AN43" s="380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375"/>
      <c r="N44" s="376"/>
      <c r="O44" s="377"/>
      <c r="P44" s="376"/>
      <c r="Q44" s="378"/>
      <c r="R44" s="375"/>
      <c r="S44" s="376"/>
      <c r="T44" s="377"/>
      <c r="U44" s="376"/>
      <c r="V44" s="377"/>
      <c r="W44" s="376"/>
      <c r="X44" s="377"/>
      <c r="Y44" s="376"/>
      <c r="Z44" s="377"/>
      <c r="AA44" s="376"/>
      <c r="AB44" s="378"/>
      <c r="AC44" s="375"/>
      <c r="AD44" s="379"/>
      <c r="AE44" s="377"/>
      <c r="AF44" s="376"/>
      <c r="AG44" s="377"/>
      <c r="AH44" s="376"/>
      <c r="AI44" s="378"/>
      <c r="AJ44" s="308"/>
      <c r="AK44" s="376"/>
      <c r="AL44" s="308"/>
      <c r="AM44" s="376"/>
      <c r="AN44" s="380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375"/>
      <c r="N45" s="376"/>
      <c r="O45" s="377"/>
      <c r="P45" s="376"/>
      <c r="Q45" s="378"/>
      <c r="R45" s="375"/>
      <c r="S45" s="376"/>
      <c r="T45" s="377"/>
      <c r="U45" s="376"/>
      <c r="V45" s="377"/>
      <c r="W45" s="376"/>
      <c r="X45" s="377"/>
      <c r="Y45" s="376"/>
      <c r="Z45" s="377"/>
      <c r="AA45" s="376"/>
      <c r="AB45" s="378"/>
      <c r="AC45" s="375"/>
      <c r="AD45" s="379"/>
      <c r="AE45" s="377"/>
      <c r="AF45" s="376"/>
      <c r="AG45" s="377"/>
      <c r="AH45" s="376"/>
      <c r="AI45" s="378"/>
      <c r="AJ45" s="308"/>
      <c r="AK45" s="376"/>
      <c r="AL45" s="308"/>
      <c r="AM45" s="376"/>
      <c r="AN45" s="380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375"/>
      <c r="N46" s="376"/>
      <c r="O46" s="377"/>
      <c r="P46" s="376"/>
      <c r="Q46" s="378"/>
      <c r="R46" s="375"/>
      <c r="S46" s="376"/>
      <c r="T46" s="377"/>
      <c r="U46" s="376"/>
      <c r="V46" s="377"/>
      <c r="W46" s="376"/>
      <c r="X46" s="377"/>
      <c r="Y46" s="376"/>
      <c r="Z46" s="377"/>
      <c r="AA46" s="376"/>
      <c r="AB46" s="378"/>
      <c r="AC46" s="4"/>
      <c r="AD46" s="4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375"/>
      <c r="N47" s="376"/>
      <c r="O47" s="377"/>
      <c r="P47" s="376"/>
      <c r="Q47" s="378"/>
      <c r="R47" s="375"/>
      <c r="S47" s="376"/>
      <c r="T47" s="377"/>
      <c r="U47" s="376"/>
      <c r="V47" s="377"/>
      <c r="W47" s="376"/>
      <c r="X47" s="377"/>
      <c r="Y47" s="376"/>
      <c r="Z47" s="377"/>
      <c r="AA47" s="376"/>
      <c r="AB47" s="378"/>
      <c r="AC47" s="4"/>
      <c r="AD47" s="4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375"/>
      <c r="N48" s="376"/>
      <c r="O48" s="377"/>
      <c r="P48" s="376"/>
      <c r="Q48" s="378"/>
      <c r="R48" s="375"/>
      <c r="S48" s="376"/>
      <c r="T48" s="377"/>
      <c r="U48" s="376"/>
      <c r="V48" s="377"/>
      <c r="W48" s="376"/>
      <c r="X48" s="377"/>
      <c r="Y48" s="376"/>
      <c r="Z48" s="377"/>
      <c r="AA48" s="376"/>
      <c r="AB48" s="378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375"/>
      <c r="N49" s="376"/>
      <c r="O49" s="377"/>
      <c r="P49" s="376"/>
      <c r="Q49" s="378"/>
      <c r="R49" s="375"/>
      <c r="S49" s="376"/>
      <c r="T49" s="377"/>
      <c r="U49" s="376"/>
      <c r="V49" s="377"/>
      <c r="W49" s="376"/>
      <c r="X49" s="377"/>
      <c r="Y49" s="376"/>
      <c r="Z49" s="377"/>
      <c r="AA49" s="376"/>
      <c r="AB49" s="378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375"/>
      <c r="N50" s="376"/>
      <c r="O50" s="377"/>
      <c r="P50" s="376"/>
      <c r="Q50" s="378"/>
      <c r="R50" s="375"/>
      <c r="S50" s="376"/>
      <c r="T50" s="377"/>
      <c r="U50" s="376"/>
      <c r="V50" s="377"/>
      <c r="W50" s="376"/>
      <c r="X50" s="377"/>
      <c r="Y50" s="376"/>
      <c r="Z50" s="377"/>
      <c r="AA50" s="376"/>
      <c r="AB50" s="378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375"/>
      <c r="N51" s="376"/>
      <c r="O51" s="377"/>
      <c r="P51" s="376"/>
      <c r="Q51" s="378"/>
      <c r="R51" s="375"/>
      <c r="S51" s="376"/>
      <c r="T51" s="377"/>
      <c r="U51" s="376"/>
      <c r="V51" s="377"/>
      <c r="W51" s="376"/>
      <c r="X51" s="377"/>
      <c r="Y51" s="376"/>
      <c r="Z51" s="377"/>
      <c r="AA51" s="376"/>
      <c r="AB51" s="378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375"/>
      <c r="N52" s="376"/>
      <c r="O52" s="377"/>
      <c r="P52" s="376"/>
      <c r="Q52" s="378"/>
      <c r="R52" s="375"/>
      <c r="S52" s="376"/>
      <c r="T52" s="377"/>
      <c r="U52" s="376"/>
      <c r="V52" s="377"/>
      <c r="W52" s="376"/>
      <c r="X52" s="377"/>
      <c r="Y52" s="376"/>
      <c r="Z52" s="377"/>
      <c r="AA52" s="376"/>
      <c r="AB52" s="378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8" xr:uid="{00000000-0009-0000-0000-000008000000}">
    <sortState xmlns:xlrd2="http://schemas.microsoft.com/office/spreadsheetml/2017/richdata2" ref="A13:V38">
      <sortCondition ref="A9:A38"/>
    </sortState>
  </autoFilter>
  <mergeCells count="104"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H8:I8"/>
    <mergeCell ref="J8:K8"/>
    <mergeCell ref="M8:N8"/>
    <mergeCell ref="O8:P8"/>
    <mergeCell ref="R8:S8"/>
    <mergeCell ref="T8:U8"/>
    <mergeCell ref="Z8:AA8"/>
    <mergeCell ref="AC8:AD8"/>
    <mergeCell ref="AE8:AF8"/>
  </mergeCells>
  <conditionalFormatting sqref="C10:C40">
    <cfRule type="expression" dxfId="3" priority="1">
      <formula>COUNTIF(C10:C1016,C10)&gt;1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23"/>
      <c r="B1" s="524"/>
      <c r="C1" s="526" t="s">
        <v>779</v>
      </c>
      <c r="D1" s="527"/>
      <c r="E1" s="528" t="s">
        <v>780</v>
      </c>
      <c r="F1" s="529"/>
      <c r="G1" s="527"/>
      <c r="H1" s="530"/>
      <c r="I1" s="531"/>
      <c r="J1" s="531"/>
      <c r="K1" s="531"/>
      <c r="L1" s="532"/>
      <c r="M1" s="533" t="s">
        <v>781</v>
      </c>
      <c r="N1" s="534"/>
      <c r="O1" s="534"/>
      <c r="P1" s="534"/>
      <c r="Q1" s="535"/>
      <c r="R1" s="533" t="s">
        <v>782</v>
      </c>
      <c r="S1" s="534"/>
      <c r="T1" s="534"/>
      <c r="U1" s="534"/>
      <c r="V1" s="534"/>
      <c r="W1" s="534"/>
      <c r="X1" s="534"/>
      <c r="Y1" s="534"/>
      <c r="Z1" s="534"/>
      <c r="AA1" s="534"/>
      <c r="AB1" s="535"/>
      <c r="AC1" s="536" t="s">
        <v>783</v>
      </c>
      <c r="AD1" s="534"/>
      <c r="AE1" s="534"/>
      <c r="AF1" s="534"/>
      <c r="AG1" s="534"/>
      <c r="AH1" s="534"/>
      <c r="AI1" s="535"/>
      <c r="AJ1" s="549" t="s">
        <v>784</v>
      </c>
      <c r="AK1" s="550"/>
      <c r="AL1" s="551" t="s">
        <v>785</v>
      </c>
      <c r="AM1" s="552"/>
      <c r="AN1" s="299" t="s">
        <v>32</v>
      </c>
      <c r="AO1" s="4"/>
      <c r="AP1" s="4"/>
    </row>
    <row r="2" spans="1:43" ht="18.75" customHeight="1" x14ac:dyDescent="0.25">
      <c r="A2" s="525"/>
      <c r="B2" s="434"/>
      <c r="C2" s="553" t="s">
        <v>834</v>
      </c>
      <c r="D2" s="554"/>
      <c r="E2" s="555" t="s">
        <v>835</v>
      </c>
      <c r="F2" s="556"/>
      <c r="G2" s="554"/>
      <c r="H2" s="557"/>
      <c r="I2" s="531"/>
      <c r="J2" s="531"/>
      <c r="K2" s="531"/>
      <c r="L2" s="532"/>
      <c r="M2" s="558" t="s">
        <v>836</v>
      </c>
      <c r="N2" s="544"/>
      <c r="O2" s="544"/>
      <c r="P2" s="544"/>
      <c r="Q2" s="545"/>
      <c r="R2" s="558" t="s">
        <v>789</v>
      </c>
      <c r="S2" s="544"/>
      <c r="T2" s="544"/>
      <c r="U2" s="544"/>
      <c r="V2" s="544"/>
      <c r="W2" s="544"/>
      <c r="X2" s="544"/>
      <c r="Y2" s="544"/>
      <c r="Z2" s="544"/>
      <c r="AA2" s="544"/>
      <c r="AB2" s="545"/>
      <c r="AC2" s="562" t="s">
        <v>790</v>
      </c>
      <c r="AD2" s="434"/>
      <c r="AE2" s="434"/>
      <c r="AF2" s="434"/>
      <c r="AG2" s="434"/>
      <c r="AH2" s="434"/>
      <c r="AI2" s="511"/>
      <c r="AJ2" s="551" t="s">
        <v>791</v>
      </c>
      <c r="AK2" s="552"/>
      <c r="AL2" s="551" t="s">
        <v>791</v>
      </c>
      <c r="AM2" s="552"/>
      <c r="AN2" s="300"/>
      <c r="AO2" s="301"/>
      <c r="AP2" s="301"/>
    </row>
    <row r="3" spans="1:43" ht="20.25" customHeight="1" x14ac:dyDescent="0.2">
      <c r="A3" s="525"/>
      <c r="B3" s="434"/>
      <c r="C3" s="553" t="s">
        <v>792</v>
      </c>
      <c r="D3" s="554"/>
      <c r="E3" s="559" t="s">
        <v>793</v>
      </c>
      <c r="F3" s="556"/>
      <c r="G3" s="552"/>
      <c r="H3" s="560" t="s">
        <v>794</v>
      </c>
      <c r="I3" s="519"/>
      <c r="J3" s="560" t="s">
        <v>795</v>
      </c>
      <c r="K3" s="519"/>
      <c r="L3" s="302" t="s">
        <v>31</v>
      </c>
      <c r="M3" s="561" t="s">
        <v>796</v>
      </c>
      <c r="N3" s="535"/>
      <c r="O3" s="518" t="s">
        <v>796</v>
      </c>
      <c r="P3" s="519"/>
      <c r="Q3" s="381" t="s">
        <v>31</v>
      </c>
      <c r="R3" s="561" t="s">
        <v>797</v>
      </c>
      <c r="S3" s="535"/>
      <c r="T3" s="518" t="s">
        <v>797</v>
      </c>
      <c r="U3" s="519"/>
      <c r="V3" s="518" t="s">
        <v>797</v>
      </c>
      <c r="W3" s="519"/>
      <c r="X3" s="518" t="s">
        <v>797</v>
      </c>
      <c r="Y3" s="519"/>
      <c r="Z3" s="518" t="s">
        <v>797</v>
      </c>
      <c r="AA3" s="535"/>
      <c r="AB3" s="304" t="s">
        <v>31</v>
      </c>
      <c r="AC3" s="546" t="s">
        <v>783</v>
      </c>
      <c r="AD3" s="547"/>
      <c r="AE3" s="546" t="s">
        <v>783</v>
      </c>
      <c r="AF3" s="547"/>
      <c r="AG3" s="546" t="s">
        <v>783</v>
      </c>
      <c r="AH3" s="547"/>
      <c r="AI3" s="305" t="s">
        <v>31</v>
      </c>
      <c r="AJ3" s="517"/>
      <c r="AK3" s="511"/>
      <c r="AL3" s="517"/>
      <c r="AM3" s="511"/>
      <c r="AN3" s="300"/>
      <c r="AO3" s="301"/>
      <c r="AP3" s="301"/>
    </row>
    <row r="4" spans="1:43" ht="15.75" customHeight="1" x14ac:dyDescent="0.2">
      <c r="A4" s="542" t="s">
        <v>798</v>
      </c>
      <c r="B4" s="434"/>
      <c r="C4" s="434"/>
      <c r="D4" s="434"/>
      <c r="E4" s="434"/>
      <c r="F4" s="434"/>
      <c r="G4" s="511"/>
      <c r="H4" s="517" t="s">
        <v>799</v>
      </c>
      <c r="I4" s="513"/>
      <c r="J4" s="517"/>
      <c r="K4" s="513"/>
      <c r="L4" s="306"/>
      <c r="M4" s="537"/>
      <c r="N4" s="511"/>
      <c r="O4" s="538"/>
      <c r="P4" s="513"/>
      <c r="Q4" s="382"/>
      <c r="R4" s="537" t="s">
        <v>837</v>
      </c>
      <c r="S4" s="511"/>
      <c r="T4" s="538" t="s">
        <v>838</v>
      </c>
      <c r="U4" s="513"/>
      <c r="V4" s="538" t="s">
        <v>839</v>
      </c>
      <c r="W4" s="513"/>
      <c r="X4" s="538" t="s">
        <v>840</v>
      </c>
      <c r="Y4" s="513"/>
      <c r="Z4" s="539" t="s">
        <v>841</v>
      </c>
      <c r="AA4" s="511"/>
      <c r="AB4" s="308"/>
      <c r="AC4" s="537" t="s">
        <v>842</v>
      </c>
      <c r="AD4" s="513"/>
      <c r="AE4" s="538" t="s">
        <v>843</v>
      </c>
      <c r="AF4" s="513"/>
      <c r="AG4" s="540" t="s">
        <v>844</v>
      </c>
      <c r="AH4" s="541"/>
      <c r="AI4" s="307"/>
      <c r="AJ4" s="548">
        <v>2023</v>
      </c>
      <c r="AK4" s="511"/>
      <c r="AL4" s="548">
        <v>2023</v>
      </c>
      <c r="AM4" s="511"/>
      <c r="AN4" s="300"/>
      <c r="AO4" s="301"/>
      <c r="AP4" s="301"/>
    </row>
    <row r="5" spans="1:43" ht="15.75" customHeight="1" x14ac:dyDescent="0.2">
      <c r="A5" s="525"/>
      <c r="B5" s="434"/>
      <c r="C5" s="434"/>
      <c r="D5" s="434"/>
      <c r="E5" s="434"/>
      <c r="F5" s="434"/>
      <c r="G5" s="511"/>
      <c r="H5" s="517">
        <v>2022</v>
      </c>
      <c r="I5" s="513"/>
      <c r="J5" s="517"/>
      <c r="K5" s="513"/>
      <c r="L5" s="306"/>
      <c r="M5" s="521">
        <v>2022</v>
      </c>
      <c r="N5" s="511"/>
      <c r="O5" s="522">
        <v>2023</v>
      </c>
      <c r="P5" s="513"/>
      <c r="Q5" s="382"/>
      <c r="R5" s="521">
        <v>2022</v>
      </c>
      <c r="S5" s="511"/>
      <c r="T5" s="522">
        <v>2022</v>
      </c>
      <c r="U5" s="513"/>
      <c r="V5" s="522">
        <v>2023</v>
      </c>
      <c r="W5" s="513"/>
      <c r="X5" s="522">
        <v>2023</v>
      </c>
      <c r="Y5" s="513"/>
      <c r="Z5" s="522">
        <v>2023</v>
      </c>
      <c r="AA5" s="511"/>
      <c r="AB5" s="308"/>
      <c r="AC5" s="521">
        <v>2023</v>
      </c>
      <c r="AD5" s="513"/>
      <c r="AE5" s="522">
        <v>2023</v>
      </c>
      <c r="AF5" s="513"/>
      <c r="AG5" s="522">
        <v>2023</v>
      </c>
      <c r="AH5" s="511"/>
      <c r="AI5" s="307"/>
      <c r="AJ5" s="517"/>
      <c r="AK5" s="511"/>
      <c r="AL5" s="517"/>
      <c r="AM5" s="511"/>
      <c r="AN5" s="300"/>
      <c r="AO5" s="301"/>
      <c r="AP5" s="301"/>
    </row>
    <row r="6" spans="1:43" ht="13.5" customHeight="1" x14ac:dyDescent="0.2">
      <c r="A6" s="525"/>
      <c r="B6" s="434"/>
      <c r="C6" s="434"/>
      <c r="D6" s="434"/>
      <c r="E6" s="434"/>
      <c r="F6" s="434"/>
      <c r="G6" s="511"/>
      <c r="H6" s="512" t="s">
        <v>808</v>
      </c>
      <c r="I6" s="513"/>
      <c r="J6" s="512"/>
      <c r="K6" s="513"/>
      <c r="L6" s="306"/>
      <c r="M6" s="515" t="s">
        <v>808</v>
      </c>
      <c r="N6" s="511"/>
      <c r="O6" s="516" t="s">
        <v>809</v>
      </c>
      <c r="P6" s="513"/>
      <c r="Q6" s="383"/>
      <c r="R6" s="515" t="s">
        <v>810</v>
      </c>
      <c r="S6" s="511"/>
      <c r="T6" s="516" t="s">
        <v>814</v>
      </c>
      <c r="U6" s="513"/>
      <c r="V6" s="516" t="s">
        <v>811</v>
      </c>
      <c r="W6" s="513"/>
      <c r="X6" s="516" t="s">
        <v>812</v>
      </c>
      <c r="Y6" s="513"/>
      <c r="Z6" s="516" t="s">
        <v>813</v>
      </c>
      <c r="AA6" s="511"/>
      <c r="AB6" s="310"/>
      <c r="AC6" s="515" t="s">
        <v>809</v>
      </c>
      <c r="AD6" s="513"/>
      <c r="AE6" s="516" t="s">
        <v>812</v>
      </c>
      <c r="AF6" s="513"/>
      <c r="AG6" s="516" t="s">
        <v>813</v>
      </c>
      <c r="AH6" s="511"/>
      <c r="AI6" s="307"/>
      <c r="AJ6" s="517"/>
      <c r="AK6" s="511"/>
      <c r="AL6" s="517"/>
      <c r="AM6" s="511"/>
      <c r="AN6" s="300"/>
      <c r="AO6" s="301"/>
      <c r="AP6" s="301"/>
    </row>
    <row r="7" spans="1:43" ht="12.75" customHeight="1" x14ac:dyDescent="0.2">
      <c r="A7" s="525"/>
      <c r="B7" s="434"/>
      <c r="C7" s="434"/>
      <c r="D7" s="434"/>
      <c r="E7" s="434"/>
      <c r="F7" s="434"/>
      <c r="G7" s="511"/>
      <c r="H7" s="512" t="s">
        <v>816</v>
      </c>
      <c r="I7" s="513"/>
      <c r="J7" s="512"/>
      <c r="K7" s="513"/>
      <c r="L7" s="306"/>
      <c r="M7" s="510"/>
      <c r="N7" s="511"/>
      <c r="O7" s="512"/>
      <c r="P7" s="513"/>
      <c r="Q7" s="383"/>
      <c r="R7" s="510" t="s">
        <v>845</v>
      </c>
      <c r="S7" s="511"/>
      <c r="T7" s="512" t="s">
        <v>846</v>
      </c>
      <c r="U7" s="513"/>
      <c r="V7" s="512" t="s">
        <v>847</v>
      </c>
      <c r="W7" s="513"/>
      <c r="X7" s="512" t="s">
        <v>848</v>
      </c>
      <c r="Y7" s="513"/>
      <c r="Z7" s="514" t="s">
        <v>849</v>
      </c>
      <c r="AA7" s="511"/>
      <c r="AB7" s="310"/>
      <c r="AC7" s="515" t="s">
        <v>824</v>
      </c>
      <c r="AD7" s="513"/>
      <c r="AE7" s="512" t="s">
        <v>818</v>
      </c>
      <c r="AF7" s="513"/>
      <c r="AG7" s="516" t="s">
        <v>850</v>
      </c>
      <c r="AH7" s="511"/>
      <c r="AI7" s="307"/>
      <c r="AJ7" s="517"/>
      <c r="AK7" s="511"/>
      <c r="AL7" s="517"/>
      <c r="AM7" s="511"/>
      <c r="AN7" s="300"/>
      <c r="AO7" s="301"/>
      <c r="AP7" s="301"/>
    </row>
    <row r="8" spans="1:43" ht="12.75" customHeight="1" x14ac:dyDescent="0.2">
      <c r="A8" s="543"/>
      <c r="B8" s="544"/>
      <c r="C8" s="544"/>
      <c r="D8" s="544"/>
      <c r="E8" s="544"/>
      <c r="F8" s="544"/>
      <c r="G8" s="545"/>
      <c r="H8" s="564" t="s">
        <v>825</v>
      </c>
      <c r="I8" s="513"/>
      <c r="J8" s="565" t="s">
        <v>825</v>
      </c>
      <c r="K8" s="566"/>
      <c r="L8" s="384"/>
      <c r="M8" s="567" t="s">
        <v>826</v>
      </c>
      <c r="N8" s="545"/>
      <c r="O8" s="568" t="s">
        <v>826</v>
      </c>
      <c r="P8" s="566"/>
      <c r="Q8" s="385"/>
      <c r="R8" s="567" t="s">
        <v>825</v>
      </c>
      <c r="S8" s="545"/>
      <c r="T8" s="568" t="s">
        <v>825</v>
      </c>
      <c r="U8" s="566"/>
      <c r="V8" s="568" t="s">
        <v>825</v>
      </c>
      <c r="W8" s="566"/>
      <c r="X8" s="568" t="s">
        <v>825</v>
      </c>
      <c r="Y8" s="566"/>
      <c r="Z8" s="568" t="s">
        <v>825</v>
      </c>
      <c r="AA8" s="545"/>
      <c r="AB8" s="386"/>
      <c r="AC8" s="507" t="s">
        <v>825</v>
      </c>
      <c r="AD8" s="506"/>
      <c r="AE8" s="509" t="s">
        <v>825</v>
      </c>
      <c r="AF8" s="506"/>
      <c r="AG8" s="509" t="s">
        <v>825</v>
      </c>
      <c r="AH8" s="508"/>
      <c r="AI8" s="314"/>
      <c r="AJ8" s="520" t="s">
        <v>825</v>
      </c>
      <c r="AK8" s="508"/>
      <c r="AL8" s="520" t="s">
        <v>825</v>
      </c>
      <c r="AM8" s="508"/>
      <c r="AN8" s="315"/>
      <c r="AO8" s="301"/>
      <c r="AP8" s="301"/>
    </row>
    <row r="9" spans="1:43" ht="30.75" customHeight="1" x14ac:dyDescent="0.2">
      <c r="A9" s="387" t="s">
        <v>827</v>
      </c>
      <c r="B9" s="388" t="s">
        <v>828</v>
      </c>
      <c r="C9" s="388" t="s">
        <v>829</v>
      </c>
      <c r="D9" s="388" t="s">
        <v>830</v>
      </c>
      <c r="E9" s="388" t="s">
        <v>831</v>
      </c>
      <c r="F9" s="388" t="s">
        <v>27</v>
      </c>
      <c r="G9" s="389" t="s">
        <v>28</v>
      </c>
      <c r="H9" s="390" t="s">
        <v>29</v>
      </c>
      <c r="I9" s="388" t="s">
        <v>30</v>
      </c>
      <c r="J9" s="390" t="s">
        <v>29</v>
      </c>
      <c r="K9" s="388" t="s">
        <v>30</v>
      </c>
      <c r="L9" s="391"/>
      <c r="M9" s="323" t="s">
        <v>29</v>
      </c>
      <c r="N9" s="324" t="s">
        <v>30</v>
      </c>
      <c r="O9" s="324" t="s">
        <v>29</v>
      </c>
      <c r="P9" s="392" t="s">
        <v>30</v>
      </c>
      <c r="Q9" s="393"/>
      <c r="R9" s="323" t="s">
        <v>29</v>
      </c>
      <c r="S9" s="324" t="s">
        <v>30</v>
      </c>
      <c r="T9" s="324" t="s">
        <v>29</v>
      </c>
      <c r="U9" s="324" t="s">
        <v>30</v>
      </c>
      <c r="V9" s="324" t="s">
        <v>29</v>
      </c>
      <c r="W9" s="324" t="s">
        <v>30</v>
      </c>
      <c r="X9" s="324" t="s">
        <v>29</v>
      </c>
      <c r="Y9" s="324" t="s">
        <v>30</v>
      </c>
      <c r="Z9" s="324" t="s">
        <v>29</v>
      </c>
      <c r="AA9" s="326" t="s">
        <v>30</v>
      </c>
      <c r="AB9" s="325"/>
      <c r="AC9" s="324" t="s">
        <v>29</v>
      </c>
      <c r="AD9" s="324" t="s">
        <v>30</v>
      </c>
      <c r="AE9" s="324" t="s">
        <v>29</v>
      </c>
      <c r="AF9" s="324" t="s">
        <v>30</v>
      </c>
      <c r="AG9" s="327" t="s">
        <v>29</v>
      </c>
      <c r="AH9" s="326" t="s">
        <v>30</v>
      </c>
      <c r="AI9" s="325"/>
      <c r="AJ9" s="324" t="s">
        <v>29</v>
      </c>
      <c r="AK9" s="326" t="s">
        <v>30</v>
      </c>
      <c r="AL9" s="324" t="s">
        <v>29</v>
      </c>
      <c r="AM9" s="326" t="s">
        <v>30</v>
      </c>
      <c r="AN9" s="328" t="s">
        <v>32</v>
      </c>
      <c r="AO9" s="329"/>
      <c r="AP9" s="329"/>
      <c r="AQ9" s="330"/>
    </row>
    <row r="10" spans="1:43" ht="15" customHeight="1" outlineLevel="1" x14ac:dyDescent="0.2">
      <c r="A10" s="28">
        <f t="shared" ref="A10:A52" si="0">RANK(AN10,$AN$10:$AN$52)</f>
        <v>1</v>
      </c>
      <c r="B10" s="347"/>
      <c r="C10" s="348"/>
      <c r="D10" s="349"/>
      <c r="E10" s="349"/>
      <c r="F10" s="347"/>
      <c r="G10" s="347"/>
      <c r="H10" s="332"/>
      <c r="I10" s="333">
        <v>0</v>
      </c>
      <c r="J10" s="332"/>
      <c r="K10" s="333">
        <v>0</v>
      </c>
      <c r="L10" s="334">
        <f t="shared" ref="L10:L52" si="1">LARGE(H10:K10,1)</f>
        <v>0</v>
      </c>
      <c r="M10" s="335"/>
      <c r="N10" s="336">
        <v>0</v>
      </c>
      <c r="O10" s="337"/>
      <c r="P10" s="394">
        <v>0</v>
      </c>
      <c r="Q10" s="395">
        <f t="shared" ref="Q10:Q52" si="2">LARGE(N10:P10,1)</f>
        <v>0</v>
      </c>
      <c r="R10" s="335"/>
      <c r="S10" s="336">
        <v>0</v>
      </c>
      <c r="T10" s="337"/>
      <c r="U10" s="336">
        <v>0</v>
      </c>
      <c r="V10" s="337"/>
      <c r="W10" s="336">
        <v>0</v>
      </c>
      <c r="X10" s="337"/>
      <c r="Y10" s="336">
        <v>0</v>
      </c>
      <c r="Z10" s="337"/>
      <c r="AA10" s="339">
        <v>0</v>
      </c>
      <c r="AB10" s="338">
        <f t="shared" ref="AB10:AB52" si="3">LARGE(S10:AA10,1)+LARGE(S10:AA10,2)+LARGE(S10:AA10,3)+LARGE(S10:AA10,4)</f>
        <v>0</v>
      </c>
      <c r="AC10" s="337"/>
      <c r="AD10" s="336">
        <v>0</v>
      </c>
      <c r="AE10" s="337"/>
      <c r="AF10" s="336">
        <v>0</v>
      </c>
      <c r="AG10" s="337"/>
      <c r="AH10" s="339">
        <v>0</v>
      </c>
      <c r="AI10" s="338">
        <f t="shared" ref="AI10:AI52" si="4">LARGE(AC10:AH10,1)</f>
        <v>0</v>
      </c>
      <c r="AJ10" s="340"/>
      <c r="AK10" s="339">
        <v>0</v>
      </c>
      <c r="AL10" s="340"/>
      <c r="AM10" s="339">
        <v>0</v>
      </c>
      <c r="AN10" s="341">
        <f t="shared" ref="AN10:AN52" si="5">AM10+AK10+AI10+AB10+Q10+L10</f>
        <v>0</v>
      </c>
      <c r="AO10" s="342"/>
      <c r="AP10" s="342"/>
      <c r="AQ10" s="343"/>
    </row>
    <row r="11" spans="1:43" ht="15" customHeight="1" outlineLevel="1" x14ac:dyDescent="0.2">
      <c r="A11" s="28">
        <f t="shared" si="0"/>
        <v>1</v>
      </c>
      <c r="B11" s="29"/>
      <c r="C11" s="30"/>
      <c r="D11" s="31"/>
      <c r="E11" s="31"/>
      <c r="F11" s="29"/>
      <c r="G11" s="29"/>
      <c r="H11" s="333"/>
      <c r="I11" s="333">
        <v>0</v>
      </c>
      <c r="J11" s="333"/>
      <c r="K11" s="333">
        <v>0</v>
      </c>
      <c r="L11" s="334">
        <f t="shared" si="1"/>
        <v>0</v>
      </c>
      <c r="M11" s="335"/>
      <c r="N11" s="336">
        <v>0</v>
      </c>
      <c r="O11" s="337"/>
      <c r="P11" s="394">
        <v>0</v>
      </c>
      <c r="Q11" s="395">
        <f t="shared" si="2"/>
        <v>0</v>
      </c>
      <c r="R11" s="335"/>
      <c r="S11" s="336">
        <v>0</v>
      </c>
      <c r="T11" s="337"/>
      <c r="U11" s="336">
        <v>0</v>
      </c>
      <c r="V11" s="337"/>
      <c r="W11" s="336">
        <v>0</v>
      </c>
      <c r="X11" s="337"/>
      <c r="Y11" s="336">
        <v>0</v>
      </c>
      <c r="Z11" s="337"/>
      <c r="AA11" s="339">
        <v>0</v>
      </c>
      <c r="AB11" s="338">
        <f t="shared" si="3"/>
        <v>0</v>
      </c>
      <c r="AC11" s="337"/>
      <c r="AD11" s="346">
        <v>0</v>
      </c>
      <c r="AE11" s="337"/>
      <c r="AF11" s="336">
        <v>0</v>
      </c>
      <c r="AG11" s="337"/>
      <c r="AH11" s="339">
        <v>0</v>
      </c>
      <c r="AI11" s="338">
        <f t="shared" si="4"/>
        <v>0</v>
      </c>
      <c r="AJ11" s="340"/>
      <c r="AK11" s="339">
        <v>0</v>
      </c>
      <c r="AL11" s="340"/>
      <c r="AM11" s="339">
        <v>0</v>
      </c>
      <c r="AN11" s="341">
        <f t="shared" si="5"/>
        <v>0</v>
      </c>
      <c r="AO11" s="342"/>
      <c r="AP11" s="342"/>
      <c r="AQ11" s="343"/>
    </row>
    <row r="12" spans="1:43" ht="15" customHeight="1" outlineLevel="1" x14ac:dyDescent="0.2">
      <c r="A12" s="28">
        <f t="shared" si="0"/>
        <v>1</v>
      </c>
      <c r="B12" s="347"/>
      <c r="C12" s="348"/>
      <c r="D12" s="349"/>
      <c r="E12" s="349"/>
      <c r="F12" s="347"/>
      <c r="G12" s="347"/>
      <c r="H12" s="396"/>
      <c r="I12" s="333">
        <v>0</v>
      </c>
      <c r="J12" s="333"/>
      <c r="K12" s="333">
        <v>0</v>
      </c>
      <c r="L12" s="334">
        <f t="shared" si="1"/>
        <v>0</v>
      </c>
      <c r="M12" s="335"/>
      <c r="N12" s="336">
        <v>0</v>
      </c>
      <c r="O12" s="337"/>
      <c r="P12" s="394">
        <v>0</v>
      </c>
      <c r="Q12" s="395">
        <f t="shared" si="2"/>
        <v>0</v>
      </c>
      <c r="R12" s="335"/>
      <c r="S12" s="336">
        <v>0</v>
      </c>
      <c r="T12" s="337"/>
      <c r="U12" s="336">
        <v>0</v>
      </c>
      <c r="V12" s="337"/>
      <c r="W12" s="336">
        <v>0</v>
      </c>
      <c r="X12" s="337"/>
      <c r="Y12" s="336">
        <v>0</v>
      </c>
      <c r="Z12" s="337"/>
      <c r="AA12" s="339">
        <v>0</v>
      </c>
      <c r="AB12" s="338">
        <f t="shared" si="3"/>
        <v>0</v>
      </c>
      <c r="AC12" s="337"/>
      <c r="AD12" s="346">
        <v>0</v>
      </c>
      <c r="AE12" s="337"/>
      <c r="AF12" s="336">
        <v>0</v>
      </c>
      <c r="AG12" s="337"/>
      <c r="AH12" s="339">
        <v>0</v>
      </c>
      <c r="AI12" s="338">
        <f t="shared" si="4"/>
        <v>0</v>
      </c>
      <c r="AJ12" s="340"/>
      <c r="AK12" s="339">
        <v>0</v>
      </c>
      <c r="AL12" s="340"/>
      <c r="AM12" s="339">
        <v>0</v>
      </c>
      <c r="AN12" s="341">
        <f t="shared" si="5"/>
        <v>0</v>
      </c>
      <c r="AO12" s="342"/>
      <c r="AP12" s="342"/>
      <c r="AQ12" s="343"/>
    </row>
    <row r="13" spans="1:43" ht="15" customHeight="1" outlineLevel="1" x14ac:dyDescent="0.2">
      <c r="A13" s="28">
        <f t="shared" si="0"/>
        <v>1</v>
      </c>
      <c r="B13" s="29"/>
      <c r="C13" s="30"/>
      <c r="D13" s="31"/>
      <c r="E13" s="31"/>
      <c r="F13" s="29"/>
      <c r="G13" s="29"/>
      <c r="H13" s="333"/>
      <c r="I13" s="333">
        <v>0</v>
      </c>
      <c r="J13" s="333"/>
      <c r="K13" s="333">
        <v>0</v>
      </c>
      <c r="L13" s="334">
        <f t="shared" si="1"/>
        <v>0</v>
      </c>
      <c r="M13" s="335"/>
      <c r="N13" s="336">
        <v>0</v>
      </c>
      <c r="O13" s="337"/>
      <c r="P13" s="394">
        <v>0</v>
      </c>
      <c r="Q13" s="395">
        <f t="shared" si="2"/>
        <v>0</v>
      </c>
      <c r="R13" s="335"/>
      <c r="S13" s="336">
        <v>0</v>
      </c>
      <c r="T13" s="337"/>
      <c r="U13" s="336">
        <v>0</v>
      </c>
      <c r="V13" s="337"/>
      <c r="W13" s="336">
        <v>0</v>
      </c>
      <c r="X13" s="337"/>
      <c r="Y13" s="336">
        <v>0</v>
      </c>
      <c r="Z13" s="337"/>
      <c r="AA13" s="339">
        <v>0</v>
      </c>
      <c r="AB13" s="338">
        <f t="shared" si="3"/>
        <v>0</v>
      </c>
      <c r="AC13" s="337"/>
      <c r="AD13" s="346">
        <v>0</v>
      </c>
      <c r="AE13" s="337"/>
      <c r="AF13" s="336">
        <v>0</v>
      </c>
      <c r="AG13" s="337"/>
      <c r="AH13" s="339">
        <v>0</v>
      </c>
      <c r="AI13" s="338">
        <f t="shared" si="4"/>
        <v>0</v>
      </c>
      <c r="AJ13" s="340"/>
      <c r="AK13" s="339">
        <v>0</v>
      </c>
      <c r="AL13" s="340"/>
      <c r="AM13" s="339">
        <v>0</v>
      </c>
      <c r="AN13" s="341">
        <f t="shared" si="5"/>
        <v>0</v>
      </c>
      <c r="AO13" s="342"/>
      <c r="AP13" s="342"/>
      <c r="AQ13" s="343"/>
    </row>
    <row r="14" spans="1:43" ht="15" customHeight="1" outlineLevel="1" x14ac:dyDescent="0.2">
      <c r="A14" s="28">
        <f t="shared" si="0"/>
        <v>1</v>
      </c>
      <c r="B14" s="29"/>
      <c r="C14" s="30"/>
      <c r="D14" s="31"/>
      <c r="E14" s="31"/>
      <c r="F14" s="29"/>
      <c r="G14" s="29"/>
      <c r="H14" s="333"/>
      <c r="I14" s="333">
        <v>0</v>
      </c>
      <c r="J14" s="333"/>
      <c r="K14" s="333">
        <v>0</v>
      </c>
      <c r="L14" s="334">
        <f t="shared" si="1"/>
        <v>0</v>
      </c>
      <c r="M14" s="335"/>
      <c r="N14" s="336">
        <v>0</v>
      </c>
      <c r="O14" s="337"/>
      <c r="P14" s="394">
        <v>0</v>
      </c>
      <c r="Q14" s="395">
        <f t="shared" si="2"/>
        <v>0</v>
      </c>
      <c r="R14" s="335"/>
      <c r="S14" s="336">
        <v>0</v>
      </c>
      <c r="T14" s="337"/>
      <c r="U14" s="336">
        <v>0</v>
      </c>
      <c r="V14" s="337"/>
      <c r="W14" s="336">
        <v>0</v>
      </c>
      <c r="X14" s="337"/>
      <c r="Y14" s="336">
        <v>0</v>
      </c>
      <c r="Z14" s="337"/>
      <c r="AA14" s="339">
        <v>0</v>
      </c>
      <c r="AB14" s="338">
        <f t="shared" si="3"/>
        <v>0</v>
      </c>
      <c r="AC14" s="337"/>
      <c r="AD14" s="346">
        <v>0</v>
      </c>
      <c r="AE14" s="337"/>
      <c r="AF14" s="336">
        <v>0</v>
      </c>
      <c r="AG14" s="337"/>
      <c r="AH14" s="339">
        <v>0</v>
      </c>
      <c r="AI14" s="338">
        <f t="shared" si="4"/>
        <v>0</v>
      </c>
      <c r="AJ14" s="340"/>
      <c r="AK14" s="339">
        <v>0</v>
      </c>
      <c r="AL14" s="340"/>
      <c r="AM14" s="339">
        <v>0</v>
      </c>
      <c r="AN14" s="341">
        <f t="shared" si="5"/>
        <v>0</v>
      </c>
      <c r="AO14" s="342"/>
      <c r="AP14" s="342"/>
      <c r="AQ14" s="343"/>
    </row>
    <row r="15" spans="1:43" ht="15" customHeight="1" outlineLevel="1" x14ac:dyDescent="0.2">
      <c r="A15" s="28">
        <f t="shared" si="0"/>
        <v>1</v>
      </c>
      <c r="B15" s="347"/>
      <c r="C15" s="348"/>
      <c r="D15" s="349"/>
      <c r="E15" s="349"/>
      <c r="F15" s="347"/>
      <c r="G15" s="347"/>
      <c r="H15" s="332"/>
      <c r="I15" s="333">
        <v>0</v>
      </c>
      <c r="J15" s="332"/>
      <c r="K15" s="333">
        <v>0</v>
      </c>
      <c r="L15" s="334">
        <f t="shared" si="1"/>
        <v>0</v>
      </c>
      <c r="M15" s="335"/>
      <c r="N15" s="336">
        <v>0</v>
      </c>
      <c r="O15" s="337"/>
      <c r="P15" s="394">
        <v>0</v>
      </c>
      <c r="Q15" s="395">
        <f t="shared" si="2"/>
        <v>0</v>
      </c>
      <c r="R15" s="335"/>
      <c r="S15" s="336">
        <v>0</v>
      </c>
      <c r="T15" s="337"/>
      <c r="U15" s="336">
        <v>0</v>
      </c>
      <c r="V15" s="337"/>
      <c r="W15" s="336">
        <v>0</v>
      </c>
      <c r="X15" s="337"/>
      <c r="Y15" s="336">
        <v>0</v>
      </c>
      <c r="Z15" s="337"/>
      <c r="AA15" s="339">
        <v>0</v>
      </c>
      <c r="AB15" s="338">
        <f t="shared" si="3"/>
        <v>0</v>
      </c>
      <c r="AC15" s="337"/>
      <c r="AD15" s="346">
        <v>0</v>
      </c>
      <c r="AE15" s="337"/>
      <c r="AF15" s="336">
        <v>0</v>
      </c>
      <c r="AG15" s="337"/>
      <c r="AH15" s="339">
        <v>0</v>
      </c>
      <c r="AI15" s="338">
        <f t="shared" si="4"/>
        <v>0</v>
      </c>
      <c r="AJ15" s="340"/>
      <c r="AK15" s="339">
        <v>0</v>
      </c>
      <c r="AL15" s="340"/>
      <c r="AM15" s="339">
        <v>0</v>
      </c>
      <c r="AN15" s="341">
        <f t="shared" si="5"/>
        <v>0</v>
      </c>
      <c r="AO15" s="342"/>
      <c r="AP15" s="342"/>
      <c r="AQ15" s="343"/>
    </row>
    <row r="16" spans="1:43" ht="15" customHeight="1" outlineLevel="1" x14ac:dyDescent="0.2">
      <c r="A16" s="28">
        <f t="shared" si="0"/>
        <v>1</v>
      </c>
      <c r="B16" s="29"/>
      <c r="C16" s="30"/>
      <c r="D16" s="31"/>
      <c r="E16" s="31"/>
      <c r="F16" s="29"/>
      <c r="G16" s="29"/>
      <c r="H16" s="333"/>
      <c r="I16" s="333">
        <v>0</v>
      </c>
      <c r="J16" s="333"/>
      <c r="K16" s="333">
        <v>0</v>
      </c>
      <c r="L16" s="334">
        <f t="shared" si="1"/>
        <v>0</v>
      </c>
      <c r="M16" s="335"/>
      <c r="N16" s="336">
        <v>0</v>
      </c>
      <c r="O16" s="337"/>
      <c r="P16" s="394">
        <v>0</v>
      </c>
      <c r="Q16" s="395">
        <f t="shared" si="2"/>
        <v>0</v>
      </c>
      <c r="R16" s="335"/>
      <c r="S16" s="336">
        <v>0</v>
      </c>
      <c r="T16" s="337"/>
      <c r="U16" s="336">
        <v>0</v>
      </c>
      <c r="V16" s="337"/>
      <c r="W16" s="336">
        <v>0</v>
      </c>
      <c r="X16" s="337"/>
      <c r="Y16" s="336">
        <v>0</v>
      </c>
      <c r="Z16" s="337"/>
      <c r="AA16" s="339">
        <v>0</v>
      </c>
      <c r="AB16" s="338">
        <f t="shared" si="3"/>
        <v>0</v>
      </c>
      <c r="AC16" s="337"/>
      <c r="AD16" s="346">
        <v>0</v>
      </c>
      <c r="AE16" s="337"/>
      <c r="AF16" s="336">
        <v>0</v>
      </c>
      <c r="AG16" s="337"/>
      <c r="AH16" s="339">
        <v>0</v>
      </c>
      <c r="AI16" s="338">
        <f t="shared" si="4"/>
        <v>0</v>
      </c>
      <c r="AJ16" s="340"/>
      <c r="AK16" s="339">
        <v>0</v>
      </c>
      <c r="AL16" s="340"/>
      <c r="AM16" s="339">
        <v>0</v>
      </c>
      <c r="AN16" s="341">
        <f t="shared" si="5"/>
        <v>0</v>
      </c>
      <c r="AO16" s="342"/>
      <c r="AP16" s="342"/>
      <c r="AQ16" s="343"/>
    </row>
    <row r="17" spans="1:43" ht="15" customHeight="1" outlineLevel="1" x14ac:dyDescent="0.2">
      <c r="A17" s="28">
        <f t="shared" si="0"/>
        <v>1</v>
      </c>
      <c r="B17" s="347"/>
      <c r="C17" s="348"/>
      <c r="D17" s="349"/>
      <c r="E17" s="349"/>
      <c r="F17" s="347"/>
      <c r="G17" s="347"/>
      <c r="H17" s="333"/>
      <c r="I17" s="333">
        <v>0</v>
      </c>
      <c r="J17" s="333"/>
      <c r="K17" s="333">
        <v>0</v>
      </c>
      <c r="L17" s="334">
        <f t="shared" si="1"/>
        <v>0</v>
      </c>
      <c r="M17" s="335"/>
      <c r="N17" s="336">
        <v>0</v>
      </c>
      <c r="O17" s="337"/>
      <c r="P17" s="394">
        <v>0</v>
      </c>
      <c r="Q17" s="395">
        <f t="shared" si="2"/>
        <v>0</v>
      </c>
      <c r="R17" s="335"/>
      <c r="S17" s="336">
        <v>0</v>
      </c>
      <c r="T17" s="337"/>
      <c r="U17" s="336">
        <v>0</v>
      </c>
      <c r="V17" s="337"/>
      <c r="W17" s="336">
        <v>0</v>
      </c>
      <c r="X17" s="337"/>
      <c r="Y17" s="336">
        <v>0</v>
      </c>
      <c r="Z17" s="337"/>
      <c r="AA17" s="339">
        <v>0</v>
      </c>
      <c r="AB17" s="338">
        <f t="shared" si="3"/>
        <v>0</v>
      </c>
      <c r="AC17" s="337"/>
      <c r="AD17" s="346">
        <v>0</v>
      </c>
      <c r="AE17" s="337"/>
      <c r="AF17" s="336">
        <v>0</v>
      </c>
      <c r="AG17" s="337"/>
      <c r="AH17" s="339">
        <v>0</v>
      </c>
      <c r="AI17" s="338">
        <f t="shared" si="4"/>
        <v>0</v>
      </c>
      <c r="AJ17" s="340"/>
      <c r="AK17" s="339">
        <v>0</v>
      </c>
      <c r="AL17" s="340"/>
      <c r="AM17" s="339">
        <v>0</v>
      </c>
      <c r="AN17" s="341">
        <f t="shared" si="5"/>
        <v>0</v>
      </c>
      <c r="AO17" s="342"/>
      <c r="AP17" s="342"/>
      <c r="AQ17" s="343"/>
    </row>
    <row r="18" spans="1:43" ht="15" customHeight="1" outlineLevel="1" x14ac:dyDescent="0.2">
      <c r="A18" s="28">
        <f t="shared" si="0"/>
        <v>1</v>
      </c>
      <c r="B18" s="29"/>
      <c r="C18" s="30"/>
      <c r="D18" s="31"/>
      <c r="E18" s="31"/>
      <c r="F18" s="29"/>
      <c r="G18" s="29"/>
      <c r="H18" s="333"/>
      <c r="I18" s="333">
        <v>0</v>
      </c>
      <c r="J18" s="333"/>
      <c r="K18" s="333">
        <v>0</v>
      </c>
      <c r="L18" s="334">
        <f t="shared" si="1"/>
        <v>0</v>
      </c>
      <c r="M18" s="335"/>
      <c r="N18" s="336">
        <v>0</v>
      </c>
      <c r="O18" s="337"/>
      <c r="P18" s="394">
        <v>0</v>
      </c>
      <c r="Q18" s="395">
        <f t="shared" si="2"/>
        <v>0</v>
      </c>
      <c r="R18" s="335"/>
      <c r="S18" s="336">
        <v>0</v>
      </c>
      <c r="T18" s="337"/>
      <c r="U18" s="336">
        <v>0</v>
      </c>
      <c r="V18" s="337"/>
      <c r="W18" s="336">
        <v>0</v>
      </c>
      <c r="X18" s="337"/>
      <c r="Y18" s="336">
        <v>0</v>
      </c>
      <c r="Z18" s="337"/>
      <c r="AA18" s="339">
        <v>0</v>
      </c>
      <c r="AB18" s="338">
        <f t="shared" si="3"/>
        <v>0</v>
      </c>
      <c r="AC18" s="337"/>
      <c r="AD18" s="346">
        <v>0</v>
      </c>
      <c r="AE18" s="337"/>
      <c r="AF18" s="336">
        <v>0</v>
      </c>
      <c r="AG18" s="337"/>
      <c r="AH18" s="339">
        <v>0</v>
      </c>
      <c r="AI18" s="338">
        <f t="shared" si="4"/>
        <v>0</v>
      </c>
      <c r="AJ18" s="340"/>
      <c r="AK18" s="339">
        <v>0</v>
      </c>
      <c r="AL18" s="340"/>
      <c r="AM18" s="339">
        <v>0</v>
      </c>
      <c r="AN18" s="341">
        <f t="shared" si="5"/>
        <v>0</v>
      </c>
      <c r="AO18" s="342"/>
      <c r="AP18" s="342"/>
      <c r="AQ18" s="343"/>
    </row>
    <row r="19" spans="1:43" ht="15" customHeight="1" outlineLevel="1" x14ac:dyDescent="0.2">
      <c r="A19" s="28">
        <f t="shared" si="0"/>
        <v>1</v>
      </c>
      <c r="B19" s="29"/>
      <c r="C19" s="30"/>
      <c r="D19" s="31"/>
      <c r="E19" s="31"/>
      <c r="F19" s="29"/>
      <c r="G19" s="29"/>
      <c r="H19" s="333"/>
      <c r="I19" s="333">
        <v>0</v>
      </c>
      <c r="J19" s="333"/>
      <c r="K19" s="333">
        <v>0</v>
      </c>
      <c r="L19" s="334">
        <f t="shared" si="1"/>
        <v>0</v>
      </c>
      <c r="M19" s="335"/>
      <c r="N19" s="336">
        <v>0</v>
      </c>
      <c r="O19" s="337"/>
      <c r="P19" s="394">
        <v>0</v>
      </c>
      <c r="Q19" s="395">
        <f t="shared" si="2"/>
        <v>0</v>
      </c>
      <c r="R19" s="335"/>
      <c r="S19" s="336">
        <v>0</v>
      </c>
      <c r="T19" s="337"/>
      <c r="U19" s="336">
        <v>0</v>
      </c>
      <c r="V19" s="337"/>
      <c r="W19" s="336">
        <v>0</v>
      </c>
      <c r="X19" s="337"/>
      <c r="Y19" s="336">
        <v>0</v>
      </c>
      <c r="Z19" s="337"/>
      <c r="AA19" s="339">
        <v>0</v>
      </c>
      <c r="AB19" s="338">
        <f t="shared" si="3"/>
        <v>0</v>
      </c>
      <c r="AC19" s="337"/>
      <c r="AD19" s="346">
        <v>0</v>
      </c>
      <c r="AE19" s="337"/>
      <c r="AF19" s="336">
        <v>0</v>
      </c>
      <c r="AG19" s="337"/>
      <c r="AH19" s="339">
        <v>0</v>
      </c>
      <c r="AI19" s="338">
        <f t="shared" si="4"/>
        <v>0</v>
      </c>
      <c r="AJ19" s="340"/>
      <c r="AK19" s="339">
        <v>0</v>
      </c>
      <c r="AL19" s="340"/>
      <c r="AM19" s="339">
        <v>0</v>
      </c>
      <c r="AN19" s="341">
        <f t="shared" si="5"/>
        <v>0</v>
      </c>
      <c r="AO19" s="342"/>
      <c r="AP19" s="342"/>
      <c r="AQ19" s="343"/>
    </row>
    <row r="20" spans="1:43" ht="15" customHeight="1" outlineLevel="1" x14ac:dyDescent="0.2">
      <c r="A20" s="28">
        <f t="shared" si="0"/>
        <v>1</v>
      </c>
      <c r="B20" s="42"/>
      <c r="C20" s="344"/>
      <c r="D20" s="46"/>
      <c r="E20" s="46"/>
      <c r="F20" s="42"/>
      <c r="G20" s="42"/>
      <c r="H20" s="376"/>
      <c r="I20" s="333">
        <v>0</v>
      </c>
      <c r="J20" s="332"/>
      <c r="K20" s="333">
        <v>0</v>
      </c>
      <c r="L20" s="334">
        <f t="shared" si="1"/>
        <v>0</v>
      </c>
      <c r="M20" s="335"/>
      <c r="N20" s="336">
        <v>0</v>
      </c>
      <c r="O20" s="337"/>
      <c r="P20" s="394">
        <v>0</v>
      </c>
      <c r="Q20" s="395">
        <f t="shared" si="2"/>
        <v>0</v>
      </c>
      <c r="R20" s="335"/>
      <c r="S20" s="336">
        <v>0</v>
      </c>
      <c r="T20" s="337"/>
      <c r="U20" s="336">
        <v>0</v>
      </c>
      <c r="V20" s="337"/>
      <c r="W20" s="336">
        <v>0</v>
      </c>
      <c r="X20" s="337"/>
      <c r="Y20" s="336">
        <v>0</v>
      </c>
      <c r="Z20" s="337"/>
      <c r="AA20" s="339">
        <v>0</v>
      </c>
      <c r="AB20" s="338">
        <f t="shared" si="3"/>
        <v>0</v>
      </c>
      <c r="AC20" s="337"/>
      <c r="AD20" s="346">
        <v>0</v>
      </c>
      <c r="AE20" s="337"/>
      <c r="AF20" s="336">
        <v>0</v>
      </c>
      <c r="AG20" s="337"/>
      <c r="AH20" s="339">
        <v>0</v>
      </c>
      <c r="AI20" s="338">
        <f t="shared" si="4"/>
        <v>0</v>
      </c>
      <c r="AJ20" s="340"/>
      <c r="AK20" s="339">
        <v>0</v>
      </c>
      <c r="AL20" s="340"/>
      <c r="AM20" s="339">
        <v>0</v>
      </c>
      <c r="AN20" s="341">
        <f t="shared" si="5"/>
        <v>0</v>
      </c>
      <c r="AO20" s="342"/>
      <c r="AP20" s="342"/>
      <c r="AQ20" s="343"/>
    </row>
    <row r="21" spans="1:43" ht="15" customHeight="1" outlineLevel="1" x14ac:dyDescent="0.2">
      <c r="A21" s="28">
        <f t="shared" si="0"/>
        <v>1</v>
      </c>
      <c r="B21" s="29"/>
      <c r="C21" s="30"/>
      <c r="D21" s="31"/>
      <c r="E21" s="31"/>
      <c r="F21" s="29"/>
      <c r="G21" s="29"/>
      <c r="H21" s="333"/>
      <c r="I21" s="333">
        <v>0</v>
      </c>
      <c r="J21" s="333"/>
      <c r="K21" s="333">
        <v>0</v>
      </c>
      <c r="L21" s="334">
        <f t="shared" si="1"/>
        <v>0</v>
      </c>
      <c r="M21" s="335"/>
      <c r="N21" s="336">
        <v>0</v>
      </c>
      <c r="O21" s="337"/>
      <c r="P21" s="394">
        <v>0</v>
      </c>
      <c r="Q21" s="395">
        <f t="shared" si="2"/>
        <v>0</v>
      </c>
      <c r="R21" s="335"/>
      <c r="S21" s="336">
        <v>0</v>
      </c>
      <c r="T21" s="337"/>
      <c r="U21" s="336">
        <v>0</v>
      </c>
      <c r="V21" s="337"/>
      <c r="W21" s="336">
        <v>0</v>
      </c>
      <c r="X21" s="337"/>
      <c r="Y21" s="336">
        <v>0</v>
      </c>
      <c r="Z21" s="337"/>
      <c r="AA21" s="339">
        <v>0</v>
      </c>
      <c r="AB21" s="338">
        <f t="shared" si="3"/>
        <v>0</v>
      </c>
      <c r="AC21" s="337"/>
      <c r="AD21" s="346">
        <v>0</v>
      </c>
      <c r="AE21" s="337"/>
      <c r="AF21" s="336">
        <v>0</v>
      </c>
      <c r="AG21" s="337"/>
      <c r="AH21" s="339">
        <v>0</v>
      </c>
      <c r="AI21" s="338">
        <f t="shared" si="4"/>
        <v>0</v>
      </c>
      <c r="AJ21" s="340"/>
      <c r="AK21" s="339">
        <v>0</v>
      </c>
      <c r="AL21" s="340"/>
      <c r="AM21" s="339">
        <v>0</v>
      </c>
      <c r="AN21" s="341">
        <f t="shared" si="5"/>
        <v>0</v>
      </c>
      <c r="AO21" s="342"/>
      <c r="AP21" s="342"/>
      <c r="AQ21" s="343"/>
    </row>
    <row r="22" spans="1:43" ht="15" customHeight="1" outlineLevel="1" x14ac:dyDescent="0.2">
      <c r="A22" s="28">
        <f t="shared" si="0"/>
        <v>1</v>
      </c>
      <c r="B22" s="347"/>
      <c r="C22" s="348"/>
      <c r="D22" s="349"/>
      <c r="E22" s="349"/>
      <c r="F22" s="347"/>
      <c r="G22" s="347"/>
      <c r="H22" s="333"/>
      <c r="I22" s="333">
        <v>0</v>
      </c>
      <c r="J22" s="333"/>
      <c r="K22" s="333">
        <v>0</v>
      </c>
      <c r="L22" s="334">
        <f t="shared" si="1"/>
        <v>0</v>
      </c>
      <c r="M22" s="335"/>
      <c r="N22" s="336">
        <v>0</v>
      </c>
      <c r="O22" s="337"/>
      <c r="P22" s="394">
        <v>0</v>
      </c>
      <c r="Q22" s="395">
        <f t="shared" si="2"/>
        <v>0</v>
      </c>
      <c r="R22" s="335"/>
      <c r="S22" s="336">
        <v>0</v>
      </c>
      <c r="T22" s="337"/>
      <c r="U22" s="336">
        <v>0</v>
      </c>
      <c r="V22" s="337"/>
      <c r="W22" s="336">
        <v>0</v>
      </c>
      <c r="X22" s="337"/>
      <c r="Y22" s="336">
        <v>0</v>
      </c>
      <c r="Z22" s="337"/>
      <c r="AA22" s="339">
        <v>0</v>
      </c>
      <c r="AB22" s="338">
        <f t="shared" si="3"/>
        <v>0</v>
      </c>
      <c r="AC22" s="337"/>
      <c r="AD22" s="346">
        <v>0</v>
      </c>
      <c r="AE22" s="337"/>
      <c r="AF22" s="336">
        <v>0</v>
      </c>
      <c r="AG22" s="337"/>
      <c r="AH22" s="339">
        <v>0</v>
      </c>
      <c r="AI22" s="338">
        <f t="shared" si="4"/>
        <v>0</v>
      </c>
      <c r="AJ22" s="340"/>
      <c r="AK22" s="339">
        <v>0</v>
      </c>
      <c r="AL22" s="340"/>
      <c r="AM22" s="339">
        <v>0</v>
      </c>
      <c r="AN22" s="341">
        <f t="shared" si="5"/>
        <v>0</v>
      </c>
      <c r="AO22" s="342"/>
      <c r="AP22" s="342"/>
      <c r="AQ22" s="343"/>
    </row>
    <row r="23" spans="1:43" ht="15" customHeight="1" outlineLevel="1" x14ac:dyDescent="0.2">
      <c r="A23" s="28">
        <f t="shared" si="0"/>
        <v>1</v>
      </c>
      <c r="B23" s="347"/>
      <c r="C23" s="348"/>
      <c r="D23" s="349"/>
      <c r="E23" s="349"/>
      <c r="F23" s="347"/>
      <c r="G23" s="347"/>
      <c r="H23" s="333"/>
      <c r="I23" s="333">
        <v>0</v>
      </c>
      <c r="J23" s="333"/>
      <c r="K23" s="333">
        <v>0</v>
      </c>
      <c r="L23" s="334">
        <f t="shared" si="1"/>
        <v>0</v>
      </c>
      <c r="M23" s="335"/>
      <c r="N23" s="336">
        <v>0</v>
      </c>
      <c r="O23" s="337"/>
      <c r="P23" s="394">
        <v>0</v>
      </c>
      <c r="Q23" s="395">
        <f t="shared" si="2"/>
        <v>0</v>
      </c>
      <c r="R23" s="335"/>
      <c r="S23" s="336">
        <v>0</v>
      </c>
      <c r="T23" s="337"/>
      <c r="U23" s="336">
        <v>0</v>
      </c>
      <c r="V23" s="337"/>
      <c r="W23" s="336">
        <v>0</v>
      </c>
      <c r="X23" s="337"/>
      <c r="Y23" s="336">
        <v>0</v>
      </c>
      <c r="Z23" s="337"/>
      <c r="AA23" s="339">
        <v>0</v>
      </c>
      <c r="AB23" s="338">
        <f t="shared" si="3"/>
        <v>0</v>
      </c>
      <c r="AC23" s="337"/>
      <c r="AD23" s="346">
        <v>0</v>
      </c>
      <c r="AE23" s="337"/>
      <c r="AF23" s="336">
        <v>0</v>
      </c>
      <c r="AG23" s="337"/>
      <c r="AH23" s="339">
        <v>0</v>
      </c>
      <c r="AI23" s="338">
        <f t="shared" si="4"/>
        <v>0</v>
      </c>
      <c r="AJ23" s="340"/>
      <c r="AK23" s="339">
        <v>0</v>
      </c>
      <c r="AL23" s="340"/>
      <c r="AM23" s="339">
        <v>0</v>
      </c>
      <c r="AN23" s="341">
        <f t="shared" si="5"/>
        <v>0</v>
      </c>
      <c r="AO23" s="342"/>
      <c r="AP23" s="342"/>
      <c r="AQ23" s="343"/>
    </row>
    <row r="24" spans="1:43" ht="15" customHeight="1" outlineLevel="1" x14ac:dyDescent="0.2">
      <c r="A24" s="28">
        <f t="shared" si="0"/>
        <v>1</v>
      </c>
      <c r="B24" s="347"/>
      <c r="C24" s="348"/>
      <c r="D24" s="349"/>
      <c r="E24" s="349"/>
      <c r="F24" s="347"/>
      <c r="G24" s="347"/>
      <c r="H24" s="333"/>
      <c r="I24" s="333">
        <v>0</v>
      </c>
      <c r="J24" s="333"/>
      <c r="K24" s="333">
        <v>0</v>
      </c>
      <c r="L24" s="334">
        <f t="shared" si="1"/>
        <v>0</v>
      </c>
      <c r="M24" s="335"/>
      <c r="N24" s="336">
        <v>0</v>
      </c>
      <c r="O24" s="337"/>
      <c r="P24" s="394">
        <v>0</v>
      </c>
      <c r="Q24" s="395">
        <f t="shared" si="2"/>
        <v>0</v>
      </c>
      <c r="R24" s="335"/>
      <c r="S24" s="336">
        <v>0</v>
      </c>
      <c r="T24" s="337"/>
      <c r="U24" s="336">
        <v>0</v>
      </c>
      <c r="V24" s="337"/>
      <c r="W24" s="336">
        <v>0</v>
      </c>
      <c r="X24" s="337"/>
      <c r="Y24" s="336">
        <v>0</v>
      </c>
      <c r="Z24" s="337"/>
      <c r="AA24" s="339">
        <v>0</v>
      </c>
      <c r="AB24" s="338">
        <f t="shared" si="3"/>
        <v>0</v>
      </c>
      <c r="AC24" s="337"/>
      <c r="AD24" s="346">
        <v>0</v>
      </c>
      <c r="AE24" s="337"/>
      <c r="AF24" s="336">
        <v>0</v>
      </c>
      <c r="AG24" s="337"/>
      <c r="AH24" s="339">
        <v>0</v>
      </c>
      <c r="AI24" s="338">
        <f t="shared" si="4"/>
        <v>0</v>
      </c>
      <c r="AJ24" s="340"/>
      <c r="AK24" s="339">
        <v>0</v>
      </c>
      <c r="AL24" s="340"/>
      <c r="AM24" s="339">
        <v>0</v>
      </c>
      <c r="AN24" s="341">
        <f t="shared" si="5"/>
        <v>0</v>
      </c>
      <c r="AO24" s="342"/>
      <c r="AP24" s="342"/>
      <c r="AQ24" s="343"/>
    </row>
    <row r="25" spans="1:43" ht="15" customHeight="1" outlineLevel="1" x14ac:dyDescent="0.2">
      <c r="A25" s="28">
        <f t="shared" si="0"/>
        <v>1</v>
      </c>
      <c r="B25" s="29"/>
      <c r="C25" s="30"/>
      <c r="D25" s="31"/>
      <c r="E25" s="31"/>
      <c r="F25" s="29"/>
      <c r="G25" s="29"/>
      <c r="H25" s="333"/>
      <c r="I25" s="333">
        <v>0</v>
      </c>
      <c r="J25" s="333"/>
      <c r="K25" s="333">
        <v>0</v>
      </c>
      <c r="L25" s="334">
        <f t="shared" si="1"/>
        <v>0</v>
      </c>
      <c r="M25" s="335"/>
      <c r="N25" s="336">
        <v>0</v>
      </c>
      <c r="O25" s="337"/>
      <c r="P25" s="394">
        <v>0</v>
      </c>
      <c r="Q25" s="395">
        <f t="shared" si="2"/>
        <v>0</v>
      </c>
      <c r="R25" s="335"/>
      <c r="S25" s="336">
        <v>0</v>
      </c>
      <c r="T25" s="337"/>
      <c r="U25" s="336">
        <v>0</v>
      </c>
      <c r="V25" s="337"/>
      <c r="W25" s="336">
        <v>0</v>
      </c>
      <c r="X25" s="337"/>
      <c r="Y25" s="336">
        <v>0</v>
      </c>
      <c r="Z25" s="337"/>
      <c r="AA25" s="339">
        <v>0</v>
      </c>
      <c r="AB25" s="338">
        <f t="shared" si="3"/>
        <v>0</v>
      </c>
      <c r="AC25" s="337"/>
      <c r="AD25" s="346">
        <v>0</v>
      </c>
      <c r="AE25" s="337"/>
      <c r="AF25" s="336">
        <v>0</v>
      </c>
      <c r="AG25" s="337"/>
      <c r="AH25" s="339">
        <v>0</v>
      </c>
      <c r="AI25" s="338">
        <f t="shared" si="4"/>
        <v>0</v>
      </c>
      <c r="AJ25" s="340"/>
      <c r="AK25" s="339">
        <v>0</v>
      </c>
      <c r="AL25" s="340"/>
      <c r="AM25" s="339">
        <v>0</v>
      </c>
      <c r="AN25" s="341">
        <f t="shared" si="5"/>
        <v>0</v>
      </c>
      <c r="AO25" s="342"/>
      <c r="AP25" s="342"/>
      <c r="AQ25" s="343"/>
    </row>
    <row r="26" spans="1:43" ht="15" customHeight="1" outlineLevel="1" x14ac:dyDescent="0.2">
      <c r="A26" s="28">
        <f t="shared" si="0"/>
        <v>1</v>
      </c>
      <c r="B26" s="29"/>
      <c r="C26" s="30"/>
      <c r="D26" s="31"/>
      <c r="E26" s="31"/>
      <c r="F26" s="29"/>
      <c r="G26" s="29"/>
      <c r="H26" s="333"/>
      <c r="I26" s="333">
        <v>0</v>
      </c>
      <c r="J26" s="333"/>
      <c r="K26" s="333">
        <v>0</v>
      </c>
      <c r="L26" s="334">
        <f t="shared" si="1"/>
        <v>0</v>
      </c>
      <c r="M26" s="352"/>
      <c r="N26" s="336">
        <v>0</v>
      </c>
      <c r="O26" s="337"/>
      <c r="P26" s="394">
        <v>0</v>
      </c>
      <c r="Q26" s="395">
        <f t="shared" si="2"/>
        <v>0</v>
      </c>
      <c r="R26" s="352"/>
      <c r="S26" s="336">
        <v>0</v>
      </c>
      <c r="T26" s="337"/>
      <c r="U26" s="336">
        <v>0</v>
      </c>
      <c r="V26" s="337"/>
      <c r="W26" s="336">
        <v>0</v>
      </c>
      <c r="X26" s="337"/>
      <c r="Y26" s="336">
        <v>0</v>
      </c>
      <c r="Z26" s="337"/>
      <c r="AA26" s="339">
        <v>0</v>
      </c>
      <c r="AB26" s="338">
        <f t="shared" si="3"/>
        <v>0</v>
      </c>
      <c r="AC26" s="340"/>
      <c r="AD26" s="346">
        <v>0</v>
      </c>
      <c r="AE26" s="337"/>
      <c r="AF26" s="336">
        <v>0</v>
      </c>
      <c r="AG26" s="337"/>
      <c r="AH26" s="339">
        <v>0</v>
      </c>
      <c r="AI26" s="338">
        <f t="shared" si="4"/>
        <v>0</v>
      </c>
      <c r="AJ26" s="353"/>
      <c r="AK26" s="339">
        <v>0</v>
      </c>
      <c r="AL26" s="353"/>
      <c r="AM26" s="339">
        <v>0</v>
      </c>
      <c r="AN26" s="341">
        <f t="shared" si="5"/>
        <v>0</v>
      </c>
      <c r="AO26" s="342"/>
      <c r="AP26" s="342"/>
      <c r="AQ26" s="343"/>
    </row>
    <row r="27" spans="1:43" ht="15" customHeight="1" outlineLevel="1" x14ac:dyDescent="0.2">
      <c r="A27" s="28">
        <f t="shared" si="0"/>
        <v>1</v>
      </c>
      <c r="B27" s="347"/>
      <c r="C27" s="348"/>
      <c r="D27" s="349"/>
      <c r="E27" s="349"/>
      <c r="F27" s="347"/>
      <c r="G27" s="347"/>
      <c r="H27" s="333"/>
      <c r="I27" s="333">
        <v>0</v>
      </c>
      <c r="J27" s="333"/>
      <c r="K27" s="333">
        <v>0</v>
      </c>
      <c r="L27" s="334">
        <f t="shared" si="1"/>
        <v>0</v>
      </c>
      <c r="M27" s="352"/>
      <c r="N27" s="336">
        <v>0</v>
      </c>
      <c r="O27" s="337"/>
      <c r="P27" s="394">
        <v>0</v>
      </c>
      <c r="Q27" s="395">
        <f t="shared" si="2"/>
        <v>0</v>
      </c>
      <c r="R27" s="352"/>
      <c r="S27" s="336">
        <v>0</v>
      </c>
      <c r="T27" s="337"/>
      <c r="U27" s="336">
        <v>0</v>
      </c>
      <c r="V27" s="337"/>
      <c r="W27" s="336">
        <v>0</v>
      </c>
      <c r="X27" s="337"/>
      <c r="Y27" s="336">
        <v>0</v>
      </c>
      <c r="Z27" s="337"/>
      <c r="AA27" s="339">
        <v>0</v>
      </c>
      <c r="AB27" s="338">
        <f t="shared" si="3"/>
        <v>0</v>
      </c>
      <c r="AC27" s="340"/>
      <c r="AD27" s="346">
        <v>0</v>
      </c>
      <c r="AE27" s="337"/>
      <c r="AF27" s="336">
        <v>0</v>
      </c>
      <c r="AG27" s="337"/>
      <c r="AH27" s="339">
        <v>0</v>
      </c>
      <c r="AI27" s="338">
        <f t="shared" si="4"/>
        <v>0</v>
      </c>
      <c r="AJ27" s="353"/>
      <c r="AK27" s="339">
        <v>0</v>
      </c>
      <c r="AL27" s="353"/>
      <c r="AM27" s="339">
        <v>0</v>
      </c>
      <c r="AN27" s="341">
        <f t="shared" si="5"/>
        <v>0</v>
      </c>
      <c r="AO27" s="342"/>
      <c r="AP27" s="342"/>
      <c r="AQ27" s="343"/>
    </row>
    <row r="28" spans="1:43" ht="15" customHeight="1" outlineLevel="1" x14ac:dyDescent="0.2">
      <c r="A28" s="28">
        <f t="shared" si="0"/>
        <v>1</v>
      </c>
      <c r="B28" s="347"/>
      <c r="C28" s="348"/>
      <c r="D28" s="349"/>
      <c r="E28" s="349"/>
      <c r="F28" s="347"/>
      <c r="G28" s="347"/>
      <c r="H28" s="333"/>
      <c r="I28" s="333">
        <v>0</v>
      </c>
      <c r="J28" s="333"/>
      <c r="K28" s="333">
        <v>0</v>
      </c>
      <c r="L28" s="334">
        <f t="shared" si="1"/>
        <v>0</v>
      </c>
      <c r="M28" s="335"/>
      <c r="N28" s="336">
        <v>0</v>
      </c>
      <c r="O28" s="337"/>
      <c r="P28" s="394">
        <v>0</v>
      </c>
      <c r="Q28" s="395">
        <f t="shared" si="2"/>
        <v>0</v>
      </c>
      <c r="R28" s="335"/>
      <c r="S28" s="336">
        <v>0</v>
      </c>
      <c r="T28" s="337"/>
      <c r="U28" s="336">
        <v>0</v>
      </c>
      <c r="V28" s="337"/>
      <c r="W28" s="336">
        <v>0</v>
      </c>
      <c r="X28" s="337"/>
      <c r="Y28" s="336">
        <v>0</v>
      </c>
      <c r="Z28" s="337"/>
      <c r="AA28" s="339">
        <v>0</v>
      </c>
      <c r="AB28" s="338">
        <f t="shared" si="3"/>
        <v>0</v>
      </c>
      <c r="AC28" s="340"/>
      <c r="AD28" s="346">
        <v>0</v>
      </c>
      <c r="AE28" s="337"/>
      <c r="AF28" s="336">
        <v>0</v>
      </c>
      <c r="AG28" s="337"/>
      <c r="AH28" s="339">
        <v>0</v>
      </c>
      <c r="AI28" s="338">
        <f t="shared" si="4"/>
        <v>0</v>
      </c>
      <c r="AJ28" s="353"/>
      <c r="AK28" s="339">
        <v>0</v>
      </c>
      <c r="AL28" s="353"/>
      <c r="AM28" s="339">
        <v>0</v>
      </c>
      <c r="AN28" s="341">
        <f t="shared" si="5"/>
        <v>0</v>
      </c>
      <c r="AO28" s="342"/>
      <c r="AP28" s="342"/>
      <c r="AQ28" s="343"/>
    </row>
    <row r="29" spans="1:43" ht="15" customHeight="1" outlineLevel="1" x14ac:dyDescent="0.2">
      <c r="A29" s="28">
        <f t="shared" si="0"/>
        <v>1</v>
      </c>
      <c r="B29" s="347"/>
      <c r="C29" s="348"/>
      <c r="D29" s="349"/>
      <c r="E29" s="349"/>
      <c r="F29" s="347"/>
      <c r="G29" s="347"/>
      <c r="H29" s="333"/>
      <c r="I29" s="333">
        <v>0</v>
      </c>
      <c r="J29" s="333"/>
      <c r="K29" s="333">
        <v>0</v>
      </c>
      <c r="L29" s="334">
        <f t="shared" si="1"/>
        <v>0</v>
      </c>
      <c r="M29" s="352"/>
      <c r="N29" s="336">
        <v>0</v>
      </c>
      <c r="O29" s="337"/>
      <c r="P29" s="394">
        <v>0</v>
      </c>
      <c r="Q29" s="395">
        <f t="shared" si="2"/>
        <v>0</v>
      </c>
      <c r="R29" s="352"/>
      <c r="S29" s="336">
        <v>0</v>
      </c>
      <c r="T29" s="337"/>
      <c r="U29" s="336">
        <v>0</v>
      </c>
      <c r="V29" s="337"/>
      <c r="W29" s="336">
        <v>0</v>
      </c>
      <c r="X29" s="337"/>
      <c r="Y29" s="336">
        <v>0</v>
      </c>
      <c r="Z29" s="337"/>
      <c r="AA29" s="339">
        <v>0</v>
      </c>
      <c r="AB29" s="338">
        <f t="shared" si="3"/>
        <v>0</v>
      </c>
      <c r="AC29" s="340"/>
      <c r="AD29" s="346">
        <v>0</v>
      </c>
      <c r="AE29" s="337"/>
      <c r="AF29" s="336">
        <v>0</v>
      </c>
      <c r="AG29" s="337"/>
      <c r="AH29" s="339">
        <v>0</v>
      </c>
      <c r="AI29" s="338">
        <f t="shared" si="4"/>
        <v>0</v>
      </c>
      <c r="AJ29" s="353"/>
      <c r="AK29" s="339">
        <v>0</v>
      </c>
      <c r="AL29" s="353"/>
      <c r="AM29" s="339">
        <v>0</v>
      </c>
      <c r="AN29" s="341">
        <f t="shared" si="5"/>
        <v>0</v>
      </c>
      <c r="AO29" s="342"/>
      <c r="AP29" s="342"/>
      <c r="AQ29" s="343"/>
    </row>
    <row r="30" spans="1:43" ht="15" customHeight="1" outlineLevel="1" x14ac:dyDescent="0.2">
      <c r="A30" s="28">
        <f t="shared" si="0"/>
        <v>1</v>
      </c>
      <c r="B30" s="347"/>
      <c r="C30" s="348"/>
      <c r="D30" s="349"/>
      <c r="E30" s="349"/>
      <c r="F30" s="347"/>
      <c r="G30" s="347"/>
      <c r="H30" s="333"/>
      <c r="I30" s="333">
        <v>0</v>
      </c>
      <c r="J30" s="333"/>
      <c r="K30" s="333">
        <v>0</v>
      </c>
      <c r="L30" s="334">
        <f t="shared" si="1"/>
        <v>0</v>
      </c>
      <c r="M30" s="352"/>
      <c r="N30" s="336">
        <v>0</v>
      </c>
      <c r="O30" s="337"/>
      <c r="P30" s="394">
        <v>0</v>
      </c>
      <c r="Q30" s="395">
        <f t="shared" si="2"/>
        <v>0</v>
      </c>
      <c r="R30" s="352"/>
      <c r="S30" s="336">
        <v>0</v>
      </c>
      <c r="T30" s="337"/>
      <c r="U30" s="336">
        <v>0</v>
      </c>
      <c r="V30" s="337"/>
      <c r="W30" s="336">
        <v>0</v>
      </c>
      <c r="X30" s="337"/>
      <c r="Y30" s="336">
        <v>0</v>
      </c>
      <c r="Z30" s="337"/>
      <c r="AA30" s="339">
        <v>0</v>
      </c>
      <c r="AB30" s="338">
        <f t="shared" si="3"/>
        <v>0</v>
      </c>
      <c r="AC30" s="340"/>
      <c r="AD30" s="346">
        <v>0</v>
      </c>
      <c r="AE30" s="337"/>
      <c r="AF30" s="336">
        <v>0</v>
      </c>
      <c r="AG30" s="337"/>
      <c r="AH30" s="339">
        <v>0</v>
      </c>
      <c r="AI30" s="338">
        <f t="shared" si="4"/>
        <v>0</v>
      </c>
      <c r="AJ30" s="353"/>
      <c r="AK30" s="339">
        <v>0</v>
      </c>
      <c r="AL30" s="353"/>
      <c r="AM30" s="339">
        <v>0</v>
      </c>
      <c r="AN30" s="341">
        <f t="shared" si="5"/>
        <v>0</v>
      </c>
      <c r="AO30" s="342"/>
      <c r="AP30" s="342"/>
      <c r="AQ30" s="343"/>
    </row>
    <row r="31" spans="1:43" ht="15" customHeight="1" outlineLevel="1" x14ac:dyDescent="0.2">
      <c r="A31" s="28">
        <f t="shared" si="0"/>
        <v>1</v>
      </c>
      <c r="B31" s="347"/>
      <c r="C31" s="348"/>
      <c r="D31" s="349"/>
      <c r="E31" s="349"/>
      <c r="F31" s="347"/>
      <c r="G31" s="347"/>
      <c r="H31" s="333"/>
      <c r="I31" s="333">
        <v>0</v>
      </c>
      <c r="J31" s="333"/>
      <c r="K31" s="333">
        <v>0</v>
      </c>
      <c r="L31" s="334">
        <f t="shared" si="1"/>
        <v>0</v>
      </c>
      <c r="M31" s="335"/>
      <c r="N31" s="336">
        <v>0</v>
      </c>
      <c r="O31" s="337"/>
      <c r="P31" s="394">
        <v>0</v>
      </c>
      <c r="Q31" s="395">
        <f t="shared" si="2"/>
        <v>0</v>
      </c>
      <c r="R31" s="335"/>
      <c r="S31" s="336">
        <v>0</v>
      </c>
      <c r="T31" s="337"/>
      <c r="U31" s="336">
        <v>0</v>
      </c>
      <c r="V31" s="337"/>
      <c r="W31" s="336">
        <v>0</v>
      </c>
      <c r="X31" s="337"/>
      <c r="Y31" s="336">
        <v>0</v>
      </c>
      <c r="Z31" s="337"/>
      <c r="AA31" s="339">
        <v>0</v>
      </c>
      <c r="AB31" s="338">
        <f t="shared" si="3"/>
        <v>0</v>
      </c>
      <c r="AC31" s="340"/>
      <c r="AD31" s="346">
        <v>0</v>
      </c>
      <c r="AE31" s="337"/>
      <c r="AF31" s="336">
        <v>0</v>
      </c>
      <c r="AG31" s="337"/>
      <c r="AH31" s="339">
        <v>0</v>
      </c>
      <c r="AI31" s="338">
        <f t="shared" si="4"/>
        <v>0</v>
      </c>
      <c r="AJ31" s="353"/>
      <c r="AK31" s="339">
        <v>0</v>
      </c>
      <c r="AL31" s="353"/>
      <c r="AM31" s="339">
        <v>0</v>
      </c>
      <c r="AN31" s="341">
        <f t="shared" si="5"/>
        <v>0</v>
      </c>
      <c r="AO31" s="342"/>
      <c r="AP31" s="342"/>
      <c r="AQ31" s="343"/>
    </row>
    <row r="32" spans="1:43" ht="15" customHeight="1" outlineLevel="1" x14ac:dyDescent="0.2">
      <c r="A32" s="28">
        <f t="shared" si="0"/>
        <v>1</v>
      </c>
      <c r="B32" s="397"/>
      <c r="C32" s="127"/>
      <c r="D32" s="31"/>
      <c r="E32" s="31"/>
      <c r="F32" s="29"/>
      <c r="G32" s="29"/>
      <c r="H32" s="333"/>
      <c r="I32" s="333">
        <v>0</v>
      </c>
      <c r="J32" s="333"/>
      <c r="K32" s="333">
        <v>0</v>
      </c>
      <c r="L32" s="334">
        <f t="shared" si="1"/>
        <v>0</v>
      </c>
      <c r="M32" s="352"/>
      <c r="N32" s="336">
        <v>0</v>
      </c>
      <c r="O32" s="337"/>
      <c r="P32" s="394">
        <v>0</v>
      </c>
      <c r="Q32" s="395">
        <f t="shared" si="2"/>
        <v>0</v>
      </c>
      <c r="R32" s="352"/>
      <c r="S32" s="336">
        <v>0</v>
      </c>
      <c r="T32" s="337"/>
      <c r="U32" s="336">
        <v>0</v>
      </c>
      <c r="V32" s="337"/>
      <c r="W32" s="336">
        <v>0</v>
      </c>
      <c r="X32" s="337"/>
      <c r="Y32" s="336">
        <v>0</v>
      </c>
      <c r="Z32" s="337"/>
      <c r="AA32" s="339">
        <v>0</v>
      </c>
      <c r="AB32" s="338">
        <f t="shared" si="3"/>
        <v>0</v>
      </c>
      <c r="AC32" s="340"/>
      <c r="AD32" s="346">
        <v>0</v>
      </c>
      <c r="AE32" s="337"/>
      <c r="AF32" s="336">
        <v>0</v>
      </c>
      <c r="AG32" s="337"/>
      <c r="AH32" s="339">
        <v>0</v>
      </c>
      <c r="AI32" s="338">
        <f t="shared" si="4"/>
        <v>0</v>
      </c>
      <c r="AJ32" s="353"/>
      <c r="AK32" s="339">
        <v>0</v>
      </c>
      <c r="AL32" s="353"/>
      <c r="AM32" s="339">
        <v>0</v>
      </c>
      <c r="AN32" s="341">
        <f t="shared" si="5"/>
        <v>0</v>
      </c>
      <c r="AO32" s="342"/>
      <c r="AP32" s="342"/>
      <c r="AQ32" s="343"/>
    </row>
    <row r="33" spans="1:43" ht="15" customHeight="1" outlineLevel="1" x14ac:dyDescent="0.2">
      <c r="A33" s="28">
        <f t="shared" si="0"/>
        <v>1</v>
      </c>
      <c r="B33" s="397"/>
      <c r="C33" s="348"/>
      <c r="D33" s="349"/>
      <c r="E33" s="349"/>
      <c r="F33" s="347"/>
      <c r="G33" s="347"/>
      <c r="H33" s="333"/>
      <c r="I33" s="333">
        <v>0</v>
      </c>
      <c r="J33" s="333"/>
      <c r="K33" s="333">
        <v>0</v>
      </c>
      <c r="L33" s="334">
        <f t="shared" si="1"/>
        <v>0</v>
      </c>
      <c r="M33" s="352"/>
      <c r="N33" s="336">
        <v>0</v>
      </c>
      <c r="O33" s="337"/>
      <c r="P33" s="394">
        <v>0</v>
      </c>
      <c r="Q33" s="395">
        <f t="shared" si="2"/>
        <v>0</v>
      </c>
      <c r="R33" s="352"/>
      <c r="S33" s="336">
        <v>0</v>
      </c>
      <c r="T33" s="337"/>
      <c r="U33" s="336">
        <v>0</v>
      </c>
      <c r="V33" s="337"/>
      <c r="W33" s="336">
        <v>0</v>
      </c>
      <c r="X33" s="337"/>
      <c r="Y33" s="336">
        <v>0</v>
      </c>
      <c r="Z33" s="337"/>
      <c r="AA33" s="339">
        <v>0</v>
      </c>
      <c r="AB33" s="338">
        <f t="shared" si="3"/>
        <v>0</v>
      </c>
      <c r="AC33" s="340"/>
      <c r="AD33" s="346">
        <v>0</v>
      </c>
      <c r="AE33" s="337"/>
      <c r="AF33" s="336">
        <v>0</v>
      </c>
      <c r="AG33" s="337"/>
      <c r="AH33" s="339">
        <v>0</v>
      </c>
      <c r="AI33" s="338">
        <f t="shared" si="4"/>
        <v>0</v>
      </c>
      <c r="AJ33" s="353"/>
      <c r="AK33" s="339">
        <v>0</v>
      </c>
      <c r="AL33" s="353"/>
      <c r="AM33" s="339">
        <v>0</v>
      </c>
      <c r="AN33" s="341">
        <f t="shared" si="5"/>
        <v>0</v>
      </c>
      <c r="AO33" s="342"/>
      <c r="AP33" s="342"/>
      <c r="AQ33" s="343"/>
    </row>
    <row r="34" spans="1:43" ht="15" customHeight="1" outlineLevel="1" x14ac:dyDescent="0.2">
      <c r="A34" s="28">
        <f t="shared" si="0"/>
        <v>1</v>
      </c>
      <c r="B34" s="347"/>
      <c r="C34" s="348"/>
      <c r="D34" s="349"/>
      <c r="E34" s="349"/>
      <c r="F34" s="347"/>
      <c r="G34" s="347"/>
      <c r="H34" s="333"/>
      <c r="I34" s="333">
        <v>0</v>
      </c>
      <c r="J34" s="333"/>
      <c r="K34" s="333">
        <v>0</v>
      </c>
      <c r="L34" s="334">
        <f t="shared" si="1"/>
        <v>0</v>
      </c>
      <c r="M34" s="352"/>
      <c r="N34" s="336">
        <v>0</v>
      </c>
      <c r="O34" s="337"/>
      <c r="P34" s="394">
        <v>0</v>
      </c>
      <c r="Q34" s="395">
        <f t="shared" si="2"/>
        <v>0</v>
      </c>
      <c r="R34" s="352"/>
      <c r="S34" s="336">
        <v>0</v>
      </c>
      <c r="T34" s="337"/>
      <c r="U34" s="336">
        <v>0</v>
      </c>
      <c r="V34" s="337"/>
      <c r="W34" s="336">
        <v>0</v>
      </c>
      <c r="X34" s="337"/>
      <c r="Y34" s="336">
        <v>0</v>
      </c>
      <c r="Z34" s="337"/>
      <c r="AA34" s="339">
        <v>0</v>
      </c>
      <c r="AB34" s="338">
        <f t="shared" si="3"/>
        <v>0</v>
      </c>
      <c r="AC34" s="340"/>
      <c r="AD34" s="346">
        <v>0</v>
      </c>
      <c r="AE34" s="337"/>
      <c r="AF34" s="336">
        <v>0</v>
      </c>
      <c r="AG34" s="337"/>
      <c r="AH34" s="339">
        <v>0</v>
      </c>
      <c r="AI34" s="338">
        <f t="shared" si="4"/>
        <v>0</v>
      </c>
      <c r="AJ34" s="353"/>
      <c r="AK34" s="339">
        <v>0</v>
      </c>
      <c r="AL34" s="353"/>
      <c r="AM34" s="339">
        <v>0</v>
      </c>
      <c r="AN34" s="341">
        <f t="shared" si="5"/>
        <v>0</v>
      </c>
      <c r="AO34" s="342"/>
      <c r="AP34" s="342"/>
      <c r="AQ34" s="343"/>
    </row>
    <row r="35" spans="1:43" ht="15" customHeight="1" outlineLevel="1" x14ac:dyDescent="0.2">
      <c r="A35" s="28">
        <f t="shared" si="0"/>
        <v>1</v>
      </c>
      <c r="B35" s="347"/>
      <c r="C35" s="348"/>
      <c r="D35" s="349"/>
      <c r="E35" s="349"/>
      <c r="F35" s="347"/>
      <c r="G35" s="347"/>
      <c r="H35" s="333"/>
      <c r="I35" s="333">
        <v>0</v>
      </c>
      <c r="J35" s="333"/>
      <c r="K35" s="333">
        <v>0</v>
      </c>
      <c r="L35" s="334">
        <f t="shared" si="1"/>
        <v>0</v>
      </c>
      <c r="M35" s="352"/>
      <c r="N35" s="336">
        <v>0</v>
      </c>
      <c r="O35" s="337"/>
      <c r="P35" s="394">
        <v>0</v>
      </c>
      <c r="Q35" s="395">
        <f t="shared" si="2"/>
        <v>0</v>
      </c>
      <c r="R35" s="352"/>
      <c r="S35" s="336">
        <v>0</v>
      </c>
      <c r="T35" s="337"/>
      <c r="U35" s="336">
        <v>0</v>
      </c>
      <c r="V35" s="337"/>
      <c r="W35" s="336">
        <v>0</v>
      </c>
      <c r="X35" s="337"/>
      <c r="Y35" s="336">
        <v>0</v>
      </c>
      <c r="Z35" s="337"/>
      <c r="AA35" s="339">
        <v>0</v>
      </c>
      <c r="AB35" s="338">
        <f t="shared" si="3"/>
        <v>0</v>
      </c>
      <c r="AC35" s="340"/>
      <c r="AD35" s="346">
        <v>0</v>
      </c>
      <c r="AE35" s="337"/>
      <c r="AF35" s="336">
        <v>0</v>
      </c>
      <c r="AG35" s="337"/>
      <c r="AH35" s="339">
        <v>0</v>
      </c>
      <c r="AI35" s="338">
        <f t="shared" si="4"/>
        <v>0</v>
      </c>
      <c r="AJ35" s="353"/>
      <c r="AK35" s="339">
        <v>0</v>
      </c>
      <c r="AL35" s="353"/>
      <c r="AM35" s="339">
        <v>0</v>
      </c>
      <c r="AN35" s="341">
        <f t="shared" si="5"/>
        <v>0</v>
      </c>
      <c r="AO35" s="342"/>
      <c r="AP35" s="342"/>
      <c r="AQ35" s="343"/>
    </row>
    <row r="36" spans="1:43" ht="15" customHeight="1" outlineLevel="1" x14ac:dyDescent="0.2">
      <c r="A36" s="28">
        <f t="shared" si="0"/>
        <v>1</v>
      </c>
      <c r="B36" s="347"/>
      <c r="C36" s="348"/>
      <c r="D36" s="349"/>
      <c r="E36" s="349"/>
      <c r="F36" s="347"/>
      <c r="G36" s="347"/>
      <c r="H36" s="333"/>
      <c r="I36" s="333">
        <v>0</v>
      </c>
      <c r="J36" s="333"/>
      <c r="K36" s="333">
        <v>0</v>
      </c>
      <c r="L36" s="334">
        <f t="shared" si="1"/>
        <v>0</v>
      </c>
      <c r="M36" s="352"/>
      <c r="N36" s="336">
        <v>0</v>
      </c>
      <c r="O36" s="337"/>
      <c r="P36" s="394">
        <v>0</v>
      </c>
      <c r="Q36" s="395">
        <f t="shared" si="2"/>
        <v>0</v>
      </c>
      <c r="R36" s="352"/>
      <c r="S36" s="336">
        <v>0</v>
      </c>
      <c r="T36" s="337"/>
      <c r="U36" s="336">
        <v>0</v>
      </c>
      <c r="V36" s="337"/>
      <c r="W36" s="336">
        <v>0</v>
      </c>
      <c r="X36" s="337"/>
      <c r="Y36" s="336">
        <v>0</v>
      </c>
      <c r="Z36" s="337"/>
      <c r="AA36" s="339">
        <v>0</v>
      </c>
      <c r="AB36" s="338">
        <f t="shared" si="3"/>
        <v>0</v>
      </c>
      <c r="AC36" s="340"/>
      <c r="AD36" s="346">
        <v>0</v>
      </c>
      <c r="AE36" s="337"/>
      <c r="AF36" s="336">
        <v>0</v>
      </c>
      <c r="AG36" s="337"/>
      <c r="AH36" s="339">
        <v>0</v>
      </c>
      <c r="AI36" s="338">
        <f t="shared" si="4"/>
        <v>0</v>
      </c>
      <c r="AJ36" s="353"/>
      <c r="AK36" s="339">
        <v>0</v>
      </c>
      <c r="AL36" s="353"/>
      <c r="AM36" s="339">
        <v>0</v>
      </c>
      <c r="AN36" s="341">
        <f t="shared" si="5"/>
        <v>0</v>
      </c>
      <c r="AO36" s="342"/>
      <c r="AP36" s="342"/>
      <c r="AQ36" s="343"/>
    </row>
    <row r="37" spans="1:43" ht="15" customHeight="1" outlineLevel="1" x14ac:dyDescent="0.2">
      <c r="A37" s="28">
        <f t="shared" si="0"/>
        <v>1</v>
      </c>
      <c r="B37" s="347"/>
      <c r="C37" s="348"/>
      <c r="D37" s="349"/>
      <c r="E37" s="349"/>
      <c r="F37" s="347"/>
      <c r="G37" s="347"/>
      <c r="H37" s="333"/>
      <c r="I37" s="333">
        <v>0</v>
      </c>
      <c r="J37" s="333"/>
      <c r="K37" s="333">
        <v>0</v>
      </c>
      <c r="L37" s="334">
        <f t="shared" si="1"/>
        <v>0</v>
      </c>
      <c r="M37" s="352"/>
      <c r="N37" s="336">
        <v>0</v>
      </c>
      <c r="O37" s="337"/>
      <c r="P37" s="394">
        <v>0</v>
      </c>
      <c r="Q37" s="395">
        <f t="shared" si="2"/>
        <v>0</v>
      </c>
      <c r="R37" s="352"/>
      <c r="S37" s="336">
        <v>0</v>
      </c>
      <c r="T37" s="337"/>
      <c r="U37" s="336">
        <v>0</v>
      </c>
      <c r="V37" s="337"/>
      <c r="W37" s="336">
        <v>0</v>
      </c>
      <c r="X37" s="337"/>
      <c r="Y37" s="336">
        <v>0</v>
      </c>
      <c r="Z37" s="337"/>
      <c r="AA37" s="339">
        <v>0</v>
      </c>
      <c r="AB37" s="338">
        <f t="shared" si="3"/>
        <v>0</v>
      </c>
      <c r="AC37" s="340"/>
      <c r="AD37" s="346">
        <v>0</v>
      </c>
      <c r="AE37" s="337"/>
      <c r="AF37" s="336">
        <v>0</v>
      </c>
      <c r="AG37" s="337"/>
      <c r="AH37" s="339">
        <v>0</v>
      </c>
      <c r="AI37" s="338">
        <f t="shared" si="4"/>
        <v>0</v>
      </c>
      <c r="AJ37" s="353"/>
      <c r="AK37" s="339">
        <v>0</v>
      </c>
      <c r="AL37" s="353"/>
      <c r="AM37" s="339">
        <v>0</v>
      </c>
      <c r="AN37" s="341">
        <f t="shared" si="5"/>
        <v>0</v>
      </c>
      <c r="AO37" s="342"/>
      <c r="AP37" s="342"/>
      <c r="AQ37" s="343"/>
    </row>
    <row r="38" spans="1:43" ht="15" customHeight="1" outlineLevel="1" x14ac:dyDescent="0.2">
      <c r="A38" s="28">
        <f t="shared" si="0"/>
        <v>1</v>
      </c>
      <c r="B38" s="347"/>
      <c r="C38" s="348"/>
      <c r="D38" s="349"/>
      <c r="E38" s="349"/>
      <c r="F38" s="347"/>
      <c r="G38" s="347"/>
      <c r="H38" s="333"/>
      <c r="I38" s="333">
        <v>0</v>
      </c>
      <c r="J38" s="333"/>
      <c r="K38" s="333">
        <v>0</v>
      </c>
      <c r="L38" s="334">
        <f t="shared" si="1"/>
        <v>0</v>
      </c>
      <c r="M38" s="352"/>
      <c r="N38" s="336">
        <v>0</v>
      </c>
      <c r="O38" s="337"/>
      <c r="P38" s="394">
        <v>0</v>
      </c>
      <c r="Q38" s="395">
        <f t="shared" si="2"/>
        <v>0</v>
      </c>
      <c r="R38" s="352"/>
      <c r="S38" s="336">
        <v>0</v>
      </c>
      <c r="T38" s="337"/>
      <c r="U38" s="336">
        <v>0</v>
      </c>
      <c r="V38" s="337"/>
      <c r="W38" s="336">
        <v>0</v>
      </c>
      <c r="X38" s="337"/>
      <c r="Y38" s="336">
        <v>0</v>
      </c>
      <c r="Z38" s="337"/>
      <c r="AA38" s="339">
        <v>0</v>
      </c>
      <c r="AB38" s="338">
        <f t="shared" si="3"/>
        <v>0</v>
      </c>
      <c r="AC38" s="340"/>
      <c r="AD38" s="346">
        <v>0</v>
      </c>
      <c r="AE38" s="337"/>
      <c r="AF38" s="336">
        <v>0</v>
      </c>
      <c r="AG38" s="337"/>
      <c r="AH38" s="339">
        <v>0</v>
      </c>
      <c r="AI38" s="338">
        <f t="shared" si="4"/>
        <v>0</v>
      </c>
      <c r="AJ38" s="353"/>
      <c r="AK38" s="339">
        <v>0</v>
      </c>
      <c r="AL38" s="353"/>
      <c r="AM38" s="339">
        <v>0</v>
      </c>
      <c r="AN38" s="341">
        <f t="shared" si="5"/>
        <v>0</v>
      </c>
      <c r="AO38" s="342"/>
      <c r="AP38" s="342"/>
      <c r="AQ38" s="343"/>
    </row>
    <row r="39" spans="1:43" ht="15" customHeight="1" outlineLevel="1" x14ac:dyDescent="0.2">
      <c r="A39" s="28">
        <f t="shared" si="0"/>
        <v>1</v>
      </c>
      <c r="B39" s="347"/>
      <c r="C39" s="348"/>
      <c r="D39" s="349"/>
      <c r="E39" s="349"/>
      <c r="F39" s="347"/>
      <c r="G39" s="347"/>
      <c r="H39" s="333"/>
      <c r="I39" s="333">
        <v>0</v>
      </c>
      <c r="J39" s="333"/>
      <c r="K39" s="333">
        <v>0</v>
      </c>
      <c r="L39" s="334">
        <f t="shared" si="1"/>
        <v>0</v>
      </c>
      <c r="M39" s="352"/>
      <c r="N39" s="336">
        <v>0</v>
      </c>
      <c r="O39" s="337"/>
      <c r="P39" s="394">
        <v>0</v>
      </c>
      <c r="Q39" s="395">
        <f t="shared" si="2"/>
        <v>0</v>
      </c>
      <c r="R39" s="352"/>
      <c r="S39" s="336">
        <v>0</v>
      </c>
      <c r="T39" s="337"/>
      <c r="U39" s="336">
        <v>0</v>
      </c>
      <c r="V39" s="337"/>
      <c r="W39" s="336">
        <v>0</v>
      </c>
      <c r="X39" s="337"/>
      <c r="Y39" s="336">
        <v>0</v>
      </c>
      <c r="Z39" s="337"/>
      <c r="AA39" s="339">
        <v>0</v>
      </c>
      <c r="AB39" s="338">
        <f t="shared" si="3"/>
        <v>0</v>
      </c>
      <c r="AC39" s="340"/>
      <c r="AD39" s="346">
        <v>0</v>
      </c>
      <c r="AE39" s="337"/>
      <c r="AF39" s="336">
        <v>0</v>
      </c>
      <c r="AG39" s="337"/>
      <c r="AH39" s="339">
        <v>0</v>
      </c>
      <c r="AI39" s="338">
        <f t="shared" si="4"/>
        <v>0</v>
      </c>
      <c r="AJ39" s="353"/>
      <c r="AK39" s="339">
        <v>0</v>
      </c>
      <c r="AL39" s="353"/>
      <c r="AM39" s="339">
        <v>0</v>
      </c>
      <c r="AN39" s="341">
        <f t="shared" si="5"/>
        <v>0</v>
      </c>
      <c r="AO39" s="342"/>
      <c r="AP39" s="342"/>
      <c r="AQ39" s="343"/>
    </row>
    <row r="40" spans="1:43" ht="15" customHeight="1" outlineLevel="1" x14ac:dyDescent="0.2">
      <c r="A40" s="28">
        <f t="shared" si="0"/>
        <v>1</v>
      </c>
      <c r="B40" s="42"/>
      <c r="C40" s="344"/>
      <c r="D40" s="46"/>
      <c r="E40" s="46"/>
      <c r="F40" s="42"/>
      <c r="G40" s="42"/>
      <c r="H40" s="333"/>
      <c r="I40" s="333">
        <v>0</v>
      </c>
      <c r="J40" s="333"/>
      <c r="K40" s="333">
        <v>0</v>
      </c>
      <c r="L40" s="334">
        <f t="shared" si="1"/>
        <v>0</v>
      </c>
      <c r="M40" s="352"/>
      <c r="N40" s="336">
        <v>0</v>
      </c>
      <c r="O40" s="337"/>
      <c r="P40" s="394">
        <v>0</v>
      </c>
      <c r="Q40" s="395">
        <f t="shared" si="2"/>
        <v>0</v>
      </c>
      <c r="R40" s="352"/>
      <c r="S40" s="336">
        <v>0</v>
      </c>
      <c r="T40" s="337"/>
      <c r="U40" s="336">
        <v>0</v>
      </c>
      <c r="V40" s="337"/>
      <c r="W40" s="336">
        <v>0</v>
      </c>
      <c r="X40" s="337"/>
      <c r="Y40" s="336">
        <v>0</v>
      </c>
      <c r="Z40" s="337"/>
      <c r="AA40" s="339">
        <v>0</v>
      </c>
      <c r="AB40" s="338">
        <f t="shared" si="3"/>
        <v>0</v>
      </c>
      <c r="AC40" s="340"/>
      <c r="AD40" s="346">
        <v>0</v>
      </c>
      <c r="AE40" s="337"/>
      <c r="AF40" s="336">
        <v>0</v>
      </c>
      <c r="AG40" s="337"/>
      <c r="AH40" s="339">
        <v>0</v>
      </c>
      <c r="AI40" s="338">
        <f t="shared" si="4"/>
        <v>0</v>
      </c>
      <c r="AJ40" s="353"/>
      <c r="AK40" s="339">
        <v>0</v>
      </c>
      <c r="AL40" s="353"/>
      <c r="AM40" s="339">
        <v>0</v>
      </c>
      <c r="AN40" s="341">
        <f t="shared" si="5"/>
        <v>0</v>
      </c>
      <c r="AO40" s="342"/>
      <c r="AP40" s="342"/>
      <c r="AQ40" s="343"/>
    </row>
    <row r="41" spans="1:43" ht="15" customHeight="1" outlineLevel="1" x14ac:dyDescent="0.2">
      <c r="A41" s="28">
        <f t="shared" si="0"/>
        <v>1</v>
      </c>
      <c r="B41" s="347"/>
      <c r="C41" s="348"/>
      <c r="D41" s="349"/>
      <c r="E41" s="349"/>
      <c r="F41" s="347"/>
      <c r="G41" s="347"/>
      <c r="H41" s="333"/>
      <c r="I41" s="333">
        <v>0</v>
      </c>
      <c r="J41" s="333"/>
      <c r="K41" s="333">
        <v>0</v>
      </c>
      <c r="L41" s="334">
        <f t="shared" si="1"/>
        <v>0</v>
      </c>
      <c r="M41" s="352"/>
      <c r="N41" s="336">
        <v>0</v>
      </c>
      <c r="O41" s="337"/>
      <c r="P41" s="394">
        <v>0</v>
      </c>
      <c r="Q41" s="395">
        <f t="shared" si="2"/>
        <v>0</v>
      </c>
      <c r="R41" s="352"/>
      <c r="S41" s="336">
        <v>0</v>
      </c>
      <c r="T41" s="337"/>
      <c r="U41" s="336">
        <v>0</v>
      </c>
      <c r="V41" s="337"/>
      <c r="W41" s="336">
        <v>0</v>
      </c>
      <c r="X41" s="337"/>
      <c r="Y41" s="336">
        <v>0</v>
      </c>
      <c r="Z41" s="337"/>
      <c r="AA41" s="339">
        <v>0</v>
      </c>
      <c r="AB41" s="338">
        <f t="shared" si="3"/>
        <v>0</v>
      </c>
      <c r="AC41" s="398"/>
      <c r="AD41" s="399">
        <v>0</v>
      </c>
      <c r="AE41" s="337"/>
      <c r="AF41" s="336">
        <v>0</v>
      </c>
      <c r="AG41" s="400"/>
      <c r="AH41" s="401">
        <v>0</v>
      </c>
      <c r="AI41" s="338">
        <f t="shared" si="4"/>
        <v>0</v>
      </c>
      <c r="AJ41" s="402"/>
      <c r="AK41" s="401">
        <v>0</v>
      </c>
      <c r="AL41" s="402"/>
      <c r="AM41" s="401">
        <v>0</v>
      </c>
      <c r="AN41" s="341">
        <f t="shared" si="5"/>
        <v>0</v>
      </c>
      <c r="AO41" s="342"/>
      <c r="AP41" s="342"/>
      <c r="AQ41" s="343"/>
    </row>
    <row r="42" spans="1:43" ht="15" customHeight="1" outlineLevel="1" x14ac:dyDescent="0.2">
      <c r="A42" s="28">
        <f t="shared" si="0"/>
        <v>1</v>
      </c>
      <c r="B42" s="347"/>
      <c r="C42" s="348"/>
      <c r="D42" s="349"/>
      <c r="E42" s="349"/>
      <c r="F42" s="347"/>
      <c r="G42" s="347"/>
      <c r="H42" s="333"/>
      <c r="I42" s="403">
        <v>0</v>
      </c>
      <c r="J42" s="333"/>
      <c r="K42" s="403">
        <v>0</v>
      </c>
      <c r="L42" s="334">
        <f t="shared" si="1"/>
        <v>0</v>
      </c>
      <c r="M42" s="352"/>
      <c r="N42" s="336">
        <v>0</v>
      </c>
      <c r="O42" s="337"/>
      <c r="P42" s="394">
        <v>0</v>
      </c>
      <c r="Q42" s="395">
        <f t="shared" si="2"/>
        <v>0</v>
      </c>
      <c r="R42" s="352"/>
      <c r="S42" s="336">
        <v>0</v>
      </c>
      <c r="T42" s="337"/>
      <c r="U42" s="336">
        <v>0</v>
      </c>
      <c r="V42" s="337"/>
      <c r="W42" s="336">
        <v>0</v>
      </c>
      <c r="X42" s="337"/>
      <c r="Y42" s="336">
        <v>0</v>
      </c>
      <c r="Z42" s="337"/>
      <c r="AA42" s="339">
        <v>0</v>
      </c>
      <c r="AB42" s="338">
        <f t="shared" si="3"/>
        <v>0</v>
      </c>
      <c r="AC42" s="352"/>
      <c r="AD42" s="346">
        <v>0</v>
      </c>
      <c r="AE42" s="337"/>
      <c r="AF42" s="336">
        <v>0</v>
      </c>
      <c r="AG42" s="337"/>
      <c r="AH42" s="339">
        <v>0</v>
      </c>
      <c r="AI42" s="338">
        <f t="shared" si="4"/>
        <v>0</v>
      </c>
      <c r="AJ42" s="353"/>
      <c r="AK42" s="339">
        <v>0</v>
      </c>
      <c r="AL42" s="353"/>
      <c r="AM42" s="339">
        <v>0</v>
      </c>
      <c r="AN42" s="341">
        <f t="shared" si="5"/>
        <v>0</v>
      </c>
      <c r="AO42" s="342"/>
      <c r="AP42" s="342"/>
      <c r="AQ42" s="343"/>
    </row>
    <row r="43" spans="1:43" ht="15" customHeight="1" outlineLevel="1" x14ac:dyDescent="0.2">
      <c r="A43" s="28">
        <f t="shared" si="0"/>
        <v>1</v>
      </c>
      <c r="B43" s="29"/>
      <c r="C43" s="30"/>
      <c r="D43" s="31"/>
      <c r="E43" s="31"/>
      <c r="F43" s="29"/>
      <c r="G43" s="29"/>
      <c r="H43" s="333"/>
      <c r="I43" s="403">
        <v>0</v>
      </c>
      <c r="J43" s="333"/>
      <c r="K43" s="403">
        <v>0</v>
      </c>
      <c r="L43" s="334">
        <f t="shared" si="1"/>
        <v>0</v>
      </c>
      <c r="M43" s="352"/>
      <c r="N43" s="336">
        <v>0</v>
      </c>
      <c r="O43" s="337"/>
      <c r="P43" s="394">
        <v>0</v>
      </c>
      <c r="Q43" s="395">
        <f t="shared" si="2"/>
        <v>0</v>
      </c>
      <c r="R43" s="352"/>
      <c r="S43" s="336">
        <v>0</v>
      </c>
      <c r="T43" s="337"/>
      <c r="U43" s="336">
        <v>0</v>
      </c>
      <c r="V43" s="337"/>
      <c r="W43" s="336">
        <v>0</v>
      </c>
      <c r="X43" s="337"/>
      <c r="Y43" s="336">
        <v>0</v>
      </c>
      <c r="Z43" s="337"/>
      <c r="AA43" s="339">
        <v>0</v>
      </c>
      <c r="AB43" s="338">
        <f t="shared" si="3"/>
        <v>0</v>
      </c>
      <c r="AC43" s="352"/>
      <c r="AD43" s="346">
        <v>0</v>
      </c>
      <c r="AE43" s="337"/>
      <c r="AF43" s="336">
        <v>0</v>
      </c>
      <c r="AG43" s="337"/>
      <c r="AH43" s="339">
        <v>0</v>
      </c>
      <c r="AI43" s="338">
        <f t="shared" si="4"/>
        <v>0</v>
      </c>
      <c r="AJ43" s="353"/>
      <c r="AK43" s="339">
        <v>0</v>
      </c>
      <c r="AL43" s="353"/>
      <c r="AM43" s="339">
        <v>0</v>
      </c>
      <c r="AN43" s="341">
        <f t="shared" si="5"/>
        <v>0</v>
      </c>
      <c r="AO43" s="342"/>
      <c r="AP43" s="342"/>
      <c r="AQ43" s="343"/>
    </row>
    <row r="44" spans="1:43" ht="15" customHeight="1" outlineLevel="1" x14ac:dyDescent="0.2">
      <c r="A44" s="28">
        <f t="shared" si="0"/>
        <v>1</v>
      </c>
      <c r="B44" s="29"/>
      <c r="C44" s="30"/>
      <c r="D44" s="31"/>
      <c r="E44" s="31"/>
      <c r="F44" s="29"/>
      <c r="G44" s="29"/>
      <c r="H44" s="333"/>
      <c r="I44" s="403">
        <v>0</v>
      </c>
      <c r="J44" s="333"/>
      <c r="K44" s="403">
        <v>0</v>
      </c>
      <c r="L44" s="334">
        <f t="shared" si="1"/>
        <v>0</v>
      </c>
      <c r="M44" s="352"/>
      <c r="N44" s="336">
        <v>0</v>
      </c>
      <c r="O44" s="337"/>
      <c r="P44" s="394">
        <v>0</v>
      </c>
      <c r="Q44" s="395">
        <f t="shared" si="2"/>
        <v>0</v>
      </c>
      <c r="R44" s="352"/>
      <c r="S44" s="336">
        <v>0</v>
      </c>
      <c r="T44" s="337"/>
      <c r="U44" s="336">
        <v>0</v>
      </c>
      <c r="V44" s="337"/>
      <c r="W44" s="336">
        <v>0</v>
      </c>
      <c r="X44" s="337"/>
      <c r="Y44" s="336">
        <v>0</v>
      </c>
      <c r="Z44" s="337"/>
      <c r="AA44" s="339">
        <v>0</v>
      </c>
      <c r="AB44" s="338">
        <f t="shared" si="3"/>
        <v>0</v>
      </c>
      <c r="AC44" s="352"/>
      <c r="AD44" s="346">
        <v>0</v>
      </c>
      <c r="AE44" s="337"/>
      <c r="AF44" s="336">
        <v>0</v>
      </c>
      <c r="AG44" s="337"/>
      <c r="AH44" s="339">
        <v>0</v>
      </c>
      <c r="AI44" s="338">
        <f t="shared" si="4"/>
        <v>0</v>
      </c>
      <c r="AJ44" s="353"/>
      <c r="AK44" s="339">
        <v>0</v>
      </c>
      <c r="AL44" s="353"/>
      <c r="AM44" s="339">
        <v>0</v>
      </c>
      <c r="AN44" s="341">
        <f t="shared" si="5"/>
        <v>0</v>
      </c>
      <c r="AO44" s="342"/>
      <c r="AP44" s="342"/>
      <c r="AQ44" s="343"/>
    </row>
    <row r="45" spans="1:43" ht="15" customHeight="1" outlineLevel="1" x14ac:dyDescent="0.2">
      <c r="A45" s="28">
        <f t="shared" si="0"/>
        <v>1</v>
      </c>
      <c r="B45" s="29"/>
      <c r="C45" s="30"/>
      <c r="D45" s="31"/>
      <c r="E45" s="31"/>
      <c r="F45" s="29"/>
      <c r="G45" s="29"/>
      <c r="H45" s="333"/>
      <c r="I45" s="403">
        <v>0</v>
      </c>
      <c r="J45" s="333"/>
      <c r="K45" s="403">
        <v>0</v>
      </c>
      <c r="L45" s="334">
        <f t="shared" si="1"/>
        <v>0</v>
      </c>
      <c r="M45" s="352"/>
      <c r="N45" s="336">
        <v>0</v>
      </c>
      <c r="O45" s="337"/>
      <c r="P45" s="394">
        <v>0</v>
      </c>
      <c r="Q45" s="395">
        <f t="shared" si="2"/>
        <v>0</v>
      </c>
      <c r="R45" s="352"/>
      <c r="S45" s="336">
        <v>0</v>
      </c>
      <c r="T45" s="337"/>
      <c r="U45" s="336">
        <v>0</v>
      </c>
      <c r="V45" s="337"/>
      <c r="W45" s="336">
        <v>0</v>
      </c>
      <c r="X45" s="337"/>
      <c r="Y45" s="336">
        <v>0</v>
      </c>
      <c r="Z45" s="337"/>
      <c r="AA45" s="339">
        <v>0</v>
      </c>
      <c r="AB45" s="338">
        <f t="shared" si="3"/>
        <v>0</v>
      </c>
      <c r="AC45" s="340"/>
      <c r="AD45" s="346">
        <v>0</v>
      </c>
      <c r="AE45" s="337"/>
      <c r="AF45" s="336">
        <v>0</v>
      </c>
      <c r="AG45" s="337"/>
      <c r="AH45" s="339">
        <v>0</v>
      </c>
      <c r="AI45" s="338">
        <f t="shared" si="4"/>
        <v>0</v>
      </c>
      <c r="AJ45" s="353"/>
      <c r="AK45" s="339">
        <v>0</v>
      </c>
      <c r="AL45" s="353"/>
      <c r="AM45" s="339">
        <v>0</v>
      </c>
      <c r="AN45" s="341">
        <f t="shared" si="5"/>
        <v>0</v>
      </c>
      <c r="AO45" s="342"/>
      <c r="AP45" s="342"/>
      <c r="AQ45" s="343"/>
    </row>
    <row r="46" spans="1:43" ht="15" customHeight="1" outlineLevel="1" x14ac:dyDescent="0.2">
      <c r="A46" s="28">
        <f t="shared" si="0"/>
        <v>1</v>
      </c>
      <c r="B46" s="29"/>
      <c r="C46" s="30"/>
      <c r="D46" s="31"/>
      <c r="E46" s="31"/>
      <c r="F46" s="29"/>
      <c r="G46" s="29"/>
      <c r="H46" s="333"/>
      <c r="I46" s="403">
        <v>0</v>
      </c>
      <c r="J46" s="333"/>
      <c r="K46" s="403">
        <v>0</v>
      </c>
      <c r="L46" s="334">
        <f t="shared" si="1"/>
        <v>0</v>
      </c>
      <c r="M46" s="352"/>
      <c r="N46" s="336">
        <v>0</v>
      </c>
      <c r="O46" s="337"/>
      <c r="P46" s="394">
        <v>0</v>
      </c>
      <c r="Q46" s="395">
        <f t="shared" si="2"/>
        <v>0</v>
      </c>
      <c r="R46" s="352"/>
      <c r="S46" s="336">
        <v>0</v>
      </c>
      <c r="T46" s="337"/>
      <c r="U46" s="336">
        <v>0</v>
      </c>
      <c r="V46" s="337"/>
      <c r="W46" s="336">
        <v>0</v>
      </c>
      <c r="X46" s="337"/>
      <c r="Y46" s="336">
        <v>0</v>
      </c>
      <c r="Z46" s="337"/>
      <c r="AA46" s="339">
        <v>0</v>
      </c>
      <c r="AB46" s="338">
        <f t="shared" si="3"/>
        <v>0</v>
      </c>
      <c r="AC46" s="340"/>
      <c r="AD46" s="346">
        <v>0</v>
      </c>
      <c r="AE46" s="337"/>
      <c r="AF46" s="336">
        <v>0</v>
      </c>
      <c r="AG46" s="337"/>
      <c r="AH46" s="339">
        <v>0</v>
      </c>
      <c r="AI46" s="338">
        <f t="shared" si="4"/>
        <v>0</v>
      </c>
      <c r="AJ46" s="353"/>
      <c r="AK46" s="339">
        <v>0</v>
      </c>
      <c r="AL46" s="353"/>
      <c r="AM46" s="339">
        <v>0</v>
      </c>
      <c r="AN46" s="341">
        <f t="shared" si="5"/>
        <v>0</v>
      </c>
      <c r="AO46" s="342"/>
      <c r="AP46" s="342"/>
      <c r="AQ46" s="343"/>
    </row>
    <row r="47" spans="1:43" ht="15" customHeight="1" outlineLevel="1" x14ac:dyDescent="0.2">
      <c r="A47" s="28">
        <f t="shared" si="0"/>
        <v>1</v>
      </c>
      <c r="B47" s="29"/>
      <c r="C47" s="30"/>
      <c r="D47" s="31"/>
      <c r="E47" s="31"/>
      <c r="F47" s="29"/>
      <c r="G47" s="29"/>
      <c r="H47" s="333"/>
      <c r="I47" s="403">
        <v>0</v>
      </c>
      <c r="J47" s="333"/>
      <c r="K47" s="403">
        <v>0</v>
      </c>
      <c r="L47" s="334">
        <f t="shared" si="1"/>
        <v>0</v>
      </c>
      <c r="M47" s="352"/>
      <c r="N47" s="336">
        <v>0</v>
      </c>
      <c r="O47" s="337"/>
      <c r="P47" s="394">
        <v>0</v>
      </c>
      <c r="Q47" s="395">
        <f t="shared" si="2"/>
        <v>0</v>
      </c>
      <c r="R47" s="352"/>
      <c r="S47" s="336">
        <v>0</v>
      </c>
      <c r="T47" s="337"/>
      <c r="U47" s="336">
        <v>0</v>
      </c>
      <c r="V47" s="337"/>
      <c r="W47" s="336">
        <v>0</v>
      </c>
      <c r="X47" s="337"/>
      <c r="Y47" s="336">
        <v>0</v>
      </c>
      <c r="Z47" s="337"/>
      <c r="AA47" s="339">
        <v>0</v>
      </c>
      <c r="AB47" s="338">
        <f t="shared" si="3"/>
        <v>0</v>
      </c>
      <c r="AC47" s="340"/>
      <c r="AD47" s="346">
        <v>0</v>
      </c>
      <c r="AE47" s="337"/>
      <c r="AF47" s="336">
        <v>0</v>
      </c>
      <c r="AG47" s="337"/>
      <c r="AH47" s="339">
        <v>0</v>
      </c>
      <c r="AI47" s="338">
        <f t="shared" si="4"/>
        <v>0</v>
      </c>
      <c r="AJ47" s="353"/>
      <c r="AK47" s="339">
        <v>0</v>
      </c>
      <c r="AL47" s="353"/>
      <c r="AM47" s="339">
        <v>0</v>
      </c>
      <c r="AN47" s="341">
        <f t="shared" si="5"/>
        <v>0</v>
      </c>
      <c r="AO47" s="342"/>
      <c r="AP47" s="342"/>
      <c r="AQ47" s="343"/>
    </row>
    <row r="48" spans="1:43" ht="15" customHeight="1" outlineLevel="1" x14ac:dyDescent="0.2">
      <c r="A48" s="28">
        <f t="shared" si="0"/>
        <v>1</v>
      </c>
      <c r="B48" s="29"/>
      <c r="C48" s="30"/>
      <c r="D48" s="31"/>
      <c r="E48" s="31"/>
      <c r="F48" s="29"/>
      <c r="G48" s="29"/>
      <c r="H48" s="333"/>
      <c r="I48" s="403">
        <v>0</v>
      </c>
      <c r="J48" s="333"/>
      <c r="K48" s="403">
        <v>0</v>
      </c>
      <c r="L48" s="334">
        <f t="shared" si="1"/>
        <v>0</v>
      </c>
      <c r="M48" s="352"/>
      <c r="N48" s="336">
        <v>0</v>
      </c>
      <c r="O48" s="337"/>
      <c r="P48" s="394">
        <v>0</v>
      </c>
      <c r="Q48" s="395">
        <f t="shared" si="2"/>
        <v>0</v>
      </c>
      <c r="R48" s="352"/>
      <c r="S48" s="336">
        <v>0</v>
      </c>
      <c r="T48" s="337"/>
      <c r="U48" s="336">
        <v>0</v>
      </c>
      <c r="V48" s="337"/>
      <c r="W48" s="336">
        <v>0</v>
      </c>
      <c r="X48" s="337"/>
      <c r="Y48" s="336">
        <v>0</v>
      </c>
      <c r="Z48" s="337"/>
      <c r="AA48" s="339">
        <v>0</v>
      </c>
      <c r="AB48" s="338">
        <f t="shared" si="3"/>
        <v>0</v>
      </c>
      <c r="AC48" s="398"/>
      <c r="AD48" s="399">
        <v>0</v>
      </c>
      <c r="AE48" s="337"/>
      <c r="AF48" s="336">
        <v>0</v>
      </c>
      <c r="AG48" s="400"/>
      <c r="AH48" s="401">
        <v>0</v>
      </c>
      <c r="AI48" s="338">
        <f t="shared" si="4"/>
        <v>0</v>
      </c>
      <c r="AJ48" s="402"/>
      <c r="AK48" s="401">
        <v>0</v>
      </c>
      <c r="AL48" s="402"/>
      <c r="AM48" s="401">
        <v>0</v>
      </c>
      <c r="AN48" s="341">
        <f t="shared" si="5"/>
        <v>0</v>
      </c>
      <c r="AO48" s="342"/>
      <c r="AP48" s="342"/>
      <c r="AQ48" s="343"/>
    </row>
    <row r="49" spans="1:43" ht="15" customHeight="1" outlineLevel="1" x14ac:dyDescent="0.2">
      <c r="A49" s="28">
        <f t="shared" si="0"/>
        <v>1</v>
      </c>
      <c r="B49" s="29"/>
      <c r="C49" s="30"/>
      <c r="D49" s="31"/>
      <c r="E49" s="31"/>
      <c r="F49" s="29"/>
      <c r="G49" s="29"/>
      <c r="H49" s="333"/>
      <c r="I49" s="403">
        <v>0</v>
      </c>
      <c r="J49" s="333"/>
      <c r="K49" s="403">
        <v>0</v>
      </c>
      <c r="L49" s="334">
        <f t="shared" si="1"/>
        <v>0</v>
      </c>
      <c r="M49" s="352"/>
      <c r="N49" s="336">
        <v>0</v>
      </c>
      <c r="O49" s="337"/>
      <c r="P49" s="394">
        <v>0</v>
      </c>
      <c r="Q49" s="395">
        <f t="shared" si="2"/>
        <v>0</v>
      </c>
      <c r="R49" s="352"/>
      <c r="S49" s="336">
        <v>0</v>
      </c>
      <c r="T49" s="337"/>
      <c r="U49" s="336">
        <v>0</v>
      </c>
      <c r="V49" s="337"/>
      <c r="W49" s="336">
        <v>0</v>
      </c>
      <c r="X49" s="337"/>
      <c r="Y49" s="336">
        <v>0</v>
      </c>
      <c r="Z49" s="337"/>
      <c r="AA49" s="339">
        <v>0</v>
      </c>
      <c r="AB49" s="338">
        <f t="shared" si="3"/>
        <v>0</v>
      </c>
      <c r="AC49" s="352"/>
      <c r="AD49" s="346">
        <v>0</v>
      </c>
      <c r="AE49" s="337"/>
      <c r="AF49" s="336">
        <v>0</v>
      </c>
      <c r="AG49" s="337"/>
      <c r="AH49" s="339">
        <v>0</v>
      </c>
      <c r="AI49" s="338">
        <f t="shared" si="4"/>
        <v>0</v>
      </c>
      <c r="AJ49" s="353"/>
      <c r="AK49" s="339">
        <v>0</v>
      </c>
      <c r="AL49" s="353"/>
      <c r="AM49" s="339">
        <v>0</v>
      </c>
      <c r="AN49" s="341">
        <f t="shared" si="5"/>
        <v>0</v>
      </c>
      <c r="AO49" s="342"/>
      <c r="AP49" s="342"/>
      <c r="AQ49" s="343"/>
    </row>
    <row r="50" spans="1:43" ht="15" customHeight="1" outlineLevel="1" x14ac:dyDescent="0.2">
      <c r="A50" s="28">
        <f t="shared" si="0"/>
        <v>1</v>
      </c>
      <c r="B50" s="29"/>
      <c r="C50" s="30"/>
      <c r="D50" s="31"/>
      <c r="E50" s="31"/>
      <c r="F50" s="29"/>
      <c r="G50" s="29"/>
      <c r="H50" s="333"/>
      <c r="I50" s="403">
        <v>0</v>
      </c>
      <c r="J50" s="333"/>
      <c r="K50" s="403">
        <v>0</v>
      </c>
      <c r="L50" s="334">
        <f t="shared" si="1"/>
        <v>0</v>
      </c>
      <c r="M50" s="352"/>
      <c r="N50" s="336">
        <v>0</v>
      </c>
      <c r="O50" s="337"/>
      <c r="P50" s="394">
        <v>0</v>
      </c>
      <c r="Q50" s="395">
        <f t="shared" si="2"/>
        <v>0</v>
      </c>
      <c r="R50" s="352"/>
      <c r="S50" s="336">
        <v>0</v>
      </c>
      <c r="T50" s="337"/>
      <c r="U50" s="336">
        <v>0</v>
      </c>
      <c r="V50" s="337"/>
      <c r="W50" s="336">
        <v>0</v>
      </c>
      <c r="X50" s="337"/>
      <c r="Y50" s="336">
        <v>0</v>
      </c>
      <c r="Z50" s="337"/>
      <c r="AA50" s="339">
        <v>0</v>
      </c>
      <c r="AB50" s="338">
        <f t="shared" si="3"/>
        <v>0</v>
      </c>
      <c r="AC50" s="352"/>
      <c r="AD50" s="346">
        <v>0</v>
      </c>
      <c r="AE50" s="337"/>
      <c r="AF50" s="336">
        <v>0</v>
      </c>
      <c r="AG50" s="337"/>
      <c r="AH50" s="339">
        <v>0</v>
      </c>
      <c r="AI50" s="338">
        <f t="shared" si="4"/>
        <v>0</v>
      </c>
      <c r="AJ50" s="353"/>
      <c r="AK50" s="339">
        <v>0</v>
      </c>
      <c r="AL50" s="353"/>
      <c r="AM50" s="339">
        <v>0</v>
      </c>
      <c r="AN50" s="341">
        <f t="shared" si="5"/>
        <v>0</v>
      </c>
      <c r="AO50" s="342"/>
      <c r="AP50" s="342"/>
      <c r="AQ50" s="343"/>
    </row>
    <row r="51" spans="1:43" ht="15" customHeight="1" outlineLevel="1" x14ac:dyDescent="0.2">
      <c r="A51" s="28">
        <f t="shared" si="0"/>
        <v>1</v>
      </c>
      <c r="B51" s="29"/>
      <c r="C51" s="30"/>
      <c r="D51" s="31"/>
      <c r="E51" s="31"/>
      <c r="F51" s="29"/>
      <c r="G51" s="29"/>
      <c r="H51" s="333"/>
      <c r="I51" s="403">
        <v>0</v>
      </c>
      <c r="J51" s="333"/>
      <c r="K51" s="403">
        <v>0</v>
      </c>
      <c r="L51" s="334">
        <f t="shared" si="1"/>
        <v>0</v>
      </c>
      <c r="M51" s="352"/>
      <c r="N51" s="336">
        <v>0</v>
      </c>
      <c r="O51" s="337"/>
      <c r="P51" s="394">
        <v>0</v>
      </c>
      <c r="Q51" s="395">
        <f t="shared" si="2"/>
        <v>0</v>
      </c>
      <c r="R51" s="352"/>
      <c r="S51" s="336">
        <v>0</v>
      </c>
      <c r="T51" s="337"/>
      <c r="U51" s="336">
        <v>0</v>
      </c>
      <c r="V51" s="337"/>
      <c r="W51" s="336">
        <v>0</v>
      </c>
      <c r="X51" s="337"/>
      <c r="Y51" s="336">
        <v>0</v>
      </c>
      <c r="Z51" s="337"/>
      <c r="AA51" s="339">
        <v>0</v>
      </c>
      <c r="AB51" s="338">
        <f t="shared" si="3"/>
        <v>0</v>
      </c>
      <c r="AC51" s="352"/>
      <c r="AD51" s="346">
        <v>0</v>
      </c>
      <c r="AE51" s="337"/>
      <c r="AF51" s="336">
        <v>0</v>
      </c>
      <c r="AG51" s="337"/>
      <c r="AH51" s="339">
        <v>0</v>
      </c>
      <c r="AI51" s="338">
        <f t="shared" si="4"/>
        <v>0</v>
      </c>
      <c r="AJ51" s="353"/>
      <c r="AK51" s="339">
        <v>0</v>
      </c>
      <c r="AL51" s="353"/>
      <c r="AM51" s="339">
        <v>0</v>
      </c>
      <c r="AN51" s="341">
        <f t="shared" si="5"/>
        <v>0</v>
      </c>
      <c r="AO51" s="342"/>
      <c r="AP51" s="342"/>
      <c r="AQ51" s="343"/>
    </row>
    <row r="52" spans="1:43" ht="15" customHeight="1" outlineLevel="1" x14ac:dyDescent="0.2">
      <c r="A52" s="28">
        <f t="shared" si="0"/>
        <v>1</v>
      </c>
      <c r="B52" s="29"/>
      <c r="C52" s="30"/>
      <c r="D52" s="31"/>
      <c r="E52" s="31"/>
      <c r="F52" s="29"/>
      <c r="G52" s="29"/>
      <c r="H52" s="333"/>
      <c r="I52" s="403">
        <v>0</v>
      </c>
      <c r="J52" s="333"/>
      <c r="K52" s="403">
        <v>0</v>
      </c>
      <c r="L52" s="334">
        <f t="shared" si="1"/>
        <v>0</v>
      </c>
      <c r="M52" s="352"/>
      <c r="N52" s="336">
        <v>0</v>
      </c>
      <c r="O52" s="337"/>
      <c r="P52" s="394">
        <v>0</v>
      </c>
      <c r="Q52" s="395">
        <f t="shared" si="2"/>
        <v>0</v>
      </c>
      <c r="R52" s="352"/>
      <c r="S52" s="336">
        <v>0</v>
      </c>
      <c r="T52" s="337"/>
      <c r="U52" s="336">
        <v>0</v>
      </c>
      <c r="V52" s="337"/>
      <c r="W52" s="336">
        <v>0</v>
      </c>
      <c r="X52" s="337"/>
      <c r="Y52" s="336">
        <v>0</v>
      </c>
      <c r="Z52" s="337"/>
      <c r="AA52" s="339">
        <v>0</v>
      </c>
      <c r="AB52" s="338">
        <f t="shared" si="3"/>
        <v>0</v>
      </c>
      <c r="AC52" s="354"/>
      <c r="AD52" s="404">
        <v>0</v>
      </c>
      <c r="AE52" s="356"/>
      <c r="AF52" s="355">
        <v>0</v>
      </c>
      <c r="AG52" s="356"/>
      <c r="AH52" s="358">
        <v>0</v>
      </c>
      <c r="AI52" s="338">
        <f t="shared" si="4"/>
        <v>0</v>
      </c>
      <c r="AJ52" s="405"/>
      <c r="AK52" s="358">
        <v>0</v>
      </c>
      <c r="AL52" s="405"/>
      <c r="AM52" s="358">
        <v>0</v>
      </c>
      <c r="AN52" s="341">
        <f t="shared" si="5"/>
        <v>0</v>
      </c>
      <c r="AO52" s="342"/>
      <c r="AP52" s="342"/>
      <c r="AQ52" s="343"/>
    </row>
    <row r="53" spans="1:43" ht="15" customHeight="1" x14ac:dyDescent="0.2">
      <c r="A53" s="366" t="s">
        <v>833</v>
      </c>
      <c r="B53" s="366"/>
      <c r="C53" s="366"/>
      <c r="D53" s="366"/>
      <c r="E53" s="366"/>
      <c r="F53" s="366"/>
      <c r="G53" s="366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367"/>
      <c r="AP53" s="367"/>
    </row>
    <row r="54" spans="1:43" ht="15" customHeight="1" x14ac:dyDescent="0.2">
      <c r="A54" s="366" t="s">
        <v>832</v>
      </c>
      <c r="B54" s="366"/>
      <c r="C54" s="366"/>
      <c r="D54" s="366"/>
      <c r="E54" s="366"/>
      <c r="F54" s="366"/>
      <c r="G54" s="366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367"/>
      <c r="AP54" s="367"/>
    </row>
    <row r="55" spans="1:43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3" ht="12.75" customHeight="1" x14ac:dyDescent="0.2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3" ht="12.75" customHeight="1" x14ac:dyDescent="0.2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3" ht="12.75" customHeight="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3" ht="12.75" customHeight="1" x14ac:dyDescent="0.2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3" ht="12.75" customHeight="1" x14ac:dyDescent="0.2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3" ht="12.75" customHeight="1" x14ac:dyDescent="0.2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3" ht="12.75" customHeight="1" x14ac:dyDescent="0.2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3" ht="12.75" customHeight="1" x14ac:dyDescent="0.2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3" ht="12.75" customHeight="1" x14ac:dyDescent="0.2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5.75" customHeight="1" x14ac:dyDescent="0.2"/>
    <row r="256" spans="1:4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52" xr:uid="{00000000-0009-0000-0000-000009000000}">
    <sortState xmlns:xlrd2="http://schemas.microsoft.com/office/spreadsheetml/2017/richdata2" ref="A13:V52">
      <sortCondition ref="A9:A52"/>
    </sortState>
  </autoFilter>
  <mergeCells count="104"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H8:I8"/>
    <mergeCell ref="J8:K8"/>
    <mergeCell ref="M8:N8"/>
    <mergeCell ref="O8:P8"/>
    <mergeCell ref="R8:S8"/>
    <mergeCell ref="T8:U8"/>
    <mergeCell ref="Z8:AA8"/>
    <mergeCell ref="AC8:AD8"/>
    <mergeCell ref="AE8:AF8"/>
  </mergeCells>
  <conditionalFormatting sqref="C10:C54">
    <cfRule type="expression" dxfId="2" priority="1">
      <formula>COUNTIF(C10:C1020,C10)&gt;1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23"/>
      <c r="B1" s="524"/>
      <c r="C1" s="526" t="s">
        <v>779</v>
      </c>
      <c r="D1" s="527"/>
      <c r="E1" s="528" t="s">
        <v>780</v>
      </c>
      <c r="F1" s="529"/>
      <c r="G1" s="527"/>
      <c r="H1" s="530"/>
      <c r="I1" s="531"/>
      <c r="J1" s="531"/>
      <c r="K1" s="531"/>
      <c r="L1" s="532"/>
      <c r="M1" s="533" t="s">
        <v>781</v>
      </c>
      <c r="N1" s="534"/>
      <c r="O1" s="534"/>
      <c r="P1" s="534"/>
      <c r="Q1" s="535"/>
      <c r="R1" s="533" t="s">
        <v>782</v>
      </c>
      <c r="S1" s="534"/>
      <c r="T1" s="534"/>
      <c r="U1" s="534"/>
      <c r="V1" s="534"/>
      <c r="W1" s="534"/>
      <c r="X1" s="534"/>
      <c r="Y1" s="534"/>
      <c r="Z1" s="534"/>
      <c r="AA1" s="534"/>
      <c r="AB1" s="535"/>
      <c r="AC1" s="536" t="s">
        <v>783</v>
      </c>
      <c r="AD1" s="534"/>
      <c r="AE1" s="534"/>
      <c r="AF1" s="534"/>
      <c r="AG1" s="534"/>
      <c r="AH1" s="534"/>
      <c r="AI1" s="535"/>
      <c r="AJ1" s="549" t="s">
        <v>784</v>
      </c>
      <c r="AK1" s="550"/>
      <c r="AL1" s="551" t="s">
        <v>785</v>
      </c>
      <c r="AM1" s="552"/>
      <c r="AN1" s="299" t="s">
        <v>32</v>
      </c>
      <c r="AO1" s="4"/>
      <c r="AP1" s="4"/>
    </row>
    <row r="2" spans="1:43" ht="18.75" customHeight="1" x14ac:dyDescent="0.25">
      <c r="A2" s="525"/>
      <c r="B2" s="434"/>
      <c r="C2" s="553" t="s">
        <v>851</v>
      </c>
      <c r="D2" s="554"/>
      <c r="E2" s="555" t="s">
        <v>852</v>
      </c>
      <c r="F2" s="556"/>
      <c r="G2" s="554"/>
      <c r="H2" s="557"/>
      <c r="I2" s="531"/>
      <c r="J2" s="531"/>
      <c r="K2" s="531"/>
      <c r="L2" s="532"/>
      <c r="M2" s="558" t="s">
        <v>836</v>
      </c>
      <c r="N2" s="544"/>
      <c r="O2" s="544"/>
      <c r="P2" s="544"/>
      <c r="Q2" s="545"/>
      <c r="R2" s="558" t="s">
        <v>789</v>
      </c>
      <c r="S2" s="544"/>
      <c r="T2" s="544"/>
      <c r="U2" s="544"/>
      <c r="V2" s="544"/>
      <c r="W2" s="544"/>
      <c r="X2" s="544"/>
      <c r="Y2" s="544"/>
      <c r="Z2" s="544"/>
      <c r="AA2" s="544"/>
      <c r="AB2" s="545"/>
      <c r="AC2" s="562" t="s">
        <v>790</v>
      </c>
      <c r="AD2" s="434"/>
      <c r="AE2" s="434"/>
      <c r="AF2" s="434"/>
      <c r="AG2" s="434"/>
      <c r="AH2" s="434"/>
      <c r="AI2" s="511"/>
      <c r="AJ2" s="551" t="s">
        <v>791</v>
      </c>
      <c r="AK2" s="552"/>
      <c r="AL2" s="551" t="s">
        <v>791</v>
      </c>
      <c r="AM2" s="552"/>
      <c r="AN2" s="300"/>
      <c r="AO2" s="301"/>
      <c r="AP2" s="301"/>
    </row>
    <row r="3" spans="1:43" ht="20.25" customHeight="1" x14ac:dyDescent="0.2">
      <c r="A3" s="525"/>
      <c r="B3" s="434"/>
      <c r="C3" s="553" t="s">
        <v>792</v>
      </c>
      <c r="D3" s="554"/>
      <c r="E3" s="559" t="s">
        <v>793</v>
      </c>
      <c r="F3" s="556"/>
      <c r="G3" s="552"/>
      <c r="H3" s="560" t="s">
        <v>794</v>
      </c>
      <c r="I3" s="519"/>
      <c r="J3" s="560" t="s">
        <v>795</v>
      </c>
      <c r="K3" s="519"/>
      <c r="L3" s="406" t="s">
        <v>31</v>
      </c>
      <c r="M3" s="561" t="s">
        <v>796</v>
      </c>
      <c r="N3" s="535"/>
      <c r="O3" s="518" t="s">
        <v>796</v>
      </c>
      <c r="P3" s="519"/>
      <c r="Q3" s="303" t="s">
        <v>31</v>
      </c>
      <c r="R3" s="561" t="s">
        <v>797</v>
      </c>
      <c r="S3" s="535"/>
      <c r="T3" s="518" t="s">
        <v>797</v>
      </c>
      <c r="U3" s="519"/>
      <c r="V3" s="518" t="s">
        <v>797</v>
      </c>
      <c r="W3" s="519"/>
      <c r="X3" s="518" t="s">
        <v>797</v>
      </c>
      <c r="Y3" s="519"/>
      <c r="Z3" s="518" t="s">
        <v>797</v>
      </c>
      <c r="AA3" s="535"/>
      <c r="AB3" s="304" t="s">
        <v>31</v>
      </c>
      <c r="AC3" s="563" t="s">
        <v>783</v>
      </c>
      <c r="AD3" s="547"/>
      <c r="AE3" s="546" t="s">
        <v>783</v>
      </c>
      <c r="AF3" s="547"/>
      <c r="AG3" s="546" t="s">
        <v>783</v>
      </c>
      <c r="AH3" s="547"/>
      <c r="AI3" s="407" t="s">
        <v>31</v>
      </c>
      <c r="AJ3" s="517"/>
      <c r="AK3" s="511"/>
      <c r="AL3" s="517"/>
      <c r="AM3" s="511"/>
      <c r="AN3" s="300"/>
      <c r="AO3" s="301"/>
      <c r="AP3" s="301"/>
    </row>
    <row r="4" spans="1:43" ht="15.75" customHeight="1" x14ac:dyDescent="0.2">
      <c r="A4" s="542" t="s">
        <v>798</v>
      </c>
      <c r="B4" s="434"/>
      <c r="C4" s="434"/>
      <c r="D4" s="434"/>
      <c r="E4" s="434"/>
      <c r="F4" s="434"/>
      <c r="G4" s="511"/>
      <c r="H4" s="517" t="s">
        <v>799</v>
      </c>
      <c r="I4" s="513"/>
      <c r="J4" s="517"/>
      <c r="K4" s="513"/>
      <c r="L4" s="306"/>
      <c r="M4" s="537"/>
      <c r="N4" s="511"/>
      <c r="O4" s="538"/>
      <c r="P4" s="513"/>
      <c r="Q4" s="307"/>
      <c r="R4" s="537" t="s">
        <v>853</v>
      </c>
      <c r="S4" s="511"/>
      <c r="T4" s="538" t="s">
        <v>854</v>
      </c>
      <c r="U4" s="513"/>
      <c r="V4" s="538" t="s">
        <v>841</v>
      </c>
      <c r="W4" s="513"/>
      <c r="X4" s="538" t="s">
        <v>855</v>
      </c>
      <c r="Y4" s="513"/>
      <c r="Z4" s="539" t="s">
        <v>856</v>
      </c>
      <c r="AA4" s="511"/>
      <c r="AB4" s="308"/>
      <c r="AC4" s="537" t="s">
        <v>857</v>
      </c>
      <c r="AD4" s="513"/>
      <c r="AE4" s="538" t="s">
        <v>858</v>
      </c>
      <c r="AF4" s="513"/>
      <c r="AG4" s="540" t="s">
        <v>859</v>
      </c>
      <c r="AH4" s="541"/>
      <c r="AI4" s="307"/>
      <c r="AJ4" s="548">
        <v>2023</v>
      </c>
      <c r="AK4" s="511"/>
      <c r="AL4" s="548">
        <v>2023</v>
      </c>
      <c r="AM4" s="511"/>
      <c r="AN4" s="300"/>
      <c r="AO4" s="301"/>
      <c r="AP4" s="301"/>
    </row>
    <row r="5" spans="1:43" ht="15.75" customHeight="1" x14ac:dyDescent="0.2">
      <c r="A5" s="525"/>
      <c r="B5" s="434"/>
      <c r="C5" s="434"/>
      <c r="D5" s="434"/>
      <c r="E5" s="434"/>
      <c r="F5" s="434"/>
      <c r="G5" s="511"/>
      <c r="H5" s="517">
        <v>2022</v>
      </c>
      <c r="I5" s="513"/>
      <c r="J5" s="517"/>
      <c r="K5" s="513"/>
      <c r="L5" s="306"/>
      <c r="M5" s="521">
        <v>2022</v>
      </c>
      <c r="N5" s="511"/>
      <c r="O5" s="522">
        <v>2023</v>
      </c>
      <c r="P5" s="513"/>
      <c r="Q5" s="307"/>
      <c r="R5" s="521">
        <v>2022</v>
      </c>
      <c r="S5" s="511"/>
      <c r="T5" s="522">
        <v>2022</v>
      </c>
      <c r="U5" s="513"/>
      <c r="V5" s="522">
        <v>2023</v>
      </c>
      <c r="W5" s="513"/>
      <c r="X5" s="522">
        <v>2023</v>
      </c>
      <c r="Y5" s="513"/>
      <c r="Z5" s="522">
        <v>2023</v>
      </c>
      <c r="AA5" s="511"/>
      <c r="AB5" s="308"/>
      <c r="AC5" s="521">
        <v>2023</v>
      </c>
      <c r="AD5" s="513"/>
      <c r="AE5" s="522">
        <v>2023</v>
      </c>
      <c r="AF5" s="513"/>
      <c r="AG5" s="522">
        <v>2023</v>
      </c>
      <c r="AH5" s="511"/>
      <c r="AI5" s="307"/>
      <c r="AJ5" s="517"/>
      <c r="AK5" s="511"/>
      <c r="AL5" s="517"/>
      <c r="AM5" s="511"/>
      <c r="AN5" s="300"/>
      <c r="AO5" s="301"/>
      <c r="AP5" s="301"/>
    </row>
    <row r="6" spans="1:43" ht="13.5" customHeight="1" x14ac:dyDescent="0.2">
      <c r="A6" s="525"/>
      <c r="B6" s="434"/>
      <c r="C6" s="434"/>
      <c r="D6" s="434"/>
      <c r="E6" s="434"/>
      <c r="F6" s="434"/>
      <c r="G6" s="511"/>
      <c r="H6" s="512" t="s">
        <v>808</v>
      </c>
      <c r="I6" s="513"/>
      <c r="J6" s="512"/>
      <c r="K6" s="513"/>
      <c r="L6" s="306"/>
      <c r="M6" s="515" t="s">
        <v>808</v>
      </c>
      <c r="N6" s="511"/>
      <c r="O6" s="516" t="s">
        <v>809</v>
      </c>
      <c r="P6" s="513"/>
      <c r="Q6" s="309"/>
      <c r="R6" s="515" t="s">
        <v>810</v>
      </c>
      <c r="S6" s="511"/>
      <c r="T6" s="516" t="s">
        <v>814</v>
      </c>
      <c r="U6" s="513"/>
      <c r="V6" s="516" t="s">
        <v>809</v>
      </c>
      <c r="W6" s="513"/>
      <c r="X6" s="516" t="s">
        <v>811</v>
      </c>
      <c r="Y6" s="513"/>
      <c r="Z6" s="516" t="s">
        <v>813</v>
      </c>
      <c r="AA6" s="511"/>
      <c r="AB6" s="310"/>
      <c r="AC6" s="515" t="s">
        <v>811</v>
      </c>
      <c r="AD6" s="513"/>
      <c r="AE6" s="516" t="s">
        <v>812</v>
      </c>
      <c r="AF6" s="513"/>
      <c r="AG6" s="516" t="s">
        <v>813</v>
      </c>
      <c r="AH6" s="511"/>
      <c r="AI6" s="307"/>
      <c r="AJ6" s="517"/>
      <c r="AK6" s="511"/>
      <c r="AL6" s="517"/>
      <c r="AM6" s="511"/>
      <c r="AN6" s="300"/>
      <c r="AO6" s="301"/>
      <c r="AP6" s="301"/>
    </row>
    <row r="7" spans="1:43" ht="12.75" customHeight="1" x14ac:dyDescent="0.2">
      <c r="A7" s="525"/>
      <c r="B7" s="434"/>
      <c r="C7" s="434"/>
      <c r="D7" s="434"/>
      <c r="E7" s="434"/>
      <c r="F7" s="434"/>
      <c r="G7" s="511"/>
      <c r="H7" s="512" t="s">
        <v>816</v>
      </c>
      <c r="I7" s="513"/>
      <c r="J7" s="512"/>
      <c r="K7" s="513"/>
      <c r="L7" s="306"/>
      <c r="M7" s="510"/>
      <c r="N7" s="511"/>
      <c r="O7" s="512"/>
      <c r="P7" s="513"/>
      <c r="Q7" s="309"/>
      <c r="R7" s="510" t="s">
        <v>845</v>
      </c>
      <c r="S7" s="511"/>
      <c r="T7" s="512" t="s">
        <v>860</v>
      </c>
      <c r="U7" s="513"/>
      <c r="V7" s="512" t="s">
        <v>823</v>
      </c>
      <c r="W7" s="513"/>
      <c r="X7" s="512" t="s">
        <v>861</v>
      </c>
      <c r="Y7" s="513"/>
      <c r="Z7" s="514" t="s">
        <v>850</v>
      </c>
      <c r="AA7" s="511"/>
      <c r="AB7" s="310"/>
      <c r="AC7" s="515" t="s">
        <v>818</v>
      </c>
      <c r="AD7" s="513"/>
      <c r="AE7" s="512" t="s">
        <v>820</v>
      </c>
      <c r="AF7" s="513"/>
      <c r="AG7" s="516" t="s">
        <v>862</v>
      </c>
      <c r="AH7" s="511"/>
      <c r="AI7" s="307"/>
      <c r="AJ7" s="517"/>
      <c r="AK7" s="511"/>
      <c r="AL7" s="517"/>
      <c r="AM7" s="511"/>
      <c r="AN7" s="300"/>
      <c r="AO7" s="301"/>
      <c r="AP7" s="301"/>
    </row>
    <row r="8" spans="1:43" ht="12.75" customHeight="1" x14ac:dyDescent="0.2">
      <c r="A8" s="543"/>
      <c r="B8" s="544"/>
      <c r="C8" s="544"/>
      <c r="D8" s="544"/>
      <c r="E8" s="544"/>
      <c r="F8" s="544"/>
      <c r="G8" s="545"/>
      <c r="H8" s="564" t="s">
        <v>825</v>
      </c>
      <c r="I8" s="513"/>
      <c r="J8" s="565" t="s">
        <v>825</v>
      </c>
      <c r="K8" s="566"/>
      <c r="L8" s="384"/>
      <c r="M8" s="567" t="s">
        <v>826</v>
      </c>
      <c r="N8" s="545"/>
      <c r="O8" s="568" t="s">
        <v>826</v>
      </c>
      <c r="P8" s="566"/>
      <c r="Q8" s="408"/>
      <c r="R8" s="567" t="s">
        <v>825</v>
      </c>
      <c r="S8" s="545"/>
      <c r="T8" s="568" t="s">
        <v>825</v>
      </c>
      <c r="U8" s="566"/>
      <c r="V8" s="568" t="s">
        <v>825</v>
      </c>
      <c r="W8" s="566"/>
      <c r="X8" s="568" t="s">
        <v>825</v>
      </c>
      <c r="Y8" s="566"/>
      <c r="Z8" s="568" t="s">
        <v>825</v>
      </c>
      <c r="AA8" s="545"/>
      <c r="AB8" s="386"/>
      <c r="AC8" s="567" t="s">
        <v>825</v>
      </c>
      <c r="AD8" s="566"/>
      <c r="AE8" s="568" t="s">
        <v>825</v>
      </c>
      <c r="AF8" s="566"/>
      <c r="AG8" s="568" t="s">
        <v>825</v>
      </c>
      <c r="AH8" s="545"/>
      <c r="AI8" s="409"/>
      <c r="AJ8" s="520" t="s">
        <v>825</v>
      </c>
      <c r="AK8" s="508"/>
      <c r="AL8" s="520" t="s">
        <v>825</v>
      </c>
      <c r="AM8" s="508"/>
      <c r="AN8" s="315"/>
      <c r="AO8" s="301"/>
      <c r="AP8" s="301"/>
    </row>
    <row r="9" spans="1:43" ht="30.75" customHeight="1" x14ac:dyDescent="0.2">
      <c r="A9" s="387" t="s">
        <v>827</v>
      </c>
      <c r="B9" s="388" t="s">
        <v>828</v>
      </c>
      <c r="C9" s="388" t="s">
        <v>829</v>
      </c>
      <c r="D9" s="388" t="s">
        <v>830</v>
      </c>
      <c r="E9" s="388" t="s">
        <v>831</v>
      </c>
      <c r="F9" s="388" t="s">
        <v>27</v>
      </c>
      <c r="G9" s="389" t="s">
        <v>28</v>
      </c>
      <c r="H9" s="410" t="s">
        <v>29</v>
      </c>
      <c r="I9" s="410" t="s">
        <v>30</v>
      </c>
      <c r="J9" s="410" t="s">
        <v>29</v>
      </c>
      <c r="K9" s="410" t="s">
        <v>30</v>
      </c>
      <c r="L9" s="411"/>
      <c r="M9" s="323" t="s">
        <v>29</v>
      </c>
      <c r="N9" s="324" t="s">
        <v>30</v>
      </c>
      <c r="O9" s="324" t="s">
        <v>29</v>
      </c>
      <c r="P9" s="324" t="s">
        <v>30</v>
      </c>
      <c r="Q9" s="325"/>
      <c r="R9" s="323" t="s">
        <v>29</v>
      </c>
      <c r="S9" s="324" t="s">
        <v>30</v>
      </c>
      <c r="T9" s="324" t="s">
        <v>29</v>
      </c>
      <c r="U9" s="324" t="s">
        <v>30</v>
      </c>
      <c r="V9" s="324" t="s">
        <v>29</v>
      </c>
      <c r="W9" s="324" t="s">
        <v>30</v>
      </c>
      <c r="X9" s="324" t="s">
        <v>29</v>
      </c>
      <c r="Y9" s="324" t="s">
        <v>30</v>
      </c>
      <c r="Z9" s="324" t="s">
        <v>29</v>
      </c>
      <c r="AA9" s="326" t="s">
        <v>30</v>
      </c>
      <c r="AB9" s="325"/>
      <c r="AC9" s="324" t="s">
        <v>29</v>
      </c>
      <c r="AD9" s="324" t="s">
        <v>30</v>
      </c>
      <c r="AE9" s="324" t="s">
        <v>29</v>
      </c>
      <c r="AF9" s="324" t="s">
        <v>30</v>
      </c>
      <c r="AG9" s="327" t="s">
        <v>29</v>
      </c>
      <c r="AH9" s="326" t="s">
        <v>30</v>
      </c>
      <c r="AI9" s="325"/>
      <c r="AJ9" s="324" t="s">
        <v>29</v>
      </c>
      <c r="AK9" s="326" t="s">
        <v>30</v>
      </c>
      <c r="AL9" s="324" t="s">
        <v>29</v>
      </c>
      <c r="AM9" s="326" t="s">
        <v>30</v>
      </c>
      <c r="AN9" s="328" t="s">
        <v>32</v>
      </c>
      <c r="AO9" s="329"/>
      <c r="AP9" s="329"/>
      <c r="AQ9" s="330"/>
    </row>
    <row r="10" spans="1:43" ht="15" customHeight="1" outlineLevel="1" x14ac:dyDescent="0.2">
      <c r="A10" s="28">
        <f t="shared" ref="A10:A37" si="0">RANK(AN10,$AN$10:$AN$37)</f>
        <v>1</v>
      </c>
      <c r="B10" s="347"/>
      <c r="C10" s="348"/>
      <c r="D10" s="349"/>
      <c r="E10" s="349"/>
      <c r="F10" s="347"/>
      <c r="G10" s="350"/>
      <c r="H10" s="332"/>
      <c r="I10" s="333">
        <v>0</v>
      </c>
      <c r="J10" s="332"/>
      <c r="K10" s="333">
        <v>0</v>
      </c>
      <c r="L10" s="334">
        <f t="shared" ref="L10:L37" si="1">LARGE(H10:K10,1)</f>
        <v>0</v>
      </c>
      <c r="M10" s="335"/>
      <c r="N10" s="336">
        <v>0</v>
      </c>
      <c r="O10" s="337"/>
      <c r="P10" s="336">
        <v>0</v>
      </c>
      <c r="Q10" s="338">
        <f t="shared" ref="Q10:Q37" si="2">LARGE(N10:P10,1)</f>
        <v>0</v>
      </c>
      <c r="R10" s="335"/>
      <c r="S10" s="336">
        <v>0</v>
      </c>
      <c r="T10" s="337"/>
      <c r="U10" s="336">
        <v>0</v>
      </c>
      <c r="V10" s="337"/>
      <c r="W10" s="336">
        <v>0</v>
      </c>
      <c r="X10" s="337"/>
      <c r="Y10" s="336">
        <v>0</v>
      </c>
      <c r="Z10" s="337"/>
      <c r="AA10" s="339">
        <v>0</v>
      </c>
      <c r="AB10" s="338">
        <f t="shared" ref="AB10:AB37" si="3">LARGE(S10:AA10,1)+LARGE(S10:AA10,2)+LARGE(S10:AA10,3)+LARGE(S10:AA10,4)</f>
        <v>0</v>
      </c>
      <c r="AC10" s="337"/>
      <c r="AD10" s="336">
        <v>0</v>
      </c>
      <c r="AE10" s="337"/>
      <c r="AF10" s="336">
        <v>0</v>
      </c>
      <c r="AG10" s="337"/>
      <c r="AH10" s="339">
        <v>0</v>
      </c>
      <c r="AI10" s="338">
        <f t="shared" ref="AI10:AI37" si="4">LARGE(AC10:AH10,1)</f>
        <v>0</v>
      </c>
      <c r="AJ10" s="340"/>
      <c r="AK10" s="339">
        <v>0</v>
      </c>
      <c r="AL10" s="340"/>
      <c r="AM10" s="339">
        <v>0</v>
      </c>
      <c r="AN10" s="341">
        <f t="shared" ref="AN10:AN37" si="5">AM10+AK10+AI10+AB10+Q10+L10</f>
        <v>0</v>
      </c>
      <c r="AO10" s="342"/>
      <c r="AP10" s="342"/>
      <c r="AQ10" s="343"/>
    </row>
    <row r="11" spans="1:43" ht="15" customHeight="1" outlineLevel="1" x14ac:dyDescent="0.2">
      <c r="A11" s="28">
        <f t="shared" si="0"/>
        <v>1</v>
      </c>
      <c r="B11" s="42"/>
      <c r="C11" s="344"/>
      <c r="D11" s="46"/>
      <c r="E11" s="46"/>
      <c r="F11" s="42"/>
      <c r="G11" s="345"/>
      <c r="H11" s="412"/>
      <c r="I11" s="333">
        <v>0</v>
      </c>
      <c r="J11" s="412"/>
      <c r="K11" s="333">
        <v>0</v>
      </c>
      <c r="L11" s="334">
        <f t="shared" si="1"/>
        <v>0</v>
      </c>
      <c r="M11" s="335"/>
      <c r="N11" s="336">
        <v>0</v>
      </c>
      <c r="O11" s="337"/>
      <c r="P11" s="336">
        <v>0</v>
      </c>
      <c r="Q11" s="338">
        <f t="shared" si="2"/>
        <v>0</v>
      </c>
      <c r="R11" s="335"/>
      <c r="S11" s="336">
        <v>0</v>
      </c>
      <c r="T11" s="337"/>
      <c r="U11" s="336">
        <v>0</v>
      </c>
      <c r="V11" s="337"/>
      <c r="W11" s="336">
        <v>0</v>
      </c>
      <c r="X11" s="337"/>
      <c r="Y11" s="336">
        <v>0</v>
      </c>
      <c r="Z11" s="337"/>
      <c r="AA11" s="339">
        <v>0</v>
      </c>
      <c r="AB11" s="338">
        <f t="shared" si="3"/>
        <v>0</v>
      </c>
      <c r="AC11" s="337"/>
      <c r="AD11" s="346">
        <v>0</v>
      </c>
      <c r="AE11" s="337"/>
      <c r="AF11" s="336">
        <v>0</v>
      </c>
      <c r="AG11" s="337"/>
      <c r="AH11" s="339">
        <v>0</v>
      </c>
      <c r="AI11" s="338">
        <f t="shared" si="4"/>
        <v>0</v>
      </c>
      <c r="AJ11" s="340"/>
      <c r="AK11" s="339">
        <v>0</v>
      </c>
      <c r="AL11" s="340"/>
      <c r="AM11" s="339">
        <v>0</v>
      </c>
      <c r="AN11" s="341">
        <f t="shared" si="5"/>
        <v>0</v>
      </c>
      <c r="AO11" s="342"/>
      <c r="AP11" s="342"/>
      <c r="AQ11" s="343"/>
    </row>
    <row r="12" spans="1:43" ht="15" customHeight="1" outlineLevel="1" x14ac:dyDescent="0.2">
      <c r="A12" s="28">
        <f t="shared" si="0"/>
        <v>1</v>
      </c>
      <c r="B12" s="347"/>
      <c r="C12" s="348"/>
      <c r="D12" s="349"/>
      <c r="E12" s="349"/>
      <c r="F12" s="347"/>
      <c r="G12" s="350"/>
      <c r="H12" s="412"/>
      <c r="I12" s="333">
        <v>0</v>
      </c>
      <c r="J12" s="412"/>
      <c r="K12" s="333">
        <v>0</v>
      </c>
      <c r="L12" s="334">
        <f t="shared" si="1"/>
        <v>0</v>
      </c>
      <c r="M12" s="335"/>
      <c r="N12" s="336">
        <v>0</v>
      </c>
      <c r="O12" s="337"/>
      <c r="P12" s="336">
        <v>0</v>
      </c>
      <c r="Q12" s="338">
        <f t="shared" si="2"/>
        <v>0</v>
      </c>
      <c r="R12" s="335"/>
      <c r="S12" s="336">
        <v>0</v>
      </c>
      <c r="T12" s="337"/>
      <c r="U12" s="336">
        <v>0</v>
      </c>
      <c r="V12" s="337"/>
      <c r="W12" s="336">
        <v>0</v>
      </c>
      <c r="X12" s="337"/>
      <c r="Y12" s="336">
        <v>0</v>
      </c>
      <c r="Z12" s="337"/>
      <c r="AA12" s="339">
        <v>0</v>
      </c>
      <c r="AB12" s="338">
        <f t="shared" si="3"/>
        <v>0</v>
      </c>
      <c r="AC12" s="337"/>
      <c r="AD12" s="346">
        <v>0</v>
      </c>
      <c r="AE12" s="337"/>
      <c r="AF12" s="336">
        <v>0</v>
      </c>
      <c r="AG12" s="337"/>
      <c r="AH12" s="339">
        <v>0</v>
      </c>
      <c r="AI12" s="338">
        <f t="shared" si="4"/>
        <v>0</v>
      </c>
      <c r="AJ12" s="340"/>
      <c r="AK12" s="339">
        <v>0</v>
      </c>
      <c r="AL12" s="340"/>
      <c r="AM12" s="339">
        <v>0</v>
      </c>
      <c r="AN12" s="341">
        <f t="shared" si="5"/>
        <v>0</v>
      </c>
      <c r="AO12" s="342"/>
      <c r="AP12" s="342"/>
      <c r="AQ12" s="343"/>
    </row>
    <row r="13" spans="1:43" ht="15" customHeight="1" outlineLevel="1" x14ac:dyDescent="0.2">
      <c r="A13" s="28">
        <f t="shared" si="0"/>
        <v>1</v>
      </c>
      <c r="B13" s="347"/>
      <c r="C13" s="127"/>
      <c r="D13" s="31"/>
      <c r="E13" s="31"/>
      <c r="F13" s="29"/>
      <c r="G13" s="331"/>
      <c r="H13" s="412"/>
      <c r="I13" s="333">
        <v>0</v>
      </c>
      <c r="J13" s="412"/>
      <c r="K13" s="333">
        <v>0</v>
      </c>
      <c r="L13" s="334">
        <f t="shared" si="1"/>
        <v>0</v>
      </c>
      <c r="M13" s="335"/>
      <c r="N13" s="336">
        <v>0</v>
      </c>
      <c r="O13" s="337"/>
      <c r="P13" s="336">
        <v>0</v>
      </c>
      <c r="Q13" s="338">
        <f t="shared" si="2"/>
        <v>0</v>
      </c>
      <c r="R13" s="335"/>
      <c r="S13" s="336">
        <v>0</v>
      </c>
      <c r="T13" s="337"/>
      <c r="U13" s="336">
        <v>0</v>
      </c>
      <c r="V13" s="337"/>
      <c r="W13" s="336">
        <v>0</v>
      </c>
      <c r="X13" s="337"/>
      <c r="Y13" s="336">
        <v>0</v>
      </c>
      <c r="Z13" s="337"/>
      <c r="AA13" s="339">
        <v>0</v>
      </c>
      <c r="AB13" s="338">
        <f t="shared" si="3"/>
        <v>0</v>
      </c>
      <c r="AC13" s="337"/>
      <c r="AD13" s="346">
        <v>0</v>
      </c>
      <c r="AE13" s="337"/>
      <c r="AF13" s="336">
        <v>0</v>
      </c>
      <c r="AG13" s="337"/>
      <c r="AH13" s="339">
        <v>0</v>
      </c>
      <c r="AI13" s="338">
        <f t="shared" si="4"/>
        <v>0</v>
      </c>
      <c r="AJ13" s="340"/>
      <c r="AK13" s="339">
        <v>0</v>
      </c>
      <c r="AL13" s="340"/>
      <c r="AM13" s="339">
        <v>0</v>
      </c>
      <c r="AN13" s="341">
        <f t="shared" si="5"/>
        <v>0</v>
      </c>
      <c r="AO13" s="342"/>
      <c r="AP13" s="342"/>
      <c r="AQ13" s="343"/>
    </row>
    <row r="14" spans="1:43" ht="15" customHeight="1" outlineLevel="1" x14ac:dyDescent="0.2">
      <c r="A14" s="28">
        <f t="shared" si="0"/>
        <v>1</v>
      </c>
      <c r="B14" s="347"/>
      <c r="C14" s="348"/>
      <c r="D14" s="349"/>
      <c r="E14" s="349"/>
      <c r="F14" s="347"/>
      <c r="G14" s="350"/>
      <c r="H14" s="412"/>
      <c r="I14" s="333">
        <v>0</v>
      </c>
      <c r="J14" s="412"/>
      <c r="K14" s="333">
        <v>0</v>
      </c>
      <c r="L14" s="334">
        <f t="shared" si="1"/>
        <v>0</v>
      </c>
      <c r="M14" s="335"/>
      <c r="N14" s="336">
        <v>0</v>
      </c>
      <c r="O14" s="337"/>
      <c r="P14" s="336">
        <v>0</v>
      </c>
      <c r="Q14" s="338">
        <f t="shared" si="2"/>
        <v>0</v>
      </c>
      <c r="R14" s="335"/>
      <c r="S14" s="336">
        <v>0</v>
      </c>
      <c r="T14" s="337"/>
      <c r="U14" s="336">
        <v>0</v>
      </c>
      <c r="V14" s="337"/>
      <c r="W14" s="336">
        <v>0</v>
      </c>
      <c r="X14" s="337"/>
      <c r="Y14" s="336">
        <v>0</v>
      </c>
      <c r="Z14" s="337"/>
      <c r="AA14" s="339">
        <v>0</v>
      </c>
      <c r="AB14" s="338">
        <f t="shared" si="3"/>
        <v>0</v>
      </c>
      <c r="AC14" s="337"/>
      <c r="AD14" s="346">
        <v>0</v>
      </c>
      <c r="AE14" s="337"/>
      <c r="AF14" s="336">
        <v>0</v>
      </c>
      <c r="AG14" s="337"/>
      <c r="AH14" s="339">
        <v>0</v>
      </c>
      <c r="AI14" s="338">
        <f t="shared" si="4"/>
        <v>0</v>
      </c>
      <c r="AJ14" s="340"/>
      <c r="AK14" s="339">
        <v>0</v>
      </c>
      <c r="AL14" s="340"/>
      <c r="AM14" s="339">
        <v>0</v>
      </c>
      <c r="AN14" s="341">
        <f t="shared" si="5"/>
        <v>0</v>
      </c>
      <c r="AO14" s="342"/>
      <c r="AP14" s="342"/>
      <c r="AQ14" s="343"/>
    </row>
    <row r="15" spans="1:43" ht="15" customHeight="1" outlineLevel="1" x14ac:dyDescent="0.2">
      <c r="A15" s="28">
        <f t="shared" si="0"/>
        <v>1</v>
      </c>
      <c r="B15" s="347"/>
      <c r="C15" s="127"/>
      <c r="D15" s="31"/>
      <c r="E15" s="31"/>
      <c r="F15" s="29"/>
      <c r="G15" s="331"/>
      <c r="H15" s="333"/>
      <c r="I15" s="333">
        <v>0</v>
      </c>
      <c r="J15" s="333"/>
      <c r="K15" s="333">
        <v>0</v>
      </c>
      <c r="L15" s="334">
        <f t="shared" si="1"/>
        <v>0</v>
      </c>
      <c r="M15" s="335"/>
      <c r="N15" s="336">
        <v>0</v>
      </c>
      <c r="O15" s="337"/>
      <c r="P15" s="336">
        <v>0</v>
      </c>
      <c r="Q15" s="338">
        <f t="shared" si="2"/>
        <v>0</v>
      </c>
      <c r="R15" s="335"/>
      <c r="S15" s="336">
        <v>0</v>
      </c>
      <c r="T15" s="337"/>
      <c r="U15" s="336">
        <v>0</v>
      </c>
      <c r="V15" s="337"/>
      <c r="W15" s="336">
        <v>0</v>
      </c>
      <c r="X15" s="337"/>
      <c r="Y15" s="336">
        <v>0</v>
      </c>
      <c r="Z15" s="337"/>
      <c r="AA15" s="339">
        <v>0</v>
      </c>
      <c r="AB15" s="338">
        <f t="shared" si="3"/>
        <v>0</v>
      </c>
      <c r="AC15" s="337"/>
      <c r="AD15" s="346">
        <v>0</v>
      </c>
      <c r="AE15" s="337"/>
      <c r="AF15" s="336">
        <v>0</v>
      </c>
      <c r="AG15" s="337"/>
      <c r="AH15" s="339">
        <v>0</v>
      </c>
      <c r="AI15" s="338">
        <f t="shared" si="4"/>
        <v>0</v>
      </c>
      <c r="AJ15" s="340"/>
      <c r="AK15" s="339">
        <v>0</v>
      </c>
      <c r="AL15" s="340"/>
      <c r="AM15" s="339">
        <v>0</v>
      </c>
      <c r="AN15" s="341">
        <f t="shared" si="5"/>
        <v>0</v>
      </c>
      <c r="AO15" s="342"/>
      <c r="AP15" s="342"/>
      <c r="AQ15" s="343"/>
    </row>
    <row r="16" spans="1:43" ht="15" customHeight="1" outlineLevel="1" x14ac:dyDescent="0.2">
      <c r="A16" s="28">
        <f t="shared" si="0"/>
        <v>1</v>
      </c>
      <c r="B16" s="347"/>
      <c r="C16" s="127"/>
      <c r="D16" s="31"/>
      <c r="E16" s="31"/>
      <c r="F16" s="29"/>
      <c r="G16" s="331"/>
      <c r="H16" s="412"/>
      <c r="I16" s="333">
        <v>0</v>
      </c>
      <c r="J16" s="412"/>
      <c r="K16" s="333">
        <v>0</v>
      </c>
      <c r="L16" s="334">
        <f t="shared" si="1"/>
        <v>0</v>
      </c>
      <c r="M16" s="335"/>
      <c r="N16" s="336">
        <v>0</v>
      </c>
      <c r="O16" s="337"/>
      <c r="P16" s="336">
        <v>0</v>
      </c>
      <c r="Q16" s="338">
        <f t="shared" si="2"/>
        <v>0</v>
      </c>
      <c r="R16" s="335"/>
      <c r="S16" s="336">
        <v>0</v>
      </c>
      <c r="T16" s="337"/>
      <c r="U16" s="336">
        <v>0</v>
      </c>
      <c r="V16" s="337"/>
      <c r="W16" s="336">
        <v>0</v>
      </c>
      <c r="X16" s="337"/>
      <c r="Y16" s="336">
        <v>0</v>
      </c>
      <c r="Z16" s="337"/>
      <c r="AA16" s="339">
        <v>0</v>
      </c>
      <c r="AB16" s="338">
        <f t="shared" si="3"/>
        <v>0</v>
      </c>
      <c r="AC16" s="337"/>
      <c r="AD16" s="346">
        <v>0</v>
      </c>
      <c r="AE16" s="337"/>
      <c r="AF16" s="336">
        <v>0</v>
      </c>
      <c r="AG16" s="337"/>
      <c r="AH16" s="339">
        <v>0</v>
      </c>
      <c r="AI16" s="338">
        <f t="shared" si="4"/>
        <v>0</v>
      </c>
      <c r="AJ16" s="340"/>
      <c r="AK16" s="339">
        <v>0</v>
      </c>
      <c r="AL16" s="340"/>
      <c r="AM16" s="339">
        <v>0</v>
      </c>
      <c r="AN16" s="341">
        <f t="shared" si="5"/>
        <v>0</v>
      </c>
      <c r="AO16" s="342"/>
      <c r="AP16" s="342"/>
      <c r="AQ16" s="343"/>
    </row>
    <row r="17" spans="1:43" ht="15" customHeight="1" outlineLevel="1" x14ac:dyDescent="0.2">
      <c r="A17" s="28">
        <f t="shared" si="0"/>
        <v>1</v>
      </c>
      <c r="B17" s="347"/>
      <c r="C17" s="127"/>
      <c r="D17" s="31"/>
      <c r="E17" s="31"/>
      <c r="F17" s="29"/>
      <c r="G17" s="331"/>
      <c r="H17" s="412"/>
      <c r="I17" s="333">
        <v>0</v>
      </c>
      <c r="J17" s="412"/>
      <c r="K17" s="333">
        <v>0</v>
      </c>
      <c r="L17" s="334">
        <f t="shared" si="1"/>
        <v>0</v>
      </c>
      <c r="M17" s="335"/>
      <c r="N17" s="336">
        <v>0</v>
      </c>
      <c r="O17" s="337"/>
      <c r="P17" s="336">
        <v>0</v>
      </c>
      <c r="Q17" s="338">
        <f t="shared" si="2"/>
        <v>0</v>
      </c>
      <c r="R17" s="335"/>
      <c r="S17" s="336">
        <v>0</v>
      </c>
      <c r="T17" s="337"/>
      <c r="U17" s="336">
        <v>0</v>
      </c>
      <c r="V17" s="337"/>
      <c r="W17" s="336">
        <v>0</v>
      </c>
      <c r="X17" s="337"/>
      <c r="Y17" s="336">
        <v>0</v>
      </c>
      <c r="Z17" s="337"/>
      <c r="AA17" s="339">
        <v>0</v>
      </c>
      <c r="AB17" s="338">
        <f t="shared" si="3"/>
        <v>0</v>
      </c>
      <c r="AC17" s="337"/>
      <c r="AD17" s="346">
        <v>0</v>
      </c>
      <c r="AE17" s="337"/>
      <c r="AF17" s="336">
        <v>0</v>
      </c>
      <c r="AG17" s="337"/>
      <c r="AH17" s="339">
        <v>0</v>
      </c>
      <c r="AI17" s="338">
        <f t="shared" si="4"/>
        <v>0</v>
      </c>
      <c r="AJ17" s="340"/>
      <c r="AK17" s="339">
        <v>0</v>
      </c>
      <c r="AL17" s="340"/>
      <c r="AM17" s="339">
        <v>0</v>
      </c>
      <c r="AN17" s="341">
        <f t="shared" si="5"/>
        <v>0</v>
      </c>
      <c r="AO17" s="342"/>
      <c r="AP17" s="342"/>
      <c r="AQ17" s="343"/>
    </row>
    <row r="18" spans="1:43" ht="15" customHeight="1" outlineLevel="1" x14ac:dyDescent="0.2">
      <c r="A18" s="28">
        <f t="shared" si="0"/>
        <v>1</v>
      </c>
      <c r="B18" s="347"/>
      <c r="C18" s="127"/>
      <c r="D18" s="31"/>
      <c r="E18" s="31"/>
      <c r="F18" s="29"/>
      <c r="G18" s="331"/>
      <c r="H18" s="333"/>
      <c r="I18" s="333">
        <v>0</v>
      </c>
      <c r="J18" s="333"/>
      <c r="K18" s="333">
        <v>0</v>
      </c>
      <c r="L18" s="334">
        <f t="shared" si="1"/>
        <v>0</v>
      </c>
      <c r="M18" s="335"/>
      <c r="N18" s="336">
        <v>0</v>
      </c>
      <c r="O18" s="337"/>
      <c r="P18" s="336">
        <v>0</v>
      </c>
      <c r="Q18" s="338">
        <f t="shared" si="2"/>
        <v>0</v>
      </c>
      <c r="R18" s="335"/>
      <c r="S18" s="336">
        <v>0</v>
      </c>
      <c r="T18" s="337"/>
      <c r="U18" s="336">
        <v>0</v>
      </c>
      <c r="V18" s="337"/>
      <c r="W18" s="336">
        <v>0</v>
      </c>
      <c r="X18" s="337"/>
      <c r="Y18" s="336">
        <v>0</v>
      </c>
      <c r="Z18" s="337"/>
      <c r="AA18" s="339">
        <v>0</v>
      </c>
      <c r="AB18" s="338">
        <f t="shared" si="3"/>
        <v>0</v>
      </c>
      <c r="AC18" s="337"/>
      <c r="AD18" s="346">
        <v>0</v>
      </c>
      <c r="AE18" s="337"/>
      <c r="AF18" s="336">
        <v>0</v>
      </c>
      <c r="AG18" s="337"/>
      <c r="AH18" s="339">
        <v>0</v>
      </c>
      <c r="AI18" s="338">
        <f t="shared" si="4"/>
        <v>0</v>
      </c>
      <c r="AJ18" s="340"/>
      <c r="AK18" s="339">
        <v>0</v>
      </c>
      <c r="AL18" s="340"/>
      <c r="AM18" s="339">
        <v>0</v>
      </c>
      <c r="AN18" s="341">
        <f t="shared" si="5"/>
        <v>0</v>
      </c>
      <c r="AO18" s="342"/>
      <c r="AP18" s="342"/>
      <c r="AQ18" s="343"/>
    </row>
    <row r="19" spans="1:43" ht="15" customHeight="1" outlineLevel="1" x14ac:dyDescent="0.2">
      <c r="A19" s="28">
        <f t="shared" si="0"/>
        <v>1</v>
      </c>
      <c r="B19" s="347"/>
      <c r="C19" s="127"/>
      <c r="D19" s="31"/>
      <c r="E19" s="31"/>
      <c r="F19" s="29"/>
      <c r="G19" s="331"/>
      <c r="H19" s="333"/>
      <c r="I19" s="333">
        <v>0</v>
      </c>
      <c r="J19" s="333"/>
      <c r="K19" s="333">
        <v>0</v>
      </c>
      <c r="L19" s="334">
        <f t="shared" si="1"/>
        <v>0</v>
      </c>
      <c r="M19" s="335"/>
      <c r="N19" s="336">
        <v>0</v>
      </c>
      <c r="O19" s="337"/>
      <c r="P19" s="336">
        <v>0</v>
      </c>
      <c r="Q19" s="338">
        <f t="shared" si="2"/>
        <v>0</v>
      </c>
      <c r="R19" s="335"/>
      <c r="S19" s="336">
        <v>0</v>
      </c>
      <c r="T19" s="337"/>
      <c r="U19" s="336">
        <v>0</v>
      </c>
      <c r="V19" s="337"/>
      <c r="W19" s="336">
        <v>0</v>
      </c>
      <c r="X19" s="337"/>
      <c r="Y19" s="336">
        <v>0</v>
      </c>
      <c r="Z19" s="337"/>
      <c r="AA19" s="339">
        <v>0</v>
      </c>
      <c r="AB19" s="338">
        <f t="shared" si="3"/>
        <v>0</v>
      </c>
      <c r="AC19" s="337"/>
      <c r="AD19" s="346">
        <v>0</v>
      </c>
      <c r="AE19" s="337"/>
      <c r="AF19" s="336">
        <v>0</v>
      </c>
      <c r="AG19" s="337"/>
      <c r="AH19" s="339">
        <v>0</v>
      </c>
      <c r="AI19" s="338">
        <f t="shared" si="4"/>
        <v>0</v>
      </c>
      <c r="AJ19" s="340"/>
      <c r="AK19" s="339">
        <v>0</v>
      </c>
      <c r="AL19" s="340"/>
      <c r="AM19" s="339">
        <v>0</v>
      </c>
      <c r="AN19" s="341">
        <f t="shared" si="5"/>
        <v>0</v>
      </c>
      <c r="AO19" s="342"/>
      <c r="AP19" s="342"/>
      <c r="AQ19" s="343"/>
    </row>
    <row r="20" spans="1:43" ht="15" customHeight="1" outlineLevel="1" x14ac:dyDescent="0.2">
      <c r="A20" s="28">
        <f t="shared" si="0"/>
        <v>1</v>
      </c>
      <c r="B20" s="347"/>
      <c r="C20" s="127"/>
      <c r="D20" s="31"/>
      <c r="E20" s="31"/>
      <c r="F20" s="29"/>
      <c r="G20" s="331"/>
      <c r="H20" s="412"/>
      <c r="I20" s="333">
        <v>0</v>
      </c>
      <c r="J20" s="412"/>
      <c r="K20" s="333">
        <v>0</v>
      </c>
      <c r="L20" s="334">
        <f t="shared" si="1"/>
        <v>0</v>
      </c>
      <c r="M20" s="335"/>
      <c r="N20" s="336">
        <v>0</v>
      </c>
      <c r="O20" s="337"/>
      <c r="P20" s="336">
        <v>0</v>
      </c>
      <c r="Q20" s="338">
        <f t="shared" si="2"/>
        <v>0</v>
      </c>
      <c r="R20" s="335"/>
      <c r="S20" s="336">
        <v>0</v>
      </c>
      <c r="T20" s="337"/>
      <c r="U20" s="336">
        <v>0</v>
      </c>
      <c r="V20" s="337"/>
      <c r="W20" s="336">
        <v>0</v>
      </c>
      <c r="X20" s="337"/>
      <c r="Y20" s="336">
        <v>0</v>
      </c>
      <c r="Z20" s="337"/>
      <c r="AA20" s="339">
        <v>0</v>
      </c>
      <c r="AB20" s="338">
        <f t="shared" si="3"/>
        <v>0</v>
      </c>
      <c r="AC20" s="337"/>
      <c r="AD20" s="346">
        <v>0</v>
      </c>
      <c r="AE20" s="337"/>
      <c r="AF20" s="336">
        <v>0</v>
      </c>
      <c r="AG20" s="337"/>
      <c r="AH20" s="339">
        <v>0</v>
      </c>
      <c r="AI20" s="338">
        <f t="shared" si="4"/>
        <v>0</v>
      </c>
      <c r="AJ20" s="340"/>
      <c r="AK20" s="339">
        <v>0</v>
      </c>
      <c r="AL20" s="340"/>
      <c r="AM20" s="339">
        <v>0</v>
      </c>
      <c r="AN20" s="341">
        <f t="shared" si="5"/>
        <v>0</v>
      </c>
      <c r="AO20" s="342"/>
      <c r="AP20" s="342"/>
      <c r="AQ20" s="343"/>
    </row>
    <row r="21" spans="1:43" ht="15" customHeight="1" outlineLevel="1" x14ac:dyDescent="0.2">
      <c r="A21" s="28">
        <f t="shared" si="0"/>
        <v>1</v>
      </c>
      <c r="B21" s="347"/>
      <c r="C21" s="348"/>
      <c r="D21" s="349"/>
      <c r="E21" s="349"/>
      <c r="F21" s="29"/>
      <c r="G21" s="350"/>
      <c r="H21" s="412"/>
      <c r="I21" s="333">
        <v>0</v>
      </c>
      <c r="J21" s="412"/>
      <c r="K21" s="333">
        <v>0</v>
      </c>
      <c r="L21" s="334">
        <f t="shared" si="1"/>
        <v>0</v>
      </c>
      <c r="M21" s="335"/>
      <c r="N21" s="336">
        <v>0</v>
      </c>
      <c r="O21" s="337"/>
      <c r="P21" s="336">
        <v>0</v>
      </c>
      <c r="Q21" s="338">
        <f t="shared" si="2"/>
        <v>0</v>
      </c>
      <c r="R21" s="335"/>
      <c r="S21" s="336">
        <v>0</v>
      </c>
      <c r="T21" s="337"/>
      <c r="U21" s="336">
        <v>0</v>
      </c>
      <c r="V21" s="337"/>
      <c r="W21" s="336">
        <v>0</v>
      </c>
      <c r="X21" s="337"/>
      <c r="Y21" s="336">
        <v>0</v>
      </c>
      <c r="Z21" s="337"/>
      <c r="AA21" s="339">
        <v>0</v>
      </c>
      <c r="AB21" s="338">
        <f t="shared" si="3"/>
        <v>0</v>
      </c>
      <c r="AC21" s="337"/>
      <c r="AD21" s="346">
        <v>0</v>
      </c>
      <c r="AE21" s="337"/>
      <c r="AF21" s="336">
        <v>0</v>
      </c>
      <c r="AG21" s="337"/>
      <c r="AH21" s="339">
        <v>0</v>
      </c>
      <c r="AI21" s="338">
        <f t="shared" si="4"/>
        <v>0</v>
      </c>
      <c r="AJ21" s="340"/>
      <c r="AK21" s="339">
        <v>0</v>
      </c>
      <c r="AL21" s="340"/>
      <c r="AM21" s="339">
        <v>0</v>
      </c>
      <c r="AN21" s="341">
        <f t="shared" si="5"/>
        <v>0</v>
      </c>
      <c r="AO21" s="342"/>
      <c r="AP21" s="342"/>
      <c r="AQ21" s="343"/>
    </row>
    <row r="22" spans="1:43" ht="15" customHeight="1" outlineLevel="1" x14ac:dyDescent="0.2">
      <c r="A22" s="28">
        <f t="shared" si="0"/>
        <v>1</v>
      </c>
      <c r="B22" s="347"/>
      <c r="C22" s="127"/>
      <c r="D22" s="31"/>
      <c r="E22" s="31"/>
      <c r="F22" s="29"/>
      <c r="G22" s="331"/>
      <c r="H22" s="333"/>
      <c r="I22" s="333">
        <v>0</v>
      </c>
      <c r="J22" s="333"/>
      <c r="K22" s="333">
        <v>0</v>
      </c>
      <c r="L22" s="334">
        <f t="shared" si="1"/>
        <v>0</v>
      </c>
      <c r="M22" s="335"/>
      <c r="N22" s="336">
        <v>0</v>
      </c>
      <c r="O22" s="337"/>
      <c r="P22" s="336">
        <v>0</v>
      </c>
      <c r="Q22" s="338">
        <f t="shared" si="2"/>
        <v>0</v>
      </c>
      <c r="R22" s="335"/>
      <c r="S22" s="336">
        <v>0</v>
      </c>
      <c r="T22" s="337"/>
      <c r="U22" s="336">
        <v>0</v>
      </c>
      <c r="V22" s="337"/>
      <c r="W22" s="336">
        <v>0</v>
      </c>
      <c r="X22" s="337"/>
      <c r="Y22" s="336">
        <v>0</v>
      </c>
      <c r="Z22" s="337"/>
      <c r="AA22" s="339">
        <v>0</v>
      </c>
      <c r="AB22" s="338">
        <f t="shared" si="3"/>
        <v>0</v>
      </c>
      <c r="AC22" s="337"/>
      <c r="AD22" s="346">
        <v>0</v>
      </c>
      <c r="AE22" s="337"/>
      <c r="AF22" s="336">
        <v>0</v>
      </c>
      <c r="AG22" s="337"/>
      <c r="AH22" s="339">
        <v>0</v>
      </c>
      <c r="AI22" s="338">
        <f t="shared" si="4"/>
        <v>0</v>
      </c>
      <c r="AJ22" s="340"/>
      <c r="AK22" s="339">
        <v>0</v>
      </c>
      <c r="AL22" s="340"/>
      <c r="AM22" s="339">
        <v>0</v>
      </c>
      <c r="AN22" s="341">
        <f t="shared" si="5"/>
        <v>0</v>
      </c>
      <c r="AO22" s="342"/>
      <c r="AP22" s="342"/>
      <c r="AQ22" s="343"/>
    </row>
    <row r="23" spans="1:43" ht="15" customHeight="1" outlineLevel="1" x14ac:dyDescent="0.2">
      <c r="A23" s="28">
        <f t="shared" si="0"/>
        <v>1</v>
      </c>
      <c r="B23" s="347"/>
      <c r="C23" s="348"/>
      <c r="D23" s="349"/>
      <c r="E23" s="349"/>
      <c r="F23" s="347"/>
      <c r="G23" s="347"/>
      <c r="H23" s="333"/>
      <c r="I23" s="333">
        <v>0</v>
      </c>
      <c r="J23" s="333"/>
      <c r="K23" s="333">
        <v>0</v>
      </c>
      <c r="L23" s="334">
        <f t="shared" si="1"/>
        <v>0</v>
      </c>
      <c r="M23" s="335"/>
      <c r="N23" s="336">
        <v>0</v>
      </c>
      <c r="O23" s="337"/>
      <c r="P23" s="336">
        <v>0</v>
      </c>
      <c r="Q23" s="338">
        <f t="shared" si="2"/>
        <v>0</v>
      </c>
      <c r="R23" s="335"/>
      <c r="S23" s="336">
        <v>0</v>
      </c>
      <c r="T23" s="337"/>
      <c r="U23" s="336">
        <v>0</v>
      </c>
      <c r="V23" s="337"/>
      <c r="W23" s="336">
        <v>0</v>
      </c>
      <c r="X23" s="337"/>
      <c r="Y23" s="336">
        <v>0</v>
      </c>
      <c r="Z23" s="337"/>
      <c r="AA23" s="339">
        <v>0</v>
      </c>
      <c r="AB23" s="338">
        <f t="shared" si="3"/>
        <v>0</v>
      </c>
      <c r="AC23" s="337"/>
      <c r="AD23" s="346">
        <v>0</v>
      </c>
      <c r="AE23" s="337"/>
      <c r="AF23" s="336">
        <v>0</v>
      </c>
      <c r="AG23" s="337"/>
      <c r="AH23" s="339">
        <v>0</v>
      </c>
      <c r="AI23" s="338">
        <f t="shared" si="4"/>
        <v>0</v>
      </c>
      <c r="AJ23" s="340"/>
      <c r="AK23" s="339">
        <v>0</v>
      </c>
      <c r="AL23" s="340"/>
      <c r="AM23" s="339">
        <v>0</v>
      </c>
      <c r="AN23" s="341">
        <f t="shared" si="5"/>
        <v>0</v>
      </c>
      <c r="AO23" s="342"/>
      <c r="AP23" s="342"/>
      <c r="AQ23" s="343"/>
    </row>
    <row r="24" spans="1:43" ht="15" customHeight="1" outlineLevel="1" x14ac:dyDescent="0.2">
      <c r="A24" s="28">
        <f t="shared" si="0"/>
        <v>1</v>
      </c>
      <c r="B24" s="347"/>
      <c r="C24" s="127"/>
      <c r="D24" s="31"/>
      <c r="E24" s="31"/>
      <c r="F24" s="29"/>
      <c r="G24" s="29"/>
      <c r="H24" s="333"/>
      <c r="I24" s="333">
        <v>0</v>
      </c>
      <c r="J24" s="333"/>
      <c r="K24" s="333">
        <v>0</v>
      </c>
      <c r="L24" s="334">
        <f t="shared" si="1"/>
        <v>0</v>
      </c>
      <c r="M24" s="335"/>
      <c r="N24" s="336">
        <v>0</v>
      </c>
      <c r="O24" s="337"/>
      <c r="P24" s="336">
        <v>0</v>
      </c>
      <c r="Q24" s="338">
        <f t="shared" si="2"/>
        <v>0</v>
      </c>
      <c r="R24" s="335"/>
      <c r="S24" s="336">
        <v>0</v>
      </c>
      <c r="T24" s="337"/>
      <c r="U24" s="336">
        <v>0</v>
      </c>
      <c r="V24" s="337"/>
      <c r="W24" s="336">
        <v>0</v>
      </c>
      <c r="X24" s="337"/>
      <c r="Y24" s="336">
        <v>0</v>
      </c>
      <c r="Z24" s="337"/>
      <c r="AA24" s="339">
        <v>0</v>
      </c>
      <c r="AB24" s="338">
        <f t="shared" si="3"/>
        <v>0</v>
      </c>
      <c r="AC24" s="337"/>
      <c r="AD24" s="346">
        <v>0</v>
      </c>
      <c r="AE24" s="337"/>
      <c r="AF24" s="336">
        <v>0</v>
      </c>
      <c r="AG24" s="337"/>
      <c r="AH24" s="339">
        <v>0</v>
      </c>
      <c r="AI24" s="338">
        <f t="shared" si="4"/>
        <v>0</v>
      </c>
      <c r="AJ24" s="340"/>
      <c r="AK24" s="339">
        <v>0</v>
      </c>
      <c r="AL24" s="340"/>
      <c r="AM24" s="339">
        <v>0</v>
      </c>
      <c r="AN24" s="341">
        <f t="shared" si="5"/>
        <v>0</v>
      </c>
      <c r="AO24" s="342"/>
      <c r="AP24" s="342"/>
      <c r="AQ24" s="343"/>
    </row>
    <row r="25" spans="1:43" ht="15" customHeight="1" outlineLevel="1" x14ac:dyDescent="0.2">
      <c r="A25" s="28">
        <f t="shared" si="0"/>
        <v>1</v>
      </c>
      <c r="B25" s="347"/>
      <c r="C25" s="127"/>
      <c r="D25" s="31"/>
      <c r="E25" s="31"/>
      <c r="F25" s="29"/>
      <c r="G25" s="331"/>
      <c r="H25" s="333"/>
      <c r="I25" s="333">
        <v>0</v>
      </c>
      <c r="J25" s="333"/>
      <c r="K25" s="333">
        <v>0</v>
      </c>
      <c r="L25" s="334">
        <f t="shared" si="1"/>
        <v>0</v>
      </c>
      <c r="M25" s="335"/>
      <c r="N25" s="336">
        <v>0</v>
      </c>
      <c r="O25" s="337"/>
      <c r="P25" s="336">
        <v>0</v>
      </c>
      <c r="Q25" s="338">
        <f t="shared" si="2"/>
        <v>0</v>
      </c>
      <c r="R25" s="335"/>
      <c r="S25" s="336">
        <v>0</v>
      </c>
      <c r="T25" s="337"/>
      <c r="U25" s="336">
        <v>0</v>
      </c>
      <c r="V25" s="337"/>
      <c r="W25" s="336">
        <v>0</v>
      </c>
      <c r="X25" s="337"/>
      <c r="Y25" s="336">
        <v>0</v>
      </c>
      <c r="Z25" s="337"/>
      <c r="AA25" s="339">
        <v>0</v>
      </c>
      <c r="AB25" s="338">
        <f t="shared" si="3"/>
        <v>0</v>
      </c>
      <c r="AC25" s="337"/>
      <c r="AD25" s="346">
        <v>0</v>
      </c>
      <c r="AE25" s="337"/>
      <c r="AF25" s="336">
        <v>0</v>
      </c>
      <c r="AG25" s="337"/>
      <c r="AH25" s="339">
        <v>0</v>
      </c>
      <c r="AI25" s="338">
        <f t="shared" si="4"/>
        <v>0</v>
      </c>
      <c r="AJ25" s="340"/>
      <c r="AK25" s="339">
        <v>0</v>
      </c>
      <c r="AL25" s="340"/>
      <c r="AM25" s="339">
        <v>0</v>
      </c>
      <c r="AN25" s="341">
        <f t="shared" si="5"/>
        <v>0</v>
      </c>
      <c r="AO25" s="342"/>
      <c r="AP25" s="342"/>
      <c r="AQ25" s="343"/>
    </row>
    <row r="26" spans="1:43" ht="15" customHeight="1" outlineLevel="1" x14ac:dyDescent="0.2">
      <c r="A26" s="28">
        <f t="shared" si="0"/>
        <v>1</v>
      </c>
      <c r="B26" s="347"/>
      <c r="C26" s="127"/>
      <c r="D26" s="31"/>
      <c r="E26" s="31"/>
      <c r="F26" s="29"/>
      <c r="G26" s="331"/>
      <c r="H26" s="333"/>
      <c r="I26" s="333">
        <v>0</v>
      </c>
      <c r="J26" s="333"/>
      <c r="K26" s="333">
        <v>0</v>
      </c>
      <c r="L26" s="334">
        <f t="shared" si="1"/>
        <v>0</v>
      </c>
      <c r="M26" s="352"/>
      <c r="N26" s="336">
        <v>0</v>
      </c>
      <c r="O26" s="337"/>
      <c r="P26" s="336">
        <v>0</v>
      </c>
      <c r="Q26" s="338">
        <f t="shared" si="2"/>
        <v>0</v>
      </c>
      <c r="R26" s="352"/>
      <c r="S26" s="336">
        <v>0</v>
      </c>
      <c r="T26" s="337"/>
      <c r="U26" s="336">
        <v>0</v>
      </c>
      <c r="V26" s="337"/>
      <c r="W26" s="336">
        <v>0</v>
      </c>
      <c r="X26" s="337"/>
      <c r="Y26" s="336">
        <v>0</v>
      </c>
      <c r="Z26" s="337"/>
      <c r="AA26" s="339">
        <v>0</v>
      </c>
      <c r="AB26" s="338">
        <f t="shared" si="3"/>
        <v>0</v>
      </c>
      <c r="AC26" s="340"/>
      <c r="AD26" s="346">
        <v>0</v>
      </c>
      <c r="AE26" s="337"/>
      <c r="AF26" s="336">
        <v>0</v>
      </c>
      <c r="AG26" s="337"/>
      <c r="AH26" s="339">
        <v>0</v>
      </c>
      <c r="AI26" s="338">
        <f t="shared" si="4"/>
        <v>0</v>
      </c>
      <c r="AJ26" s="353"/>
      <c r="AK26" s="339">
        <v>0</v>
      </c>
      <c r="AL26" s="353"/>
      <c r="AM26" s="339">
        <v>0</v>
      </c>
      <c r="AN26" s="341">
        <f t="shared" si="5"/>
        <v>0</v>
      </c>
      <c r="AO26" s="342"/>
      <c r="AP26" s="342"/>
      <c r="AQ26" s="343"/>
    </row>
    <row r="27" spans="1:43" ht="15" customHeight="1" outlineLevel="1" x14ac:dyDescent="0.2">
      <c r="A27" s="28">
        <f t="shared" si="0"/>
        <v>1</v>
      </c>
      <c r="B27" s="347"/>
      <c r="C27" s="348"/>
      <c r="D27" s="349"/>
      <c r="E27" s="349"/>
      <c r="F27" s="347"/>
      <c r="G27" s="350"/>
      <c r="H27" s="333"/>
      <c r="I27" s="333">
        <v>0</v>
      </c>
      <c r="J27" s="333"/>
      <c r="K27" s="333">
        <v>0</v>
      </c>
      <c r="L27" s="334">
        <f t="shared" si="1"/>
        <v>0</v>
      </c>
      <c r="M27" s="352"/>
      <c r="N27" s="336">
        <v>0</v>
      </c>
      <c r="O27" s="337"/>
      <c r="P27" s="336">
        <v>0</v>
      </c>
      <c r="Q27" s="338">
        <f t="shared" si="2"/>
        <v>0</v>
      </c>
      <c r="R27" s="352"/>
      <c r="S27" s="336">
        <v>0</v>
      </c>
      <c r="T27" s="337"/>
      <c r="U27" s="336">
        <v>0</v>
      </c>
      <c r="V27" s="337"/>
      <c r="W27" s="336">
        <v>0</v>
      </c>
      <c r="X27" s="337"/>
      <c r="Y27" s="336">
        <v>0</v>
      </c>
      <c r="Z27" s="337"/>
      <c r="AA27" s="339">
        <v>0</v>
      </c>
      <c r="AB27" s="338">
        <f t="shared" si="3"/>
        <v>0</v>
      </c>
      <c r="AC27" s="340"/>
      <c r="AD27" s="346">
        <v>0</v>
      </c>
      <c r="AE27" s="337"/>
      <c r="AF27" s="336">
        <v>0</v>
      </c>
      <c r="AG27" s="337"/>
      <c r="AH27" s="339">
        <v>0</v>
      </c>
      <c r="AI27" s="338">
        <f t="shared" si="4"/>
        <v>0</v>
      </c>
      <c r="AJ27" s="353"/>
      <c r="AK27" s="339">
        <v>0</v>
      </c>
      <c r="AL27" s="353"/>
      <c r="AM27" s="339">
        <v>0</v>
      </c>
      <c r="AN27" s="341">
        <f t="shared" si="5"/>
        <v>0</v>
      </c>
      <c r="AO27" s="342"/>
      <c r="AP27" s="342"/>
      <c r="AQ27" s="343"/>
    </row>
    <row r="28" spans="1:43" ht="15" customHeight="1" outlineLevel="1" x14ac:dyDescent="0.2">
      <c r="A28" s="28">
        <f t="shared" si="0"/>
        <v>1</v>
      </c>
      <c r="B28" s="347"/>
      <c r="C28" s="348"/>
      <c r="D28" s="349"/>
      <c r="E28" s="349"/>
      <c r="F28" s="347"/>
      <c r="G28" s="350"/>
      <c r="H28" s="31"/>
      <c r="I28" s="333">
        <v>0</v>
      </c>
      <c r="J28" s="31"/>
      <c r="K28" s="333">
        <v>0</v>
      </c>
      <c r="L28" s="334">
        <f t="shared" si="1"/>
        <v>0</v>
      </c>
      <c r="M28" s="335"/>
      <c r="N28" s="336">
        <v>0</v>
      </c>
      <c r="O28" s="337"/>
      <c r="P28" s="336">
        <v>0</v>
      </c>
      <c r="Q28" s="338">
        <f t="shared" si="2"/>
        <v>0</v>
      </c>
      <c r="R28" s="335"/>
      <c r="S28" s="336">
        <v>0</v>
      </c>
      <c r="T28" s="337"/>
      <c r="U28" s="336">
        <v>0</v>
      </c>
      <c r="V28" s="337"/>
      <c r="W28" s="336">
        <v>0</v>
      </c>
      <c r="X28" s="337"/>
      <c r="Y28" s="336">
        <v>0</v>
      </c>
      <c r="Z28" s="337"/>
      <c r="AA28" s="339">
        <v>0</v>
      </c>
      <c r="AB28" s="338">
        <f t="shared" si="3"/>
        <v>0</v>
      </c>
      <c r="AC28" s="340"/>
      <c r="AD28" s="346">
        <v>0</v>
      </c>
      <c r="AE28" s="337"/>
      <c r="AF28" s="336">
        <v>0</v>
      </c>
      <c r="AG28" s="337"/>
      <c r="AH28" s="339">
        <v>0</v>
      </c>
      <c r="AI28" s="338">
        <f t="shared" si="4"/>
        <v>0</v>
      </c>
      <c r="AJ28" s="353"/>
      <c r="AK28" s="339">
        <v>0</v>
      </c>
      <c r="AL28" s="353"/>
      <c r="AM28" s="339">
        <v>0</v>
      </c>
      <c r="AN28" s="341">
        <f t="shared" si="5"/>
        <v>0</v>
      </c>
      <c r="AO28" s="342"/>
      <c r="AP28" s="342"/>
      <c r="AQ28" s="343"/>
    </row>
    <row r="29" spans="1:43" ht="15" customHeight="1" outlineLevel="1" x14ac:dyDescent="0.2">
      <c r="A29" s="28">
        <f t="shared" si="0"/>
        <v>1</v>
      </c>
      <c r="B29" s="347"/>
      <c r="C29" s="348"/>
      <c r="D29" s="349"/>
      <c r="E29" s="349"/>
      <c r="F29" s="347"/>
      <c r="G29" s="350"/>
      <c r="H29" s="31"/>
      <c r="I29" s="333">
        <v>0</v>
      </c>
      <c r="J29" s="31"/>
      <c r="K29" s="333">
        <v>0</v>
      </c>
      <c r="L29" s="334">
        <f t="shared" si="1"/>
        <v>0</v>
      </c>
      <c r="M29" s="352"/>
      <c r="N29" s="336">
        <v>0</v>
      </c>
      <c r="O29" s="337"/>
      <c r="P29" s="336">
        <v>0</v>
      </c>
      <c r="Q29" s="338">
        <f t="shared" si="2"/>
        <v>0</v>
      </c>
      <c r="R29" s="352"/>
      <c r="S29" s="336">
        <v>0</v>
      </c>
      <c r="T29" s="337"/>
      <c r="U29" s="336">
        <v>0</v>
      </c>
      <c r="V29" s="337"/>
      <c r="W29" s="336">
        <v>0</v>
      </c>
      <c r="X29" s="337"/>
      <c r="Y29" s="336">
        <v>0</v>
      </c>
      <c r="Z29" s="337"/>
      <c r="AA29" s="339">
        <v>0</v>
      </c>
      <c r="AB29" s="338">
        <f t="shared" si="3"/>
        <v>0</v>
      </c>
      <c r="AC29" s="340"/>
      <c r="AD29" s="346">
        <v>0</v>
      </c>
      <c r="AE29" s="337"/>
      <c r="AF29" s="336">
        <v>0</v>
      </c>
      <c r="AG29" s="337"/>
      <c r="AH29" s="339">
        <v>0</v>
      </c>
      <c r="AI29" s="338">
        <f t="shared" si="4"/>
        <v>0</v>
      </c>
      <c r="AJ29" s="353"/>
      <c r="AK29" s="339">
        <v>0</v>
      </c>
      <c r="AL29" s="353"/>
      <c r="AM29" s="339">
        <v>0</v>
      </c>
      <c r="AN29" s="341">
        <f t="shared" si="5"/>
        <v>0</v>
      </c>
      <c r="AO29" s="342"/>
      <c r="AP29" s="342"/>
      <c r="AQ29" s="343"/>
    </row>
    <row r="30" spans="1:43" ht="15" customHeight="1" outlineLevel="1" x14ac:dyDescent="0.2">
      <c r="A30" s="28">
        <f t="shared" si="0"/>
        <v>1</v>
      </c>
      <c r="B30" s="347"/>
      <c r="C30" s="348"/>
      <c r="D30" s="349"/>
      <c r="E30" s="349"/>
      <c r="F30" s="29"/>
      <c r="G30" s="350"/>
      <c r="H30" s="333"/>
      <c r="I30" s="333">
        <v>0</v>
      </c>
      <c r="J30" s="333"/>
      <c r="K30" s="333">
        <v>0</v>
      </c>
      <c r="L30" s="334">
        <f t="shared" si="1"/>
        <v>0</v>
      </c>
      <c r="M30" s="352"/>
      <c r="N30" s="336">
        <v>0</v>
      </c>
      <c r="O30" s="337"/>
      <c r="P30" s="336">
        <v>0</v>
      </c>
      <c r="Q30" s="338">
        <f t="shared" si="2"/>
        <v>0</v>
      </c>
      <c r="R30" s="352"/>
      <c r="S30" s="336">
        <v>0</v>
      </c>
      <c r="T30" s="337"/>
      <c r="U30" s="336">
        <v>0</v>
      </c>
      <c r="V30" s="337"/>
      <c r="W30" s="336">
        <v>0</v>
      </c>
      <c r="X30" s="337"/>
      <c r="Y30" s="336">
        <v>0</v>
      </c>
      <c r="Z30" s="337"/>
      <c r="AA30" s="339">
        <v>0</v>
      </c>
      <c r="AB30" s="338">
        <f t="shared" si="3"/>
        <v>0</v>
      </c>
      <c r="AC30" s="340"/>
      <c r="AD30" s="346">
        <v>0</v>
      </c>
      <c r="AE30" s="337"/>
      <c r="AF30" s="336">
        <v>0</v>
      </c>
      <c r="AG30" s="337"/>
      <c r="AH30" s="339">
        <v>0</v>
      </c>
      <c r="AI30" s="338">
        <f t="shared" si="4"/>
        <v>0</v>
      </c>
      <c r="AJ30" s="353"/>
      <c r="AK30" s="339">
        <v>0</v>
      </c>
      <c r="AL30" s="353"/>
      <c r="AM30" s="339">
        <v>0</v>
      </c>
      <c r="AN30" s="341">
        <f t="shared" si="5"/>
        <v>0</v>
      </c>
      <c r="AO30" s="342"/>
      <c r="AP30" s="342"/>
      <c r="AQ30" s="343"/>
    </row>
    <row r="31" spans="1:43" ht="15" customHeight="1" outlineLevel="1" x14ac:dyDescent="0.2">
      <c r="A31" s="28">
        <f t="shared" si="0"/>
        <v>1</v>
      </c>
      <c r="B31" s="347"/>
      <c r="C31" s="127"/>
      <c r="D31" s="31"/>
      <c r="E31" s="31"/>
      <c r="F31" s="29"/>
      <c r="G31" s="331"/>
      <c r="H31" s="333"/>
      <c r="I31" s="333">
        <v>0</v>
      </c>
      <c r="J31" s="333"/>
      <c r="K31" s="333">
        <v>0</v>
      </c>
      <c r="L31" s="334">
        <f t="shared" si="1"/>
        <v>0</v>
      </c>
      <c r="M31" s="335"/>
      <c r="N31" s="336">
        <v>0</v>
      </c>
      <c r="O31" s="337"/>
      <c r="P31" s="336">
        <v>0</v>
      </c>
      <c r="Q31" s="338">
        <f t="shared" si="2"/>
        <v>0</v>
      </c>
      <c r="R31" s="335"/>
      <c r="S31" s="336">
        <v>0</v>
      </c>
      <c r="T31" s="337"/>
      <c r="U31" s="336">
        <v>0</v>
      </c>
      <c r="V31" s="337"/>
      <c r="W31" s="336">
        <v>0</v>
      </c>
      <c r="X31" s="337"/>
      <c r="Y31" s="336">
        <v>0</v>
      </c>
      <c r="Z31" s="337"/>
      <c r="AA31" s="339">
        <v>0</v>
      </c>
      <c r="AB31" s="338">
        <f t="shared" si="3"/>
        <v>0</v>
      </c>
      <c r="AC31" s="340"/>
      <c r="AD31" s="346">
        <v>0</v>
      </c>
      <c r="AE31" s="337"/>
      <c r="AF31" s="336">
        <v>0</v>
      </c>
      <c r="AG31" s="337"/>
      <c r="AH31" s="339">
        <v>0</v>
      </c>
      <c r="AI31" s="338">
        <f t="shared" si="4"/>
        <v>0</v>
      </c>
      <c r="AJ31" s="353"/>
      <c r="AK31" s="339">
        <v>0</v>
      </c>
      <c r="AL31" s="353"/>
      <c r="AM31" s="339">
        <v>0</v>
      </c>
      <c r="AN31" s="341">
        <f t="shared" si="5"/>
        <v>0</v>
      </c>
      <c r="AO31" s="342"/>
      <c r="AP31" s="342"/>
      <c r="AQ31" s="343"/>
    </row>
    <row r="32" spans="1:43" ht="15" customHeight="1" outlineLevel="1" x14ac:dyDescent="0.2">
      <c r="A32" s="28">
        <f t="shared" si="0"/>
        <v>1</v>
      </c>
      <c r="B32" s="347"/>
      <c r="C32" s="127"/>
      <c r="D32" s="31"/>
      <c r="E32" s="31"/>
      <c r="F32" s="29"/>
      <c r="G32" s="331"/>
      <c r="H32" s="333"/>
      <c r="I32" s="333">
        <v>0</v>
      </c>
      <c r="J32" s="333"/>
      <c r="K32" s="333">
        <v>0</v>
      </c>
      <c r="L32" s="334">
        <f t="shared" si="1"/>
        <v>0</v>
      </c>
      <c r="M32" s="352"/>
      <c r="N32" s="336">
        <v>0</v>
      </c>
      <c r="O32" s="337"/>
      <c r="P32" s="336">
        <v>0</v>
      </c>
      <c r="Q32" s="338">
        <f t="shared" si="2"/>
        <v>0</v>
      </c>
      <c r="R32" s="352"/>
      <c r="S32" s="336">
        <v>0</v>
      </c>
      <c r="T32" s="337"/>
      <c r="U32" s="336">
        <v>0</v>
      </c>
      <c r="V32" s="337"/>
      <c r="W32" s="336">
        <v>0</v>
      </c>
      <c r="X32" s="337"/>
      <c r="Y32" s="336">
        <v>0</v>
      </c>
      <c r="Z32" s="337"/>
      <c r="AA32" s="339">
        <v>0</v>
      </c>
      <c r="AB32" s="338">
        <f t="shared" si="3"/>
        <v>0</v>
      </c>
      <c r="AC32" s="340"/>
      <c r="AD32" s="346">
        <v>0</v>
      </c>
      <c r="AE32" s="337"/>
      <c r="AF32" s="336">
        <v>0</v>
      </c>
      <c r="AG32" s="337"/>
      <c r="AH32" s="339">
        <v>0</v>
      </c>
      <c r="AI32" s="338">
        <f t="shared" si="4"/>
        <v>0</v>
      </c>
      <c r="AJ32" s="353"/>
      <c r="AK32" s="339">
        <v>0</v>
      </c>
      <c r="AL32" s="353"/>
      <c r="AM32" s="339">
        <v>0</v>
      </c>
      <c r="AN32" s="341">
        <f t="shared" si="5"/>
        <v>0</v>
      </c>
      <c r="AO32" s="342"/>
      <c r="AP32" s="342"/>
      <c r="AQ32" s="343"/>
    </row>
    <row r="33" spans="1:43" ht="15" customHeight="1" outlineLevel="1" x14ac:dyDescent="0.2">
      <c r="A33" s="28">
        <f t="shared" si="0"/>
        <v>1</v>
      </c>
      <c r="B33" s="347"/>
      <c r="C33" s="127"/>
      <c r="D33" s="31"/>
      <c r="E33" s="31"/>
      <c r="F33" s="29"/>
      <c r="G33" s="331"/>
      <c r="H33" s="333"/>
      <c r="I33" s="333">
        <v>0</v>
      </c>
      <c r="J33" s="333"/>
      <c r="K33" s="333">
        <v>0</v>
      </c>
      <c r="L33" s="334">
        <f t="shared" si="1"/>
        <v>0</v>
      </c>
      <c r="M33" s="352"/>
      <c r="N33" s="336">
        <v>0</v>
      </c>
      <c r="O33" s="337"/>
      <c r="P33" s="336">
        <v>0</v>
      </c>
      <c r="Q33" s="338">
        <f t="shared" si="2"/>
        <v>0</v>
      </c>
      <c r="R33" s="352"/>
      <c r="S33" s="336">
        <v>0</v>
      </c>
      <c r="T33" s="337"/>
      <c r="U33" s="336">
        <v>0</v>
      </c>
      <c r="V33" s="337"/>
      <c r="W33" s="336">
        <v>0</v>
      </c>
      <c r="X33" s="337"/>
      <c r="Y33" s="336">
        <v>0</v>
      </c>
      <c r="Z33" s="337"/>
      <c r="AA33" s="339">
        <v>0</v>
      </c>
      <c r="AB33" s="338">
        <f t="shared" si="3"/>
        <v>0</v>
      </c>
      <c r="AC33" s="340"/>
      <c r="AD33" s="346">
        <v>0</v>
      </c>
      <c r="AE33" s="337"/>
      <c r="AF33" s="336">
        <v>0</v>
      </c>
      <c r="AG33" s="337"/>
      <c r="AH33" s="339">
        <v>0</v>
      </c>
      <c r="AI33" s="338">
        <f t="shared" si="4"/>
        <v>0</v>
      </c>
      <c r="AJ33" s="353"/>
      <c r="AK33" s="339">
        <v>0</v>
      </c>
      <c r="AL33" s="353"/>
      <c r="AM33" s="339">
        <v>0</v>
      </c>
      <c r="AN33" s="341">
        <f t="shared" si="5"/>
        <v>0</v>
      </c>
      <c r="AO33" s="342"/>
      <c r="AP33" s="342"/>
      <c r="AQ33" s="343"/>
    </row>
    <row r="34" spans="1:43" ht="15" customHeight="1" outlineLevel="1" x14ac:dyDescent="0.2">
      <c r="A34" s="28">
        <f t="shared" si="0"/>
        <v>1</v>
      </c>
      <c r="B34" s="347"/>
      <c r="C34" s="127"/>
      <c r="D34" s="31"/>
      <c r="E34" s="31"/>
      <c r="F34" s="29"/>
      <c r="G34" s="331"/>
      <c r="H34" s="333"/>
      <c r="I34" s="333">
        <v>0</v>
      </c>
      <c r="J34" s="333"/>
      <c r="K34" s="333">
        <v>0</v>
      </c>
      <c r="L34" s="334">
        <f t="shared" si="1"/>
        <v>0</v>
      </c>
      <c r="M34" s="352"/>
      <c r="N34" s="336">
        <v>0</v>
      </c>
      <c r="O34" s="337"/>
      <c r="P34" s="336">
        <v>0</v>
      </c>
      <c r="Q34" s="338">
        <f t="shared" si="2"/>
        <v>0</v>
      </c>
      <c r="R34" s="352"/>
      <c r="S34" s="336">
        <v>0</v>
      </c>
      <c r="T34" s="337"/>
      <c r="U34" s="336">
        <v>0</v>
      </c>
      <c r="V34" s="337"/>
      <c r="W34" s="336">
        <v>0</v>
      </c>
      <c r="X34" s="337"/>
      <c r="Y34" s="336">
        <v>0</v>
      </c>
      <c r="Z34" s="337"/>
      <c r="AA34" s="339">
        <v>0</v>
      </c>
      <c r="AB34" s="338">
        <f t="shared" si="3"/>
        <v>0</v>
      </c>
      <c r="AC34" s="340"/>
      <c r="AD34" s="346">
        <v>0</v>
      </c>
      <c r="AE34" s="337"/>
      <c r="AF34" s="336">
        <v>0</v>
      </c>
      <c r="AG34" s="337"/>
      <c r="AH34" s="339">
        <v>0</v>
      </c>
      <c r="AI34" s="338">
        <f t="shared" si="4"/>
        <v>0</v>
      </c>
      <c r="AJ34" s="353"/>
      <c r="AK34" s="339">
        <v>0</v>
      </c>
      <c r="AL34" s="353"/>
      <c r="AM34" s="339">
        <v>0</v>
      </c>
      <c r="AN34" s="341">
        <f t="shared" si="5"/>
        <v>0</v>
      </c>
      <c r="AO34" s="342"/>
      <c r="AP34" s="342"/>
      <c r="AQ34" s="343"/>
    </row>
    <row r="35" spans="1:43" ht="15" customHeight="1" outlineLevel="1" x14ac:dyDescent="0.2">
      <c r="A35" s="28">
        <f t="shared" si="0"/>
        <v>1</v>
      </c>
      <c r="B35" s="347"/>
      <c r="C35" s="127"/>
      <c r="D35" s="31"/>
      <c r="E35" s="31"/>
      <c r="F35" s="29"/>
      <c r="G35" s="331"/>
      <c r="H35" s="333"/>
      <c r="I35" s="333">
        <v>0</v>
      </c>
      <c r="J35" s="333"/>
      <c r="K35" s="333">
        <v>0</v>
      </c>
      <c r="L35" s="334">
        <f t="shared" si="1"/>
        <v>0</v>
      </c>
      <c r="M35" s="352"/>
      <c r="N35" s="336">
        <v>0</v>
      </c>
      <c r="O35" s="337"/>
      <c r="P35" s="336">
        <v>0</v>
      </c>
      <c r="Q35" s="338">
        <f t="shared" si="2"/>
        <v>0</v>
      </c>
      <c r="R35" s="352"/>
      <c r="S35" s="336">
        <v>0</v>
      </c>
      <c r="T35" s="337"/>
      <c r="U35" s="336">
        <v>0</v>
      </c>
      <c r="V35" s="337"/>
      <c r="W35" s="336">
        <v>0</v>
      </c>
      <c r="X35" s="337"/>
      <c r="Y35" s="336">
        <v>0</v>
      </c>
      <c r="Z35" s="337"/>
      <c r="AA35" s="339">
        <v>0</v>
      </c>
      <c r="AB35" s="338">
        <f t="shared" si="3"/>
        <v>0</v>
      </c>
      <c r="AC35" s="340"/>
      <c r="AD35" s="346">
        <v>0</v>
      </c>
      <c r="AE35" s="337"/>
      <c r="AF35" s="336">
        <v>0</v>
      </c>
      <c r="AG35" s="337"/>
      <c r="AH35" s="339">
        <v>0</v>
      </c>
      <c r="AI35" s="338">
        <f t="shared" si="4"/>
        <v>0</v>
      </c>
      <c r="AJ35" s="353"/>
      <c r="AK35" s="339">
        <v>0</v>
      </c>
      <c r="AL35" s="353"/>
      <c r="AM35" s="339">
        <v>0</v>
      </c>
      <c r="AN35" s="341">
        <f t="shared" si="5"/>
        <v>0</v>
      </c>
      <c r="AO35" s="342"/>
      <c r="AP35" s="342"/>
      <c r="AQ35" s="343"/>
    </row>
    <row r="36" spans="1:43" ht="15" customHeight="1" outlineLevel="1" x14ac:dyDescent="0.2">
      <c r="A36" s="28">
        <f t="shared" si="0"/>
        <v>1</v>
      </c>
      <c r="B36" s="347"/>
      <c r="C36" s="127"/>
      <c r="D36" s="31"/>
      <c r="E36" s="31"/>
      <c r="F36" s="29"/>
      <c r="G36" s="331"/>
      <c r="H36" s="333"/>
      <c r="I36" s="333">
        <v>0</v>
      </c>
      <c r="J36" s="333"/>
      <c r="K36" s="333">
        <v>0</v>
      </c>
      <c r="L36" s="334">
        <f t="shared" si="1"/>
        <v>0</v>
      </c>
      <c r="M36" s="352"/>
      <c r="N36" s="336">
        <v>0</v>
      </c>
      <c r="O36" s="337"/>
      <c r="P36" s="336">
        <v>0</v>
      </c>
      <c r="Q36" s="338">
        <f t="shared" si="2"/>
        <v>0</v>
      </c>
      <c r="R36" s="352"/>
      <c r="S36" s="336">
        <v>0</v>
      </c>
      <c r="T36" s="337"/>
      <c r="U36" s="336">
        <v>0</v>
      </c>
      <c r="V36" s="337"/>
      <c r="W36" s="336">
        <v>0</v>
      </c>
      <c r="X36" s="337"/>
      <c r="Y36" s="336">
        <v>0</v>
      </c>
      <c r="Z36" s="337"/>
      <c r="AA36" s="339">
        <v>0</v>
      </c>
      <c r="AB36" s="338">
        <f t="shared" si="3"/>
        <v>0</v>
      </c>
      <c r="AC36" s="340"/>
      <c r="AD36" s="346">
        <v>0</v>
      </c>
      <c r="AE36" s="337"/>
      <c r="AF36" s="336">
        <v>0</v>
      </c>
      <c r="AG36" s="337"/>
      <c r="AH36" s="339">
        <v>0</v>
      </c>
      <c r="AI36" s="338">
        <f t="shared" si="4"/>
        <v>0</v>
      </c>
      <c r="AJ36" s="353"/>
      <c r="AK36" s="339">
        <v>0</v>
      </c>
      <c r="AL36" s="353"/>
      <c r="AM36" s="339">
        <v>0</v>
      </c>
      <c r="AN36" s="341">
        <f t="shared" si="5"/>
        <v>0</v>
      </c>
      <c r="AO36" s="342"/>
      <c r="AP36" s="342"/>
      <c r="AQ36" s="343"/>
    </row>
    <row r="37" spans="1:43" ht="15" customHeight="1" outlineLevel="1" x14ac:dyDescent="0.2">
      <c r="A37" s="28">
        <f t="shared" si="0"/>
        <v>1</v>
      </c>
      <c r="B37" s="347"/>
      <c r="C37" s="127"/>
      <c r="D37" s="31"/>
      <c r="E37" s="31"/>
      <c r="F37" s="29"/>
      <c r="G37" s="331"/>
      <c r="H37" s="333"/>
      <c r="I37" s="333">
        <v>0</v>
      </c>
      <c r="J37" s="333"/>
      <c r="K37" s="333">
        <v>0</v>
      </c>
      <c r="L37" s="334">
        <f t="shared" si="1"/>
        <v>0</v>
      </c>
      <c r="M37" s="413"/>
      <c r="N37" s="362">
        <v>0</v>
      </c>
      <c r="O37" s="361"/>
      <c r="P37" s="362">
        <v>0</v>
      </c>
      <c r="Q37" s="338">
        <f t="shared" si="2"/>
        <v>0</v>
      </c>
      <c r="R37" s="413"/>
      <c r="S37" s="362">
        <v>0</v>
      </c>
      <c r="T37" s="361"/>
      <c r="U37" s="362">
        <v>0</v>
      </c>
      <c r="V37" s="361"/>
      <c r="W37" s="362">
        <v>0</v>
      </c>
      <c r="X37" s="361"/>
      <c r="Y37" s="362">
        <v>0</v>
      </c>
      <c r="Z37" s="361"/>
      <c r="AA37" s="363">
        <v>0</v>
      </c>
      <c r="AB37" s="338">
        <f t="shared" si="3"/>
        <v>0</v>
      </c>
      <c r="AC37" s="359"/>
      <c r="AD37" s="360">
        <v>0</v>
      </c>
      <c r="AE37" s="361"/>
      <c r="AF37" s="362">
        <v>0</v>
      </c>
      <c r="AG37" s="361"/>
      <c r="AH37" s="363">
        <v>0</v>
      </c>
      <c r="AI37" s="357">
        <f t="shared" si="4"/>
        <v>0</v>
      </c>
      <c r="AJ37" s="364"/>
      <c r="AK37" s="363">
        <v>0</v>
      </c>
      <c r="AL37" s="364"/>
      <c r="AM37" s="363">
        <v>0</v>
      </c>
      <c r="AN37" s="341">
        <f t="shared" si="5"/>
        <v>0</v>
      </c>
      <c r="AO37" s="365"/>
      <c r="AP37" s="342"/>
      <c r="AQ37" s="343"/>
    </row>
    <row r="38" spans="1:43" ht="15" customHeight="1" x14ac:dyDescent="0.2">
      <c r="A38" s="366" t="s">
        <v>832</v>
      </c>
      <c r="B38" s="366"/>
      <c r="C38" s="366"/>
      <c r="D38" s="366"/>
      <c r="E38" s="366"/>
      <c r="F38" s="366"/>
      <c r="G38" s="366"/>
      <c r="H38" s="367"/>
      <c r="I38" s="367"/>
      <c r="J38" s="367"/>
      <c r="K38" s="367"/>
      <c r="L38" s="367"/>
      <c r="M38" s="368"/>
      <c r="N38" s="369"/>
      <c r="O38" s="370"/>
      <c r="P38" s="369"/>
      <c r="Q38" s="371"/>
      <c r="R38" s="368"/>
      <c r="S38" s="369"/>
      <c r="T38" s="370"/>
      <c r="U38" s="369"/>
      <c r="V38" s="370"/>
      <c r="W38" s="369"/>
      <c r="X38" s="370"/>
      <c r="Y38" s="369"/>
      <c r="Z38" s="370"/>
      <c r="AA38" s="369"/>
      <c r="AB38" s="371"/>
      <c r="AC38" s="368"/>
      <c r="AD38" s="372"/>
      <c r="AE38" s="370"/>
      <c r="AF38" s="369"/>
      <c r="AG38" s="370"/>
      <c r="AH38" s="369"/>
      <c r="AI38" s="371"/>
      <c r="AJ38" s="373"/>
      <c r="AK38" s="369"/>
      <c r="AL38" s="373"/>
      <c r="AM38" s="369"/>
      <c r="AN38" s="374"/>
      <c r="AO38" s="367"/>
      <c r="AP38" s="367"/>
    </row>
    <row r="39" spans="1:43" ht="15" customHeight="1" x14ac:dyDescent="0.2">
      <c r="A39" s="366" t="s">
        <v>833</v>
      </c>
      <c r="B39" s="366"/>
      <c r="C39" s="366"/>
      <c r="D39" s="366"/>
      <c r="E39" s="366"/>
      <c r="F39" s="366"/>
      <c r="G39" s="366"/>
      <c r="H39" s="367"/>
      <c r="I39" s="367"/>
      <c r="J39" s="367"/>
      <c r="K39" s="367"/>
      <c r="L39" s="367"/>
      <c r="M39" s="377"/>
      <c r="N39" s="376"/>
      <c r="O39" s="377"/>
      <c r="P39" s="376"/>
      <c r="Q39" s="378"/>
      <c r="R39" s="377"/>
      <c r="S39" s="376"/>
      <c r="T39" s="377"/>
      <c r="U39" s="376"/>
      <c r="V39" s="377"/>
      <c r="W39" s="376"/>
      <c r="X39" s="377"/>
      <c r="Y39" s="376"/>
      <c r="Z39" s="377"/>
      <c r="AA39" s="376"/>
      <c r="AB39" s="378"/>
      <c r="AC39" s="375"/>
      <c r="AD39" s="379"/>
      <c r="AE39" s="377"/>
      <c r="AF39" s="376"/>
      <c r="AG39" s="377"/>
      <c r="AH39" s="376"/>
      <c r="AI39" s="378"/>
      <c r="AJ39" s="308"/>
      <c r="AK39" s="376"/>
      <c r="AL39" s="308"/>
      <c r="AM39" s="376"/>
      <c r="AN39" s="380"/>
      <c r="AO39" s="367"/>
      <c r="AP39" s="367"/>
    </row>
    <row r="40" spans="1:43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375"/>
      <c r="N40" s="376"/>
      <c r="O40" s="377"/>
      <c r="P40" s="376"/>
      <c r="Q40" s="378"/>
      <c r="R40" s="375"/>
      <c r="S40" s="376"/>
      <c r="T40" s="377"/>
      <c r="U40" s="376"/>
      <c r="V40" s="377"/>
      <c r="W40" s="376"/>
      <c r="X40" s="377"/>
      <c r="Y40" s="376"/>
      <c r="Z40" s="377"/>
      <c r="AA40" s="376"/>
      <c r="AB40" s="378"/>
      <c r="AC40" s="375"/>
      <c r="AD40" s="379"/>
      <c r="AE40" s="377"/>
      <c r="AF40" s="376"/>
      <c r="AG40" s="377"/>
      <c r="AH40" s="376"/>
      <c r="AI40" s="378"/>
      <c r="AJ40" s="308"/>
      <c r="AK40" s="376"/>
      <c r="AL40" s="308"/>
      <c r="AM40" s="376"/>
      <c r="AN40" s="380"/>
      <c r="AO40" s="4"/>
      <c r="AP40" s="4"/>
    </row>
    <row r="41" spans="1:43" ht="12.75" customHeight="1" x14ac:dyDescent="0.2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375"/>
      <c r="N41" s="376"/>
      <c r="O41" s="377"/>
      <c r="P41" s="376"/>
      <c r="Q41" s="378"/>
      <c r="R41" s="375"/>
      <c r="S41" s="376"/>
      <c r="T41" s="377"/>
      <c r="U41" s="376"/>
      <c r="V41" s="377"/>
      <c r="W41" s="376"/>
      <c r="X41" s="377"/>
      <c r="Y41" s="376"/>
      <c r="Z41" s="377"/>
      <c r="AA41" s="376"/>
      <c r="AB41" s="378"/>
      <c r="AC41" s="375"/>
      <c r="AD41" s="379"/>
      <c r="AE41" s="377"/>
      <c r="AF41" s="376"/>
      <c r="AG41" s="377"/>
      <c r="AH41" s="376"/>
      <c r="AI41" s="378"/>
      <c r="AJ41" s="308"/>
      <c r="AK41" s="376"/>
      <c r="AL41" s="308"/>
      <c r="AM41" s="376"/>
      <c r="AN41" s="380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375"/>
      <c r="N42" s="376"/>
      <c r="O42" s="377"/>
      <c r="P42" s="376"/>
      <c r="Q42" s="378"/>
      <c r="R42" s="375"/>
      <c r="S42" s="376"/>
      <c r="T42" s="377"/>
      <c r="U42" s="376"/>
      <c r="V42" s="377"/>
      <c r="W42" s="376"/>
      <c r="X42" s="377"/>
      <c r="Y42" s="376"/>
      <c r="Z42" s="377"/>
      <c r="AA42" s="376"/>
      <c r="AB42" s="378"/>
      <c r="AC42" s="375"/>
      <c r="AD42" s="379"/>
      <c r="AE42" s="377"/>
      <c r="AF42" s="376"/>
      <c r="AG42" s="377"/>
      <c r="AH42" s="376"/>
      <c r="AI42" s="378"/>
      <c r="AJ42" s="308"/>
      <c r="AK42" s="376"/>
      <c r="AL42" s="308"/>
      <c r="AM42" s="376"/>
      <c r="AN42" s="380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375"/>
      <c r="N43" s="376"/>
      <c r="O43" s="377"/>
      <c r="P43" s="376"/>
      <c r="Q43" s="378"/>
      <c r="R43" s="375"/>
      <c r="S43" s="376"/>
      <c r="T43" s="377"/>
      <c r="U43" s="376"/>
      <c r="V43" s="377"/>
      <c r="W43" s="376"/>
      <c r="X43" s="377"/>
      <c r="Y43" s="376"/>
      <c r="Z43" s="377"/>
      <c r="AA43" s="376"/>
      <c r="AB43" s="378"/>
      <c r="AC43" s="375"/>
      <c r="AD43" s="379"/>
      <c r="AE43" s="377"/>
      <c r="AF43" s="376"/>
      <c r="AG43" s="377"/>
      <c r="AH43" s="376"/>
      <c r="AI43" s="378"/>
      <c r="AJ43" s="308"/>
      <c r="AK43" s="376"/>
      <c r="AL43" s="308"/>
      <c r="AM43" s="376"/>
      <c r="AN43" s="380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375"/>
      <c r="N44" s="376"/>
      <c r="O44" s="377"/>
      <c r="P44" s="376"/>
      <c r="Q44" s="378"/>
      <c r="R44" s="375"/>
      <c r="S44" s="376"/>
      <c r="T44" s="377"/>
      <c r="U44" s="376"/>
      <c r="V44" s="377"/>
      <c r="W44" s="376"/>
      <c r="X44" s="377"/>
      <c r="Y44" s="376"/>
      <c r="Z44" s="377"/>
      <c r="AA44" s="376"/>
      <c r="AB44" s="378"/>
      <c r="AC44" s="375"/>
      <c r="AD44" s="379"/>
      <c r="AE44" s="377"/>
      <c r="AF44" s="376"/>
      <c r="AG44" s="377"/>
      <c r="AH44" s="376"/>
      <c r="AI44" s="378"/>
      <c r="AJ44" s="308"/>
      <c r="AK44" s="376"/>
      <c r="AL44" s="308"/>
      <c r="AM44" s="376"/>
      <c r="AN44" s="380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375"/>
      <c r="AD45" s="379"/>
      <c r="AE45" s="377"/>
      <c r="AF45" s="376"/>
      <c r="AG45" s="377"/>
      <c r="AH45" s="376"/>
      <c r="AI45" s="378"/>
      <c r="AJ45" s="308"/>
      <c r="AK45" s="376"/>
      <c r="AL45" s="308"/>
      <c r="AM45" s="376"/>
      <c r="AN45" s="380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7" xr:uid="{00000000-0009-0000-0000-00000A000000}">
    <sortState xmlns:xlrd2="http://schemas.microsoft.com/office/spreadsheetml/2017/richdata2" ref="A13:V37">
      <sortCondition ref="A9:A37"/>
    </sortState>
  </autoFilter>
  <mergeCells count="104"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H8:I8"/>
    <mergeCell ref="J8:K8"/>
    <mergeCell ref="M8:N8"/>
    <mergeCell ref="O8:P8"/>
    <mergeCell ref="R8:S8"/>
    <mergeCell ref="T8:U8"/>
    <mergeCell ref="Z8:AA8"/>
    <mergeCell ref="AC8:AD8"/>
    <mergeCell ref="AE8:AF8"/>
  </mergeCells>
  <conditionalFormatting sqref="C10:C39">
    <cfRule type="expression" dxfId="1" priority="1">
      <formula>COUNTIF(C10:C1004,C10)&gt;1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A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28" width="8.796875" customWidth="1"/>
    <col min="29" max="30" width="10" customWidth="1"/>
    <col min="31" max="52" width="11.3984375" customWidth="1"/>
  </cols>
  <sheetData>
    <row r="1" spans="1:53" ht="18.75" customHeight="1" x14ac:dyDescent="0.25">
      <c r="A1" s="523"/>
      <c r="B1" s="524"/>
      <c r="C1" s="526" t="s">
        <v>779</v>
      </c>
      <c r="D1" s="527"/>
      <c r="E1" s="528" t="s">
        <v>780</v>
      </c>
      <c r="F1" s="529"/>
      <c r="G1" s="527"/>
      <c r="H1" s="530"/>
      <c r="I1" s="531"/>
      <c r="J1" s="531"/>
      <c r="K1" s="531"/>
      <c r="L1" s="532"/>
      <c r="M1" s="533" t="s">
        <v>781</v>
      </c>
      <c r="N1" s="534"/>
      <c r="O1" s="534"/>
      <c r="P1" s="534"/>
      <c r="Q1" s="535"/>
      <c r="R1" s="533" t="s">
        <v>782</v>
      </c>
      <c r="S1" s="534"/>
      <c r="T1" s="534"/>
      <c r="U1" s="534"/>
      <c r="V1" s="534"/>
      <c r="W1" s="534"/>
      <c r="X1" s="534"/>
      <c r="Y1" s="534"/>
      <c r="Z1" s="534"/>
      <c r="AA1" s="534"/>
      <c r="AB1" s="535"/>
      <c r="AC1" s="536" t="s">
        <v>783</v>
      </c>
      <c r="AD1" s="534"/>
      <c r="AE1" s="534"/>
      <c r="AF1" s="534"/>
      <c r="AG1" s="534"/>
      <c r="AH1" s="534"/>
      <c r="AI1" s="535"/>
      <c r="AJ1" s="549" t="s">
        <v>784</v>
      </c>
      <c r="AK1" s="550"/>
      <c r="AL1" s="551" t="s">
        <v>785</v>
      </c>
      <c r="AM1" s="552"/>
      <c r="AN1" s="299" t="s">
        <v>32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3" ht="18.75" customHeight="1" x14ac:dyDescent="0.25">
      <c r="A2" s="525"/>
      <c r="B2" s="434"/>
      <c r="C2" s="553" t="s">
        <v>851</v>
      </c>
      <c r="D2" s="554"/>
      <c r="E2" s="555" t="s">
        <v>863</v>
      </c>
      <c r="F2" s="556"/>
      <c r="G2" s="554"/>
      <c r="H2" s="557"/>
      <c r="I2" s="531"/>
      <c r="J2" s="531"/>
      <c r="K2" s="531"/>
      <c r="L2" s="532"/>
      <c r="M2" s="558" t="s">
        <v>836</v>
      </c>
      <c r="N2" s="544"/>
      <c r="O2" s="544"/>
      <c r="P2" s="544"/>
      <c r="Q2" s="545"/>
      <c r="R2" s="558" t="s">
        <v>789</v>
      </c>
      <c r="S2" s="544"/>
      <c r="T2" s="544"/>
      <c r="U2" s="544"/>
      <c r="V2" s="544"/>
      <c r="W2" s="544"/>
      <c r="X2" s="544"/>
      <c r="Y2" s="544"/>
      <c r="Z2" s="544"/>
      <c r="AA2" s="544"/>
      <c r="AB2" s="545"/>
      <c r="AC2" s="562" t="s">
        <v>790</v>
      </c>
      <c r="AD2" s="434"/>
      <c r="AE2" s="434"/>
      <c r="AF2" s="434"/>
      <c r="AG2" s="434"/>
      <c r="AH2" s="434"/>
      <c r="AI2" s="511"/>
      <c r="AJ2" s="551" t="s">
        <v>791</v>
      </c>
      <c r="AK2" s="552"/>
      <c r="AL2" s="551" t="s">
        <v>791</v>
      </c>
      <c r="AM2" s="552"/>
      <c r="AN2" s="300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</row>
    <row r="3" spans="1:53" ht="20.25" customHeight="1" x14ac:dyDescent="0.2">
      <c r="A3" s="525"/>
      <c r="B3" s="434"/>
      <c r="C3" s="553" t="s">
        <v>792</v>
      </c>
      <c r="D3" s="554"/>
      <c r="E3" s="559" t="s">
        <v>793</v>
      </c>
      <c r="F3" s="556"/>
      <c r="G3" s="552"/>
      <c r="H3" s="560" t="s">
        <v>794</v>
      </c>
      <c r="I3" s="519"/>
      <c r="J3" s="560" t="s">
        <v>795</v>
      </c>
      <c r="K3" s="519"/>
      <c r="L3" s="302" t="s">
        <v>31</v>
      </c>
      <c r="M3" s="561" t="s">
        <v>796</v>
      </c>
      <c r="N3" s="535"/>
      <c r="O3" s="518" t="s">
        <v>796</v>
      </c>
      <c r="P3" s="519"/>
      <c r="Q3" s="303" t="s">
        <v>31</v>
      </c>
      <c r="R3" s="561" t="s">
        <v>797</v>
      </c>
      <c r="S3" s="535"/>
      <c r="T3" s="518" t="s">
        <v>797</v>
      </c>
      <c r="U3" s="519"/>
      <c r="V3" s="518" t="s">
        <v>797</v>
      </c>
      <c r="W3" s="519"/>
      <c r="X3" s="518" t="s">
        <v>797</v>
      </c>
      <c r="Y3" s="519"/>
      <c r="Z3" s="518" t="s">
        <v>797</v>
      </c>
      <c r="AA3" s="535"/>
      <c r="AB3" s="304" t="s">
        <v>31</v>
      </c>
      <c r="AC3" s="546" t="s">
        <v>783</v>
      </c>
      <c r="AD3" s="547"/>
      <c r="AE3" s="546" t="s">
        <v>783</v>
      </c>
      <c r="AF3" s="547"/>
      <c r="AG3" s="546" t="s">
        <v>783</v>
      </c>
      <c r="AH3" s="547"/>
      <c r="AI3" s="305" t="s">
        <v>31</v>
      </c>
      <c r="AJ3" s="517"/>
      <c r="AK3" s="511"/>
      <c r="AL3" s="517"/>
      <c r="AM3" s="511"/>
      <c r="AN3" s="300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</row>
    <row r="4" spans="1:53" ht="15.75" customHeight="1" x14ac:dyDescent="0.2">
      <c r="A4" s="542" t="s">
        <v>798</v>
      </c>
      <c r="B4" s="434"/>
      <c r="C4" s="434"/>
      <c r="D4" s="434"/>
      <c r="E4" s="434"/>
      <c r="F4" s="434"/>
      <c r="G4" s="511"/>
      <c r="H4" s="517" t="s">
        <v>799</v>
      </c>
      <c r="I4" s="513"/>
      <c r="J4" s="517"/>
      <c r="K4" s="513"/>
      <c r="L4" s="306"/>
      <c r="M4" s="537"/>
      <c r="N4" s="511"/>
      <c r="O4" s="538"/>
      <c r="P4" s="513"/>
      <c r="Q4" s="307"/>
      <c r="R4" s="537" t="s">
        <v>800</v>
      </c>
      <c r="S4" s="511"/>
      <c r="T4" s="538" t="s">
        <v>864</v>
      </c>
      <c r="U4" s="513"/>
      <c r="V4" s="538" t="s">
        <v>865</v>
      </c>
      <c r="W4" s="513"/>
      <c r="X4" s="538" t="s">
        <v>843</v>
      </c>
      <c r="Y4" s="513"/>
      <c r="Z4" s="539" t="s">
        <v>866</v>
      </c>
      <c r="AA4" s="511"/>
      <c r="AB4" s="308"/>
      <c r="AC4" s="537" t="s">
        <v>805</v>
      </c>
      <c r="AD4" s="513"/>
      <c r="AE4" s="538" t="s">
        <v>806</v>
      </c>
      <c r="AF4" s="513"/>
      <c r="AG4" s="540" t="s">
        <v>807</v>
      </c>
      <c r="AH4" s="541"/>
      <c r="AI4" s="307"/>
      <c r="AJ4" s="548">
        <v>2023</v>
      </c>
      <c r="AK4" s="511"/>
      <c r="AL4" s="548">
        <v>2023</v>
      </c>
      <c r="AM4" s="511"/>
      <c r="AN4" s="300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</row>
    <row r="5" spans="1:53" ht="15.75" customHeight="1" x14ac:dyDescent="0.2">
      <c r="A5" s="525"/>
      <c r="B5" s="434"/>
      <c r="C5" s="434"/>
      <c r="D5" s="434"/>
      <c r="E5" s="434"/>
      <c r="F5" s="434"/>
      <c r="G5" s="511"/>
      <c r="H5" s="517">
        <v>2022</v>
      </c>
      <c r="I5" s="513"/>
      <c r="J5" s="517"/>
      <c r="K5" s="513"/>
      <c r="L5" s="306"/>
      <c r="M5" s="521">
        <v>2022</v>
      </c>
      <c r="N5" s="511"/>
      <c r="O5" s="522">
        <v>2023</v>
      </c>
      <c r="P5" s="513"/>
      <c r="Q5" s="307"/>
      <c r="R5" s="521">
        <v>2022</v>
      </c>
      <c r="S5" s="511"/>
      <c r="T5" s="522">
        <v>2023</v>
      </c>
      <c r="U5" s="513"/>
      <c r="V5" s="522">
        <v>2023</v>
      </c>
      <c r="W5" s="513"/>
      <c r="X5" s="522">
        <v>2023</v>
      </c>
      <c r="Y5" s="513"/>
      <c r="Z5" s="522">
        <v>2023</v>
      </c>
      <c r="AA5" s="511"/>
      <c r="AB5" s="308"/>
      <c r="AC5" s="521">
        <v>2022</v>
      </c>
      <c r="AD5" s="513"/>
      <c r="AE5" s="522">
        <v>2023</v>
      </c>
      <c r="AF5" s="513"/>
      <c r="AG5" s="522">
        <v>2023</v>
      </c>
      <c r="AH5" s="511"/>
      <c r="AI5" s="307"/>
      <c r="AJ5" s="517"/>
      <c r="AK5" s="511"/>
      <c r="AL5" s="517"/>
      <c r="AM5" s="511"/>
      <c r="AN5" s="300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</row>
    <row r="6" spans="1:53" ht="13.5" customHeight="1" x14ac:dyDescent="0.2">
      <c r="A6" s="525"/>
      <c r="B6" s="434"/>
      <c r="C6" s="434"/>
      <c r="D6" s="434"/>
      <c r="E6" s="434"/>
      <c r="F6" s="434"/>
      <c r="G6" s="511"/>
      <c r="H6" s="512" t="s">
        <v>808</v>
      </c>
      <c r="I6" s="513"/>
      <c r="J6" s="512"/>
      <c r="K6" s="513"/>
      <c r="L6" s="306"/>
      <c r="M6" s="515" t="s">
        <v>808</v>
      </c>
      <c r="N6" s="511"/>
      <c r="O6" s="516" t="s">
        <v>809</v>
      </c>
      <c r="P6" s="513"/>
      <c r="Q6" s="309"/>
      <c r="R6" s="515" t="s">
        <v>810</v>
      </c>
      <c r="S6" s="511"/>
      <c r="T6" s="516" t="s">
        <v>811</v>
      </c>
      <c r="U6" s="513"/>
      <c r="V6" s="516" t="s">
        <v>812</v>
      </c>
      <c r="W6" s="513"/>
      <c r="X6" s="516" t="s">
        <v>812</v>
      </c>
      <c r="Y6" s="513"/>
      <c r="Z6" s="516" t="s">
        <v>813</v>
      </c>
      <c r="AA6" s="511"/>
      <c r="AB6" s="310"/>
      <c r="AC6" s="515" t="s">
        <v>814</v>
      </c>
      <c r="AD6" s="513"/>
      <c r="AE6" s="516" t="s">
        <v>809</v>
      </c>
      <c r="AF6" s="513"/>
      <c r="AG6" s="516" t="s">
        <v>815</v>
      </c>
      <c r="AH6" s="511"/>
      <c r="AI6" s="307"/>
      <c r="AJ6" s="517"/>
      <c r="AK6" s="511"/>
      <c r="AL6" s="517"/>
      <c r="AM6" s="511"/>
      <c r="AN6" s="300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</row>
    <row r="7" spans="1:53" ht="12.75" customHeight="1" x14ac:dyDescent="0.2">
      <c r="A7" s="525"/>
      <c r="B7" s="434"/>
      <c r="C7" s="434"/>
      <c r="D7" s="434"/>
      <c r="E7" s="434"/>
      <c r="F7" s="434"/>
      <c r="G7" s="511"/>
      <c r="H7" s="512" t="s">
        <v>816</v>
      </c>
      <c r="I7" s="513"/>
      <c r="J7" s="512"/>
      <c r="K7" s="513"/>
      <c r="L7" s="306"/>
      <c r="M7" s="510"/>
      <c r="N7" s="511"/>
      <c r="O7" s="512"/>
      <c r="P7" s="513"/>
      <c r="Q7" s="309"/>
      <c r="R7" s="510" t="s">
        <v>817</v>
      </c>
      <c r="S7" s="511"/>
      <c r="T7" s="512" t="s">
        <v>818</v>
      </c>
      <c r="U7" s="513"/>
      <c r="V7" s="512" t="s">
        <v>819</v>
      </c>
      <c r="W7" s="513"/>
      <c r="X7" s="512" t="s">
        <v>848</v>
      </c>
      <c r="Y7" s="513"/>
      <c r="Z7" s="514" t="s">
        <v>821</v>
      </c>
      <c r="AA7" s="511"/>
      <c r="AB7" s="310"/>
      <c r="AC7" s="515" t="s">
        <v>822</v>
      </c>
      <c r="AD7" s="513"/>
      <c r="AE7" s="512" t="s">
        <v>823</v>
      </c>
      <c r="AF7" s="513"/>
      <c r="AG7" s="516" t="s">
        <v>824</v>
      </c>
      <c r="AH7" s="511"/>
      <c r="AI7" s="307"/>
      <c r="AJ7" s="517"/>
      <c r="AK7" s="511"/>
      <c r="AL7" s="517"/>
      <c r="AM7" s="511"/>
      <c r="AN7" s="300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</row>
    <row r="8" spans="1:53" ht="12.75" customHeight="1" x14ac:dyDescent="0.2">
      <c r="A8" s="543"/>
      <c r="B8" s="544"/>
      <c r="C8" s="544"/>
      <c r="D8" s="544"/>
      <c r="E8" s="544"/>
      <c r="F8" s="544"/>
      <c r="G8" s="545"/>
      <c r="H8" s="564" t="s">
        <v>825</v>
      </c>
      <c r="I8" s="513"/>
      <c r="J8" s="565" t="s">
        <v>825</v>
      </c>
      <c r="K8" s="566"/>
      <c r="L8" s="384"/>
      <c r="M8" s="567" t="s">
        <v>826</v>
      </c>
      <c r="N8" s="545"/>
      <c r="O8" s="568" t="s">
        <v>826</v>
      </c>
      <c r="P8" s="566"/>
      <c r="Q8" s="408"/>
      <c r="R8" s="567" t="s">
        <v>825</v>
      </c>
      <c r="S8" s="545"/>
      <c r="T8" s="568" t="s">
        <v>825</v>
      </c>
      <c r="U8" s="566"/>
      <c r="V8" s="568" t="s">
        <v>825</v>
      </c>
      <c r="W8" s="566"/>
      <c r="X8" s="568" t="s">
        <v>825</v>
      </c>
      <c r="Y8" s="566"/>
      <c r="Z8" s="568" t="s">
        <v>825</v>
      </c>
      <c r="AA8" s="545"/>
      <c r="AB8" s="386"/>
      <c r="AC8" s="507" t="s">
        <v>825</v>
      </c>
      <c r="AD8" s="506"/>
      <c r="AE8" s="509" t="s">
        <v>825</v>
      </c>
      <c r="AF8" s="506"/>
      <c r="AG8" s="509" t="s">
        <v>825</v>
      </c>
      <c r="AH8" s="508"/>
      <c r="AI8" s="409"/>
      <c r="AJ8" s="520" t="s">
        <v>825</v>
      </c>
      <c r="AK8" s="508"/>
      <c r="AL8" s="520" t="s">
        <v>825</v>
      </c>
      <c r="AM8" s="508"/>
      <c r="AN8" s="315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</row>
    <row r="9" spans="1:53" ht="30.75" customHeight="1" x14ac:dyDescent="0.2">
      <c r="A9" s="387" t="s">
        <v>827</v>
      </c>
      <c r="B9" s="388" t="s">
        <v>828</v>
      </c>
      <c r="C9" s="388" t="s">
        <v>829</v>
      </c>
      <c r="D9" s="388" t="s">
        <v>830</v>
      </c>
      <c r="E9" s="388" t="s">
        <v>831</v>
      </c>
      <c r="F9" s="388" t="s">
        <v>27</v>
      </c>
      <c r="G9" s="389" t="s">
        <v>28</v>
      </c>
      <c r="H9" s="390" t="s">
        <v>29</v>
      </c>
      <c r="I9" s="388" t="s">
        <v>30</v>
      </c>
      <c r="J9" s="390" t="s">
        <v>29</v>
      </c>
      <c r="K9" s="388" t="s">
        <v>30</v>
      </c>
      <c r="L9" s="391"/>
      <c r="M9" s="323" t="s">
        <v>29</v>
      </c>
      <c r="N9" s="324" t="s">
        <v>30</v>
      </c>
      <c r="O9" s="324" t="s">
        <v>29</v>
      </c>
      <c r="P9" s="324" t="s">
        <v>30</v>
      </c>
      <c r="Q9" s="325"/>
      <c r="R9" s="323" t="s">
        <v>29</v>
      </c>
      <c r="S9" s="324" t="s">
        <v>30</v>
      </c>
      <c r="T9" s="324" t="s">
        <v>29</v>
      </c>
      <c r="U9" s="324" t="s">
        <v>30</v>
      </c>
      <c r="V9" s="324" t="s">
        <v>29</v>
      </c>
      <c r="W9" s="324" t="s">
        <v>30</v>
      </c>
      <c r="X9" s="324" t="s">
        <v>29</v>
      </c>
      <c r="Y9" s="324" t="s">
        <v>30</v>
      </c>
      <c r="Z9" s="324" t="s">
        <v>29</v>
      </c>
      <c r="AA9" s="326" t="s">
        <v>30</v>
      </c>
      <c r="AB9" s="325"/>
      <c r="AC9" s="324" t="s">
        <v>29</v>
      </c>
      <c r="AD9" s="324" t="s">
        <v>30</v>
      </c>
      <c r="AE9" s="324" t="s">
        <v>29</v>
      </c>
      <c r="AF9" s="324" t="s">
        <v>30</v>
      </c>
      <c r="AG9" s="327" t="s">
        <v>29</v>
      </c>
      <c r="AH9" s="326" t="s">
        <v>30</v>
      </c>
      <c r="AI9" s="325"/>
      <c r="AJ9" s="324" t="s">
        <v>29</v>
      </c>
      <c r="AK9" s="326" t="s">
        <v>30</v>
      </c>
      <c r="AL9" s="324" t="s">
        <v>29</v>
      </c>
      <c r="AM9" s="326" t="s">
        <v>30</v>
      </c>
      <c r="AN9" s="328" t="s">
        <v>32</v>
      </c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30"/>
    </row>
    <row r="10" spans="1:53" ht="15" customHeight="1" outlineLevel="1" x14ac:dyDescent="0.2">
      <c r="A10" s="28">
        <f t="shared" ref="A10:A45" si="0">RANK(AN10,$AN$10:$AN$45)</f>
        <v>1</v>
      </c>
      <c r="B10" s="347"/>
      <c r="C10" s="348"/>
      <c r="D10" s="349"/>
      <c r="E10" s="349"/>
      <c r="F10" s="29"/>
      <c r="G10" s="29"/>
      <c r="H10" s="332"/>
      <c r="I10" s="333">
        <v>0</v>
      </c>
      <c r="J10" s="332"/>
      <c r="K10" s="333">
        <v>0</v>
      </c>
      <c r="L10" s="334">
        <f t="shared" ref="L10:L45" si="1">LARGE(H10:K10,1)</f>
        <v>0</v>
      </c>
      <c r="M10" s="335"/>
      <c r="N10" s="336">
        <v>0</v>
      </c>
      <c r="O10" s="337"/>
      <c r="P10" s="336">
        <v>0</v>
      </c>
      <c r="Q10" s="338">
        <f t="shared" ref="Q10:Q45" si="2">LARGE(N10:P10,1)</f>
        <v>0</v>
      </c>
      <c r="R10" s="335"/>
      <c r="S10" s="336">
        <v>0</v>
      </c>
      <c r="T10" s="337"/>
      <c r="U10" s="336">
        <v>0</v>
      </c>
      <c r="V10" s="337"/>
      <c r="W10" s="336">
        <v>0</v>
      </c>
      <c r="X10" s="337"/>
      <c r="Y10" s="336">
        <v>0</v>
      </c>
      <c r="Z10" s="337"/>
      <c r="AA10" s="339">
        <v>0</v>
      </c>
      <c r="AB10" s="338">
        <f t="shared" ref="AB10:AB45" si="3">LARGE(S10:AA10,1)+LARGE(S10:AA10,2)+LARGE(S10:AA10,3)+LARGE(S10:AA10,4)</f>
        <v>0</v>
      </c>
      <c r="AC10" s="337"/>
      <c r="AD10" s="336">
        <v>0</v>
      </c>
      <c r="AE10" s="337"/>
      <c r="AF10" s="336">
        <v>0</v>
      </c>
      <c r="AG10" s="337"/>
      <c r="AH10" s="339">
        <v>0</v>
      </c>
      <c r="AI10" s="338">
        <f t="shared" ref="AI10:AI45" si="4">LARGE(AC10:AH10,1)</f>
        <v>0</v>
      </c>
      <c r="AJ10" s="340"/>
      <c r="AK10" s="339">
        <v>0</v>
      </c>
      <c r="AL10" s="340"/>
      <c r="AM10" s="339">
        <v>0</v>
      </c>
      <c r="AN10" s="341">
        <f t="shared" ref="AN10:AN45" si="5">AM10+AK10+AI10+AB10+Q10+L10</f>
        <v>0</v>
      </c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3"/>
    </row>
    <row r="11" spans="1:53" ht="15" customHeight="1" outlineLevel="1" x14ac:dyDescent="0.2">
      <c r="A11" s="28">
        <f t="shared" si="0"/>
        <v>1</v>
      </c>
      <c r="B11" s="347"/>
      <c r="C11" s="30"/>
      <c r="D11" s="31"/>
      <c r="E11" s="31"/>
      <c r="F11" s="29"/>
      <c r="G11" s="29"/>
      <c r="H11" s="332"/>
      <c r="I11" s="333">
        <v>0</v>
      </c>
      <c r="J11" s="332"/>
      <c r="K11" s="333">
        <v>0</v>
      </c>
      <c r="L11" s="334">
        <f t="shared" si="1"/>
        <v>0</v>
      </c>
      <c r="M11" s="335"/>
      <c r="N11" s="336">
        <v>0</v>
      </c>
      <c r="O11" s="337"/>
      <c r="P11" s="336">
        <v>0</v>
      </c>
      <c r="Q11" s="338">
        <f t="shared" si="2"/>
        <v>0</v>
      </c>
      <c r="R11" s="335"/>
      <c r="S11" s="336">
        <v>0</v>
      </c>
      <c r="T11" s="337"/>
      <c r="U11" s="336">
        <v>0</v>
      </c>
      <c r="V11" s="337"/>
      <c r="W11" s="336">
        <v>0</v>
      </c>
      <c r="X11" s="337"/>
      <c r="Y11" s="336">
        <v>0</v>
      </c>
      <c r="Z11" s="337"/>
      <c r="AA11" s="339">
        <v>0</v>
      </c>
      <c r="AB11" s="338">
        <f t="shared" si="3"/>
        <v>0</v>
      </c>
      <c r="AC11" s="337"/>
      <c r="AD11" s="336">
        <v>0</v>
      </c>
      <c r="AE11" s="337"/>
      <c r="AF11" s="336">
        <v>0</v>
      </c>
      <c r="AG11" s="337"/>
      <c r="AH11" s="339">
        <v>0</v>
      </c>
      <c r="AI11" s="338">
        <f t="shared" si="4"/>
        <v>0</v>
      </c>
      <c r="AJ11" s="340"/>
      <c r="AK11" s="339">
        <v>0</v>
      </c>
      <c r="AL11" s="340"/>
      <c r="AM11" s="339">
        <v>0</v>
      </c>
      <c r="AN11" s="341">
        <f t="shared" si="5"/>
        <v>0</v>
      </c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3"/>
    </row>
    <row r="12" spans="1:53" ht="15" customHeight="1" outlineLevel="1" x14ac:dyDescent="0.2">
      <c r="A12" s="28">
        <f t="shared" si="0"/>
        <v>1</v>
      </c>
      <c r="B12" s="347"/>
      <c r="C12" s="30"/>
      <c r="D12" s="31"/>
      <c r="E12" s="31"/>
      <c r="F12" s="29"/>
      <c r="G12" s="29"/>
      <c r="H12" s="332"/>
      <c r="I12" s="333">
        <v>0</v>
      </c>
      <c r="J12" s="332"/>
      <c r="K12" s="333">
        <v>0</v>
      </c>
      <c r="L12" s="334">
        <f t="shared" si="1"/>
        <v>0</v>
      </c>
      <c r="M12" s="335"/>
      <c r="N12" s="336">
        <v>0</v>
      </c>
      <c r="O12" s="337"/>
      <c r="P12" s="336">
        <v>0</v>
      </c>
      <c r="Q12" s="338">
        <f t="shared" si="2"/>
        <v>0</v>
      </c>
      <c r="R12" s="335"/>
      <c r="S12" s="336">
        <v>0</v>
      </c>
      <c r="T12" s="337"/>
      <c r="U12" s="336">
        <v>0</v>
      </c>
      <c r="V12" s="337"/>
      <c r="W12" s="336">
        <v>0</v>
      </c>
      <c r="X12" s="337"/>
      <c r="Y12" s="336">
        <v>0</v>
      </c>
      <c r="Z12" s="337"/>
      <c r="AA12" s="339">
        <v>0</v>
      </c>
      <c r="AB12" s="338">
        <f t="shared" si="3"/>
        <v>0</v>
      </c>
      <c r="AC12" s="337"/>
      <c r="AD12" s="336">
        <v>0</v>
      </c>
      <c r="AE12" s="337"/>
      <c r="AF12" s="336">
        <v>0</v>
      </c>
      <c r="AG12" s="337"/>
      <c r="AH12" s="339">
        <v>0</v>
      </c>
      <c r="AI12" s="338">
        <f t="shared" si="4"/>
        <v>0</v>
      </c>
      <c r="AJ12" s="340"/>
      <c r="AK12" s="339">
        <v>0</v>
      </c>
      <c r="AL12" s="340"/>
      <c r="AM12" s="339">
        <v>0</v>
      </c>
      <c r="AN12" s="341">
        <f t="shared" si="5"/>
        <v>0</v>
      </c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3"/>
    </row>
    <row r="13" spans="1:53" ht="15" customHeight="1" outlineLevel="1" x14ac:dyDescent="0.2">
      <c r="A13" s="28">
        <f t="shared" si="0"/>
        <v>1</v>
      </c>
      <c r="B13" s="347"/>
      <c r="C13" s="30"/>
      <c r="D13" s="31"/>
      <c r="E13" s="31"/>
      <c r="F13" s="29"/>
      <c r="G13" s="29"/>
      <c r="H13" s="332"/>
      <c r="I13" s="333">
        <v>0</v>
      </c>
      <c r="J13" s="332"/>
      <c r="K13" s="333">
        <v>0</v>
      </c>
      <c r="L13" s="334">
        <f t="shared" si="1"/>
        <v>0</v>
      </c>
      <c r="M13" s="335"/>
      <c r="N13" s="336">
        <v>0</v>
      </c>
      <c r="O13" s="337"/>
      <c r="P13" s="336">
        <v>0</v>
      </c>
      <c r="Q13" s="338">
        <f t="shared" si="2"/>
        <v>0</v>
      </c>
      <c r="R13" s="335"/>
      <c r="S13" s="336">
        <v>0</v>
      </c>
      <c r="T13" s="337"/>
      <c r="U13" s="336">
        <v>0</v>
      </c>
      <c r="V13" s="337"/>
      <c r="W13" s="336">
        <v>0</v>
      </c>
      <c r="X13" s="337"/>
      <c r="Y13" s="336">
        <v>0</v>
      </c>
      <c r="Z13" s="337"/>
      <c r="AA13" s="339">
        <v>0</v>
      </c>
      <c r="AB13" s="338">
        <f t="shared" si="3"/>
        <v>0</v>
      </c>
      <c r="AC13" s="337"/>
      <c r="AD13" s="336">
        <v>0</v>
      </c>
      <c r="AE13" s="337"/>
      <c r="AF13" s="336">
        <v>0</v>
      </c>
      <c r="AG13" s="337"/>
      <c r="AH13" s="339">
        <v>0</v>
      </c>
      <c r="AI13" s="338">
        <f t="shared" si="4"/>
        <v>0</v>
      </c>
      <c r="AJ13" s="340"/>
      <c r="AK13" s="339">
        <v>0</v>
      </c>
      <c r="AL13" s="340"/>
      <c r="AM13" s="339">
        <v>0</v>
      </c>
      <c r="AN13" s="341">
        <f t="shared" si="5"/>
        <v>0</v>
      </c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3"/>
    </row>
    <row r="14" spans="1:53" ht="15" customHeight="1" outlineLevel="1" x14ac:dyDescent="0.2">
      <c r="A14" s="28">
        <f t="shared" si="0"/>
        <v>1</v>
      </c>
      <c r="B14" s="347"/>
      <c r="C14" s="348"/>
      <c r="D14" s="349"/>
      <c r="E14" s="349"/>
      <c r="F14" s="347"/>
      <c r="G14" s="347"/>
      <c r="H14" s="333"/>
      <c r="I14" s="333">
        <v>0</v>
      </c>
      <c r="J14" s="333"/>
      <c r="K14" s="333">
        <v>0</v>
      </c>
      <c r="L14" s="334">
        <f t="shared" si="1"/>
        <v>0</v>
      </c>
      <c r="M14" s="335"/>
      <c r="N14" s="336">
        <v>0</v>
      </c>
      <c r="O14" s="337"/>
      <c r="P14" s="336">
        <v>0</v>
      </c>
      <c r="Q14" s="338">
        <f t="shared" si="2"/>
        <v>0</v>
      </c>
      <c r="R14" s="335"/>
      <c r="S14" s="336">
        <v>0</v>
      </c>
      <c r="T14" s="337"/>
      <c r="U14" s="336">
        <v>0</v>
      </c>
      <c r="V14" s="337"/>
      <c r="W14" s="336">
        <v>0</v>
      </c>
      <c r="X14" s="337"/>
      <c r="Y14" s="336">
        <v>0</v>
      </c>
      <c r="Z14" s="337"/>
      <c r="AA14" s="339">
        <v>0</v>
      </c>
      <c r="AB14" s="338">
        <f t="shared" si="3"/>
        <v>0</v>
      </c>
      <c r="AC14" s="337"/>
      <c r="AD14" s="336">
        <v>0</v>
      </c>
      <c r="AE14" s="337"/>
      <c r="AF14" s="336">
        <v>0</v>
      </c>
      <c r="AG14" s="337"/>
      <c r="AH14" s="339">
        <v>0</v>
      </c>
      <c r="AI14" s="338">
        <f t="shared" si="4"/>
        <v>0</v>
      </c>
      <c r="AJ14" s="340"/>
      <c r="AK14" s="339">
        <v>0</v>
      </c>
      <c r="AL14" s="340"/>
      <c r="AM14" s="339">
        <v>0</v>
      </c>
      <c r="AN14" s="341">
        <f t="shared" si="5"/>
        <v>0</v>
      </c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3"/>
    </row>
    <row r="15" spans="1:53" ht="15" customHeight="1" outlineLevel="1" x14ac:dyDescent="0.2">
      <c r="A15" s="28">
        <f t="shared" si="0"/>
        <v>1</v>
      </c>
      <c r="B15" s="29"/>
      <c r="C15" s="42"/>
      <c r="D15" s="31"/>
      <c r="E15" s="31"/>
      <c r="F15" s="29"/>
      <c r="G15" s="29"/>
      <c r="H15" s="332"/>
      <c r="I15" s="333">
        <v>0</v>
      </c>
      <c r="J15" s="332"/>
      <c r="K15" s="333">
        <v>0</v>
      </c>
      <c r="L15" s="334">
        <f t="shared" si="1"/>
        <v>0</v>
      </c>
      <c r="M15" s="335"/>
      <c r="N15" s="336">
        <v>0</v>
      </c>
      <c r="O15" s="337"/>
      <c r="P15" s="336">
        <v>0</v>
      </c>
      <c r="Q15" s="338">
        <f t="shared" si="2"/>
        <v>0</v>
      </c>
      <c r="R15" s="335"/>
      <c r="S15" s="336">
        <v>0</v>
      </c>
      <c r="T15" s="337"/>
      <c r="U15" s="336">
        <v>0</v>
      </c>
      <c r="V15" s="337"/>
      <c r="W15" s="336">
        <v>0</v>
      </c>
      <c r="X15" s="337"/>
      <c r="Y15" s="336">
        <v>0</v>
      </c>
      <c r="Z15" s="337"/>
      <c r="AA15" s="339">
        <v>0</v>
      </c>
      <c r="AB15" s="338">
        <f t="shared" si="3"/>
        <v>0</v>
      </c>
      <c r="AC15" s="337"/>
      <c r="AD15" s="336">
        <v>0</v>
      </c>
      <c r="AE15" s="337"/>
      <c r="AF15" s="336">
        <v>0</v>
      </c>
      <c r="AG15" s="337"/>
      <c r="AH15" s="339">
        <v>0</v>
      </c>
      <c r="AI15" s="338">
        <f t="shared" si="4"/>
        <v>0</v>
      </c>
      <c r="AJ15" s="340"/>
      <c r="AK15" s="339">
        <v>0</v>
      </c>
      <c r="AL15" s="340"/>
      <c r="AM15" s="339">
        <v>0</v>
      </c>
      <c r="AN15" s="341">
        <f t="shared" si="5"/>
        <v>0</v>
      </c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3"/>
    </row>
    <row r="16" spans="1:53" ht="15" customHeight="1" outlineLevel="1" x14ac:dyDescent="0.2">
      <c r="A16" s="28">
        <f t="shared" si="0"/>
        <v>1</v>
      </c>
      <c r="B16" s="347"/>
      <c r="C16" s="348"/>
      <c r="D16" s="349"/>
      <c r="E16" s="349"/>
      <c r="F16" s="347"/>
      <c r="G16" s="347"/>
      <c r="H16" s="333"/>
      <c r="I16" s="333">
        <v>0</v>
      </c>
      <c r="J16" s="333"/>
      <c r="K16" s="333">
        <v>0</v>
      </c>
      <c r="L16" s="334">
        <f t="shared" si="1"/>
        <v>0</v>
      </c>
      <c r="M16" s="335"/>
      <c r="N16" s="336">
        <v>0</v>
      </c>
      <c r="O16" s="337"/>
      <c r="P16" s="336">
        <v>0</v>
      </c>
      <c r="Q16" s="338">
        <f t="shared" si="2"/>
        <v>0</v>
      </c>
      <c r="R16" s="335"/>
      <c r="S16" s="336">
        <v>0</v>
      </c>
      <c r="T16" s="337"/>
      <c r="U16" s="336">
        <v>0</v>
      </c>
      <c r="V16" s="337"/>
      <c r="W16" s="336">
        <v>0</v>
      </c>
      <c r="X16" s="337"/>
      <c r="Y16" s="336">
        <v>0</v>
      </c>
      <c r="Z16" s="337"/>
      <c r="AA16" s="339">
        <v>0</v>
      </c>
      <c r="AB16" s="338">
        <f t="shared" si="3"/>
        <v>0</v>
      </c>
      <c r="AC16" s="337"/>
      <c r="AD16" s="336">
        <v>0</v>
      </c>
      <c r="AE16" s="337"/>
      <c r="AF16" s="336">
        <v>0</v>
      </c>
      <c r="AG16" s="337"/>
      <c r="AH16" s="339">
        <v>0</v>
      </c>
      <c r="AI16" s="338">
        <f t="shared" si="4"/>
        <v>0</v>
      </c>
      <c r="AJ16" s="340"/>
      <c r="AK16" s="339">
        <v>0</v>
      </c>
      <c r="AL16" s="340"/>
      <c r="AM16" s="339">
        <v>0</v>
      </c>
      <c r="AN16" s="341">
        <f t="shared" si="5"/>
        <v>0</v>
      </c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3"/>
    </row>
    <row r="17" spans="1:53" ht="15" customHeight="1" outlineLevel="1" x14ac:dyDescent="0.2">
      <c r="A17" s="28">
        <f t="shared" si="0"/>
        <v>1</v>
      </c>
      <c r="B17" s="347"/>
      <c r="C17" s="348"/>
      <c r="D17" s="349"/>
      <c r="E17" s="349"/>
      <c r="F17" s="347"/>
      <c r="G17" s="347"/>
      <c r="H17" s="333"/>
      <c r="I17" s="333">
        <v>0</v>
      </c>
      <c r="J17" s="333"/>
      <c r="K17" s="333">
        <v>0</v>
      </c>
      <c r="L17" s="334">
        <f t="shared" si="1"/>
        <v>0</v>
      </c>
      <c r="M17" s="335"/>
      <c r="N17" s="336">
        <v>0</v>
      </c>
      <c r="O17" s="337"/>
      <c r="P17" s="336">
        <v>0</v>
      </c>
      <c r="Q17" s="338">
        <f t="shared" si="2"/>
        <v>0</v>
      </c>
      <c r="R17" s="335"/>
      <c r="S17" s="336">
        <v>0</v>
      </c>
      <c r="T17" s="337"/>
      <c r="U17" s="336">
        <v>0</v>
      </c>
      <c r="V17" s="337"/>
      <c r="W17" s="336">
        <v>0</v>
      </c>
      <c r="X17" s="337"/>
      <c r="Y17" s="336">
        <v>0</v>
      </c>
      <c r="Z17" s="337"/>
      <c r="AA17" s="339">
        <v>0</v>
      </c>
      <c r="AB17" s="338">
        <f t="shared" si="3"/>
        <v>0</v>
      </c>
      <c r="AC17" s="337"/>
      <c r="AD17" s="336">
        <v>0</v>
      </c>
      <c r="AE17" s="337"/>
      <c r="AF17" s="336">
        <v>0</v>
      </c>
      <c r="AG17" s="337"/>
      <c r="AH17" s="339">
        <v>0</v>
      </c>
      <c r="AI17" s="338">
        <f t="shared" si="4"/>
        <v>0</v>
      </c>
      <c r="AJ17" s="340"/>
      <c r="AK17" s="339">
        <v>0</v>
      </c>
      <c r="AL17" s="340"/>
      <c r="AM17" s="339">
        <v>0</v>
      </c>
      <c r="AN17" s="341">
        <f t="shared" si="5"/>
        <v>0</v>
      </c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3"/>
    </row>
    <row r="18" spans="1:53" ht="15" customHeight="1" outlineLevel="1" x14ac:dyDescent="0.2">
      <c r="A18" s="28">
        <f t="shared" si="0"/>
        <v>1</v>
      </c>
      <c r="B18" s="347"/>
      <c r="C18" s="348"/>
      <c r="D18" s="349"/>
      <c r="E18" s="349"/>
      <c r="F18" s="347"/>
      <c r="G18" s="347"/>
      <c r="H18" s="332"/>
      <c r="I18" s="333">
        <v>0</v>
      </c>
      <c r="J18" s="332"/>
      <c r="K18" s="333">
        <v>0</v>
      </c>
      <c r="L18" s="334">
        <f t="shared" si="1"/>
        <v>0</v>
      </c>
      <c r="M18" s="335"/>
      <c r="N18" s="336">
        <v>0</v>
      </c>
      <c r="O18" s="337"/>
      <c r="P18" s="336">
        <v>0</v>
      </c>
      <c r="Q18" s="338">
        <f t="shared" si="2"/>
        <v>0</v>
      </c>
      <c r="R18" s="335"/>
      <c r="S18" s="336">
        <v>0</v>
      </c>
      <c r="T18" s="337"/>
      <c r="U18" s="336">
        <v>0</v>
      </c>
      <c r="V18" s="337"/>
      <c r="W18" s="336">
        <v>0</v>
      </c>
      <c r="X18" s="337"/>
      <c r="Y18" s="336">
        <v>0</v>
      </c>
      <c r="Z18" s="337"/>
      <c r="AA18" s="339">
        <v>0</v>
      </c>
      <c r="AB18" s="338">
        <f t="shared" si="3"/>
        <v>0</v>
      </c>
      <c r="AC18" s="337"/>
      <c r="AD18" s="336">
        <v>0</v>
      </c>
      <c r="AE18" s="337"/>
      <c r="AF18" s="336">
        <v>0</v>
      </c>
      <c r="AG18" s="337"/>
      <c r="AH18" s="339">
        <v>0</v>
      </c>
      <c r="AI18" s="338">
        <f t="shared" si="4"/>
        <v>0</v>
      </c>
      <c r="AJ18" s="340"/>
      <c r="AK18" s="339">
        <v>0</v>
      </c>
      <c r="AL18" s="340"/>
      <c r="AM18" s="339">
        <v>0</v>
      </c>
      <c r="AN18" s="341">
        <f t="shared" si="5"/>
        <v>0</v>
      </c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3"/>
    </row>
    <row r="19" spans="1:53" ht="15" customHeight="1" outlineLevel="1" x14ac:dyDescent="0.2">
      <c r="A19" s="28">
        <f t="shared" si="0"/>
        <v>1</v>
      </c>
      <c r="B19" s="347"/>
      <c r="C19" s="348"/>
      <c r="D19" s="349"/>
      <c r="E19" s="349"/>
      <c r="F19" s="347"/>
      <c r="G19" s="347"/>
      <c r="H19" s="332"/>
      <c r="I19" s="333">
        <v>0</v>
      </c>
      <c r="J19" s="332"/>
      <c r="K19" s="333">
        <v>0</v>
      </c>
      <c r="L19" s="334">
        <f t="shared" si="1"/>
        <v>0</v>
      </c>
      <c r="M19" s="335"/>
      <c r="N19" s="336">
        <v>0</v>
      </c>
      <c r="O19" s="337"/>
      <c r="P19" s="336">
        <v>0</v>
      </c>
      <c r="Q19" s="338">
        <f t="shared" si="2"/>
        <v>0</v>
      </c>
      <c r="R19" s="335"/>
      <c r="S19" s="336">
        <v>0</v>
      </c>
      <c r="T19" s="337"/>
      <c r="U19" s="336">
        <v>0</v>
      </c>
      <c r="V19" s="337"/>
      <c r="W19" s="336">
        <v>0</v>
      </c>
      <c r="X19" s="337"/>
      <c r="Y19" s="336">
        <v>0</v>
      </c>
      <c r="Z19" s="337"/>
      <c r="AA19" s="339">
        <v>0</v>
      </c>
      <c r="AB19" s="338">
        <f t="shared" si="3"/>
        <v>0</v>
      </c>
      <c r="AC19" s="337"/>
      <c r="AD19" s="336">
        <v>0</v>
      </c>
      <c r="AE19" s="337"/>
      <c r="AF19" s="336">
        <v>0</v>
      </c>
      <c r="AG19" s="337"/>
      <c r="AH19" s="339">
        <v>0</v>
      </c>
      <c r="AI19" s="338">
        <f t="shared" si="4"/>
        <v>0</v>
      </c>
      <c r="AJ19" s="340"/>
      <c r="AK19" s="339">
        <v>0</v>
      </c>
      <c r="AL19" s="340"/>
      <c r="AM19" s="339">
        <v>0</v>
      </c>
      <c r="AN19" s="341">
        <f t="shared" si="5"/>
        <v>0</v>
      </c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3"/>
    </row>
    <row r="20" spans="1:53" ht="15" customHeight="1" outlineLevel="1" x14ac:dyDescent="0.2">
      <c r="A20" s="28">
        <f t="shared" si="0"/>
        <v>1</v>
      </c>
      <c r="B20" s="347"/>
      <c r="C20" s="414"/>
      <c r="D20" s="349"/>
      <c r="E20" s="349"/>
      <c r="F20" s="347"/>
      <c r="G20" s="347"/>
      <c r="H20" s="333"/>
      <c r="I20" s="333">
        <v>0</v>
      </c>
      <c r="J20" s="333"/>
      <c r="K20" s="333">
        <v>0</v>
      </c>
      <c r="L20" s="334">
        <f t="shared" si="1"/>
        <v>0</v>
      </c>
      <c r="M20" s="335"/>
      <c r="N20" s="336">
        <v>0</v>
      </c>
      <c r="O20" s="337"/>
      <c r="P20" s="336">
        <v>0</v>
      </c>
      <c r="Q20" s="338">
        <f t="shared" si="2"/>
        <v>0</v>
      </c>
      <c r="R20" s="335"/>
      <c r="S20" s="336">
        <v>0</v>
      </c>
      <c r="T20" s="337"/>
      <c r="U20" s="336">
        <v>0</v>
      </c>
      <c r="V20" s="337"/>
      <c r="W20" s="336">
        <v>0</v>
      </c>
      <c r="X20" s="337"/>
      <c r="Y20" s="336">
        <v>0</v>
      </c>
      <c r="Z20" s="337"/>
      <c r="AA20" s="339">
        <v>0</v>
      </c>
      <c r="AB20" s="338">
        <f t="shared" si="3"/>
        <v>0</v>
      </c>
      <c r="AC20" s="337"/>
      <c r="AD20" s="336">
        <v>0</v>
      </c>
      <c r="AE20" s="337"/>
      <c r="AF20" s="336">
        <v>0</v>
      </c>
      <c r="AG20" s="337"/>
      <c r="AH20" s="339">
        <v>0</v>
      </c>
      <c r="AI20" s="338">
        <f t="shared" si="4"/>
        <v>0</v>
      </c>
      <c r="AJ20" s="340"/>
      <c r="AK20" s="339">
        <v>0</v>
      </c>
      <c r="AL20" s="340"/>
      <c r="AM20" s="339">
        <v>0</v>
      </c>
      <c r="AN20" s="341">
        <f t="shared" si="5"/>
        <v>0</v>
      </c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3"/>
    </row>
    <row r="21" spans="1:53" ht="15" customHeight="1" outlineLevel="1" x14ac:dyDescent="0.2">
      <c r="A21" s="28">
        <f t="shared" si="0"/>
        <v>1</v>
      </c>
      <c r="B21" s="347"/>
      <c r="C21" s="30"/>
      <c r="D21" s="31"/>
      <c r="E21" s="31"/>
      <c r="F21" s="29"/>
      <c r="G21" s="29"/>
      <c r="H21" s="332"/>
      <c r="I21" s="333">
        <v>0</v>
      </c>
      <c r="J21" s="332"/>
      <c r="K21" s="333">
        <v>0</v>
      </c>
      <c r="L21" s="334">
        <f t="shared" si="1"/>
        <v>0</v>
      </c>
      <c r="M21" s="335"/>
      <c r="N21" s="336">
        <v>0</v>
      </c>
      <c r="O21" s="337"/>
      <c r="P21" s="336">
        <v>0</v>
      </c>
      <c r="Q21" s="338">
        <f t="shared" si="2"/>
        <v>0</v>
      </c>
      <c r="R21" s="335"/>
      <c r="S21" s="336">
        <v>0</v>
      </c>
      <c r="T21" s="337"/>
      <c r="U21" s="336">
        <v>0</v>
      </c>
      <c r="V21" s="337"/>
      <c r="W21" s="336">
        <v>0</v>
      </c>
      <c r="X21" s="337"/>
      <c r="Y21" s="336">
        <v>0</v>
      </c>
      <c r="Z21" s="337"/>
      <c r="AA21" s="339">
        <v>0</v>
      </c>
      <c r="AB21" s="338">
        <f t="shared" si="3"/>
        <v>0</v>
      </c>
      <c r="AC21" s="337"/>
      <c r="AD21" s="336">
        <v>0</v>
      </c>
      <c r="AE21" s="337"/>
      <c r="AF21" s="336">
        <v>0</v>
      </c>
      <c r="AG21" s="337"/>
      <c r="AH21" s="339">
        <v>0</v>
      </c>
      <c r="AI21" s="338">
        <f t="shared" si="4"/>
        <v>0</v>
      </c>
      <c r="AJ21" s="340"/>
      <c r="AK21" s="339">
        <v>0</v>
      </c>
      <c r="AL21" s="340"/>
      <c r="AM21" s="339">
        <v>0</v>
      </c>
      <c r="AN21" s="341">
        <f t="shared" si="5"/>
        <v>0</v>
      </c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3"/>
    </row>
    <row r="22" spans="1:53" ht="15" customHeight="1" outlineLevel="1" x14ac:dyDescent="0.2">
      <c r="A22" s="28">
        <f t="shared" si="0"/>
        <v>1</v>
      </c>
      <c r="B22" s="347"/>
      <c r="C22" s="127"/>
      <c r="D22" s="31"/>
      <c r="E22" s="31"/>
      <c r="F22" s="29"/>
      <c r="G22" s="29"/>
      <c r="H22" s="31"/>
      <c r="I22" s="333">
        <v>0</v>
      </c>
      <c r="J22" s="31"/>
      <c r="K22" s="333">
        <v>0</v>
      </c>
      <c r="L22" s="334">
        <f t="shared" si="1"/>
        <v>0</v>
      </c>
      <c r="M22" s="335"/>
      <c r="N22" s="336">
        <v>0</v>
      </c>
      <c r="O22" s="337"/>
      <c r="P22" s="336">
        <v>0</v>
      </c>
      <c r="Q22" s="338">
        <f t="shared" si="2"/>
        <v>0</v>
      </c>
      <c r="R22" s="335"/>
      <c r="S22" s="336">
        <v>0</v>
      </c>
      <c r="T22" s="337"/>
      <c r="U22" s="336">
        <v>0</v>
      </c>
      <c r="V22" s="337"/>
      <c r="W22" s="336">
        <v>0</v>
      </c>
      <c r="X22" s="337"/>
      <c r="Y22" s="336">
        <v>0</v>
      </c>
      <c r="Z22" s="337"/>
      <c r="AA22" s="339">
        <v>0</v>
      </c>
      <c r="AB22" s="338">
        <f t="shared" si="3"/>
        <v>0</v>
      </c>
      <c r="AC22" s="337"/>
      <c r="AD22" s="336">
        <v>0</v>
      </c>
      <c r="AE22" s="337"/>
      <c r="AF22" s="336">
        <v>0</v>
      </c>
      <c r="AG22" s="337"/>
      <c r="AH22" s="339">
        <v>0</v>
      </c>
      <c r="AI22" s="338">
        <f t="shared" si="4"/>
        <v>0</v>
      </c>
      <c r="AJ22" s="340"/>
      <c r="AK22" s="339">
        <v>0</v>
      </c>
      <c r="AL22" s="340"/>
      <c r="AM22" s="339">
        <v>0</v>
      </c>
      <c r="AN22" s="341">
        <f t="shared" si="5"/>
        <v>0</v>
      </c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3"/>
    </row>
    <row r="23" spans="1:53" ht="15" customHeight="1" outlineLevel="1" x14ac:dyDescent="0.2">
      <c r="A23" s="28">
        <f t="shared" si="0"/>
        <v>1</v>
      </c>
      <c r="B23" s="347"/>
      <c r="C23" s="348"/>
      <c r="D23" s="349"/>
      <c r="E23" s="349"/>
      <c r="F23" s="347"/>
      <c r="G23" s="347"/>
      <c r="H23" s="333"/>
      <c r="I23" s="333">
        <v>0</v>
      </c>
      <c r="J23" s="333"/>
      <c r="K23" s="333">
        <v>0</v>
      </c>
      <c r="L23" s="334">
        <f t="shared" si="1"/>
        <v>0</v>
      </c>
      <c r="M23" s="335"/>
      <c r="N23" s="336">
        <v>0</v>
      </c>
      <c r="O23" s="337"/>
      <c r="P23" s="336">
        <v>0</v>
      </c>
      <c r="Q23" s="338">
        <f t="shared" si="2"/>
        <v>0</v>
      </c>
      <c r="R23" s="335"/>
      <c r="S23" s="336">
        <v>0</v>
      </c>
      <c r="T23" s="337"/>
      <c r="U23" s="336">
        <v>0</v>
      </c>
      <c r="V23" s="337"/>
      <c r="W23" s="336">
        <v>0</v>
      </c>
      <c r="X23" s="337"/>
      <c r="Y23" s="336">
        <v>0</v>
      </c>
      <c r="Z23" s="337"/>
      <c r="AA23" s="339">
        <v>0</v>
      </c>
      <c r="AB23" s="338">
        <f t="shared" si="3"/>
        <v>0</v>
      </c>
      <c r="AC23" s="337"/>
      <c r="AD23" s="336">
        <v>0</v>
      </c>
      <c r="AE23" s="337"/>
      <c r="AF23" s="336">
        <v>0</v>
      </c>
      <c r="AG23" s="337"/>
      <c r="AH23" s="339">
        <v>0</v>
      </c>
      <c r="AI23" s="338">
        <f t="shared" si="4"/>
        <v>0</v>
      </c>
      <c r="AJ23" s="340"/>
      <c r="AK23" s="339">
        <v>0</v>
      </c>
      <c r="AL23" s="340"/>
      <c r="AM23" s="339">
        <v>0</v>
      </c>
      <c r="AN23" s="341">
        <f t="shared" si="5"/>
        <v>0</v>
      </c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3"/>
    </row>
    <row r="24" spans="1:53" ht="15" customHeight="1" outlineLevel="1" x14ac:dyDescent="0.2">
      <c r="A24" s="28">
        <f t="shared" si="0"/>
        <v>1</v>
      </c>
      <c r="B24" s="347"/>
      <c r="C24" s="30"/>
      <c r="D24" s="31"/>
      <c r="E24" s="31"/>
      <c r="F24" s="29"/>
      <c r="G24" s="29"/>
      <c r="H24" s="333"/>
      <c r="I24" s="333">
        <v>0</v>
      </c>
      <c r="J24" s="333"/>
      <c r="K24" s="333">
        <v>0</v>
      </c>
      <c r="L24" s="334">
        <f t="shared" si="1"/>
        <v>0</v>
      </c>
      <c r="M24" s="335"/>
      <c r="N24" s="336">
        <v>0</v>
      </c>
      <c r="O24" s="337"/>
      <c r="P24" s="336">
        <v>0</v>
      </c>
      <c r="Q24" s="338">
        <f t="shared" si="2"/>
        <v>0</v>
      </c>
      <c r="R24" s="335"/>
      <c r="S24" s="336">
        <v>0</v>
      </c>
      <c r="T24" s="337"/>
      <c r="U24" s="336">
        <v>0</v>
      </c>
      <c r="V24" s="337"/>
      <c r="W24" s="336">
        <v>0</v>
      </c>
      <c r="X24" s="337"/>
      <c r="Y24" s="336">
        <v>0</v>
      </c>
      <c r="Z24" s="337"/>
      <c r="AA24" s="339">
        <v>0</v>
      </c>
      <c r="AB24" s="338">
        <f t="shared" si="3"/>
        <v>0</v>
      </c>
      <c r="AC24" s="337"/>
      <c r="AD24" s="336">
        <v>0</v>
      </c>
      <c r="AE24" s="337"/>
      <c r="AF24" s="336">
        <v>0</v>
      </c>
      <c r="AG24" s="337"/>
      <c r="AH24" s="339">
        <v>0</v>
      </c>
      <c r="AI24" s="338">
        <f t="shared" si="4"/>
        <v>0</v>
      </c>
      <c r="AJ24" s="340"/>
      <c r="AK24" s="339">
        <v>0</v>
      </c>
      <c r="AL24" s="340"/>
      <c r="AM24" s="339">
        <v>0</v>
      </c>
      <c r="AN24" s="341">
        <f t="shared" si="5"/>
        <v>0</v>
      </c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3"/>
    </row>
    <row r="25" spans="1:53" ht="15" customHeight="1" outlineLevel="1" x14ac:dyDescent="0.2">
      <c r="A25" s="28">
        <f t="shared" si="0"/>
        <v>1</v>
      </c>
      <c r="B25" s="347"/>
      <c r="C25" s="348"/>
      <c r="D25" s="349"/>
      <c r="E25" s="349"/>
      <c r="F25" s="347"/>
      <c r="G25" s="347"/>
      <c r="H25" s="333"/>
      <c r="I25" s="333">
        <v>0</v>
      </c>
      <c r="J25" s="333"/>
      <c r="K25" s="333">
        <v>0</v>
      </c>
      <c r="L25" s="334">
        <f t="shared" si="1"/>
        <v>0</v>
      </c>
      <c r="M25" s="335"/>
      <c r="N25" s="336">
        <v>0</v>
      </c>
      <c r="O25" s="337"/>
      <c r="P25" s="336">
        <v>0</v>
      </c>
      <c r="Q25" s="338">
        <f t="shared" si="2"/>
        <v>0</v>
      </c>
      <c r="R25" s="335"/>
      <c r="S25" s="336">
        <v>0</v>
      </c>
      <c r="T25" s="337"/>
      <c r="U25" s="336">
        <v>0</v>
      </c>
      <c r="V25" s="337"/>
      <c r="W25" s="336">
        <v>0</v>
      </c>
      <c r="X25" s="337"/>
      <c r="Y25" s="336">
        <v>0</v>
      </c>
      <c r="Z25" s="337"/>
      <c r="AA25" s="339">
        <v>0</v>
      </c>
      <c r="AB25" s="338">
        <f t="shared" si="3"/>
        <v>0</v>
      </c>
      <c r="AC25" s="337"/>
      <c r="AD25" s="336">
        <v>0</v>
      </c>
      <c r="AE25" s="337"/>
      <c r="AF25" s="336">
        <v>0</v>
      </c>
      <c r="AG25" s="337"/>
      <c r="AH25" s="339">
        <v>0</v>
      </c>
      <c r="AI25" s="338">
        <f t="shared" si="4"/>
        <v>0</v>
      </c>
      <c r="AJ25" s="340"/>
      <c r="AK25" s="339">
        <v>0</v>
      </c>
      <c r="AL25" s="340"/>
      <c r="AM25" s="339">
        <v>0</v>
      </c>
      <c r="AN25" s="341">
        <f t="shared" si="5"/>
        <v>0</v>
      </c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3"/>
    </row>
    <row r="26" spans="1:53" ht="15" customHeight="1" outlineLevel="1" x14ac:dyDescent="0.2">
      <c r="A26" s="28">
        <f t="shared" si="0"/>
        <v>1</v>
      </c>
      <c r="B26" s="347"/>
      <c r="C26" s="348"/>
      <c r="D26" s="349"/>
      <c r="E26" s="349"/>
      <c r="F26" s="347"/>
      <c r="G26" s="347"/>
      <c r="H26" s="333"/>
      <c r="I26" s="333">
        <v>0</v>
      </c>
      <c r="J26" s="333"/>
      <c r="K26" s="333">
        <v>0</v>
      </c>
      <c r="L26" s="334">
        <f t="shared" si="1"/>
        <v>0</v>
      </c>
      <c r="M26" s="352"/>
      <c r="N26" s="336">
        <v>0</v>
      </c>
      <c r="O26" s="337"/>
      <c r="P26" s="336">
        <v>0</v>
      </c>
      <c r="Q26" s="338">
        <f t="shared" si="2"/>
        <v>0</v>
      </c>
      <c r="R26" s="352"/>
      <c r="S26" s="336">
        <v>0</v>
      </c>
      <c r="T26" s="337"/>
      <c r="U26" s="336">
        <v>0</v>
      </c>
      <c r="V26" s="337"/>
      <c r="W26" s="336">
        <v>0</v>
      </c>
      <c r="X26" s="337"/>
      <c r="Y26" s="336">
        <v>0</v>
      </c>
      <c r="Z26" s="337"/>
      <c r="AA26" s="339">
        <v>0</v>
      </c>
      <c r="AB26" s="338">
        <f t="shared" si="3"/>
        <v>0</v>
      </c>
      <c r="AC26" s="340"/>
      <c r="AD26" s="336">
        <v>0</v>
      </c>
      <c r="AE26" s="337"/>
      <c r="AF26" s="336">
        <v>0</v>
      </c>
      <c r="AG26" s="337"/>
      <c r="AH26" s="339">
        <v>0</v>
      </c>
      <c r="AI26" s="338">
        <f t="shared" si="4"/>
        <v>0</v>
      </c>
      <c r="AJ26" s="353"/>
      <c r="AK26" s="339">
        <v>0</v>
      </c>
      <c r="AL26" s="353"/>
      <c r="AM26" s="339">
        <v>0</v>
      </c>
      <c r="AN26" s="341">
        <f t="shared" si="5"/>
        <v>0</v>
      </c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3"/>
    </row>
    <row r="27" spans="1:53" ht="15" customHeight="1" outlineLevel="1" x14ac:dyDescent="0.2">
      <c r="A27" s="28">
        <f t="shared" si="0"/>
        <v>1</v>
      </c>
      <c r="B27" s="347"/>
      <c r="C27" s="348"/>
      <c r="D27" s="349"/>
      <c r="E27" s="349"/>
      <c r="F27" s="347"/>
      <c r="G27" s="347"/>
      <c r="H27" s="333"/>
      <c r="I27" s="333">
        <v>0</v>
      </c>
      <c r="J27" s="333"/>
      <c r="K27" s="333">
        <v>0</v>
      </c>
      <c r="L27" s="334">
        <f t="shared" si="1"/>
        <v>0</v>
      </c>
      <c r="M27" s="352"/>
      <c r="N27" s="336">
        <v>0</v>
      </c>
      <c r="O27" s="337"/>
      <c r="P27" s="336">
        <v>0</v>
      </c>
      <c r="Q27" s="338">
        <f t="shared" si="2"/>
        <v>0</v>
      </c>
      <c r="R27" s="352"/>
      <c r="S27" s="336">
        <v>0</v>
      </c>
      <c r="T27" s="337"/>
      <c r="U27" s="336">
        <v>0</v>
      </c>
      <c r="V27" s="337"/>
      <c r="W27" s="336">
        <v>0</v>
      </c>
      <c r="X27" s="337"/>
      <c r="Y27" s="336">
        <v>0</v>
      </c>
      <c r="Z27" s="337"/>
      <c r="AA27" s="339">
        <v>0</v>
      </c>
      <c r="AB27" s="338">
        <f t="shared" si="3"/>
        <v>0</v>
      </c>
      <c r="AC27" s="340"/>
      <c r="AD27" s="336">
        <v>0</v>
      </c>
      <c r="AE27" s="337"/>
      <c r="AF27" s="336">
        <v>0</v>
      </c>
      <c r="AG27" s="337"/>
      <c r="AH27" s="339">
        <v>0</v>
      </c>
      <c r="AI27" s="338">
        <f t="shared" si="4"/>
        <v>0</v>
      </c>
      <c r="AJ27" s="353"/>
      <c r="AK27" s="339">
        <v>0</v>
      </c>
      <c r="AL27" s="353"/>
      <c r="AM27" s="339">
        <v>0</v>
      </c>
      <c r="AN27" s="341">
        <f t="shared" si="5"/>
        <v>0</v>
      </c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3"/>
    </row>
    <row r="28" spans="1:53" ht="15" customHeight="1" outlineLevel="1" x14ac:dyDescent="0.2">
      <c r="A28" s="28">
        <f t="shared" si="0"/>
        <v>1</v>
      </c>
      <c r="B28" s="347"/>
      <c r="C28" s="348"/>
      <c r="D28" s="349"/>
      <c r="E28" s="349"/>
      <c r="F28" s="29"/>
      <c r="G28" s="29"/>
      <c r="H28" s="333"/>
      <c r="I28" s="333">
        <v>0</v>
      </c>
      <c r="J28" s="333"/>
      <c r="K28" s="333">
        <v>0</v>
      </c>
      <c r="L28" s="334">
        <f t="shared" si="1"/>
        <v>0</v>
      </c>
      <c r="M28" s="335"/>
      <c r="N28" s="336">
        <v>0</v>
      </c>
      <c r="O28" s="337"/>
      <c r="P28" s="336">
        <v>0</v>
      </c>
      <c r="Q28" s="338">
        <f t="shared" si="2"/>
        <v>0</v>
      </c>
      <c r="R28" s="335"/>
      <c r="S28" s="336">
        <v>0</v>
      </c>
      <c r="T28" s="337"/>
      <c r="U28" s="336">
        <v>0</v>
      </c>
      <c r="V28" s="337"/>
      <c r="W28" s="336">
        <v>0</v>
      </c>
      <c r="X28" s="337"/>
      <c r="Y28" s="336">
        <v>0</v>
      </c>
      <c r="Z28" s="337"/>
      <c r="AA28" s="339">
        <v>0</v>
      </c>
      <c r="AB28" s="338">
        <f t="shared" si="3"/>
        <v>0</v>
      </c>
      <c r="AC28" s="340"/>
      <c r="AD28" s="336">
        <v>0</v>
      </c>
      <c r="AE28" s="337"/>
      <c r="AF28" s="336">
        <v>0</v>
      </c>
      <c r="AG28" s="337"/>
      <c r="AH28" s="339">
        <v>0</v>
      </c>
      <c r="AI28" s="338">
        <f t="shared" si="4"/>
        <v>0</v>
      </c>
      <c r="AJ28" s="353"/>
      <c r="AK28" s="339">
        <v>0</v>
      </c>
      <c r="AL28" s="353"/>
      <c r="AM28" s="339">
        <v>0</v>
      </c>
      <c r="AN28" s="341">
        <f t="shared" si="5"/>
        <v>0</v>
      </c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3"/>
    </row>
    <row r="29" spans="1:53" ht="15" customHeight="1" outlineLevel="1" x14ac:dyDescent="0.2">
      <c r="A29" s="28">
        <f t="shared" si="0"/>
        <v>1</v>
      </c>
      <c r="B29" s="347"/>
      <c r="C29" s="348"/>
      <c r="D29" s="349"/>
      <c r="E29" s="349"/>
      <c r="F29" s="347"/>
      <c r="G29" s="347"/>
      <c r="H29" s="333"/>
      <c r="I29" s="333">
        <v>0</v>
      </c>
      <c r="J29" s="333"/>
      <c r="K29" s="333">
        <v>0</v>
      </c>
      <c r="L29" s="334">
        <f t="shared" si="1"/>
        <v>0</v>
      </c>
      <c r="M29" s="352"/>
      <c r="N29" s="336">
        <v>0</v>
      </c>
      <c r="O29" s="337"/>
      <c r="P29" s="336">
        <v>0</v>
      </c>
      <c r="Q29" s="338">
        <f t="shared" si="2"/>
        <v>0</v>
      </c>
      <c r="R29" s="352"/>
      <c r="S29" s="336">
        <v>0</v>
      </c>
      <c r="T29" s="337"/>
      <c r="U29" s="336">
        <v>0</v>
      </c>
      <c r="V29" s="337"/>
      <c r="W29" s="336">
        <v>0</v>
      </c>
      <c r="X29" s="337"/>
      <c r="Y29" s="336">
        <v>0</v>
      </c>
      <c r="Z29" s="337"/>
      <c r="AA29" s="339">
        <v>0</v>
      </c>
      <c r="AB29" s="338">
        <f t="shared" si="3"/>
        <v>0</v>
      </c>
      <c r="AC29" s="340"/>
      <c r="AD29" s="336">
        <v>0</v>
      </c>
      <c r="AE29" s="337"/>
      <c r="AF29" s="336">
        <v>0</v>
      </c>
      <c r="AG29" s="337"/>
      <c r="AH29" s="339">
        <v>0</v>
      </c>
      <c r="AI29" s="338">
        <f t="shared" si="4"/>
        <v>0</v>
      </c>
      <c r="AJ29" s="353"/>
      <c r="AK29" s="339">
        <v>0</v>
      </c>
      <c r="AL29" s="353"/>
      <c r="AM29" s="339">
        <v>0</v>
      </c>
      <c r="AN29" s="341">
        <f t="shared" si="5"/>
        <v>0</v>
      </c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3"/>
    </row>
    <row r="30" spans="1:53" ht="15" customHeight="1" outlineLevel="1" x14ac:dyDescent="0.2">
      <c r="A30" s="28">
        <f t="shared" si="0"/>
        <v>1</v>
      </c>
      <c r="B30" s="347"/>
      <c r="C30" s="348"/>
      <c r="D30" s="349"/>
      <c r="E30" s="349"/>
      <c r="F30" s="347"/>
      <c r="G30" s="347"/>
      <c r="H30" s="31"/>
      <c r="I30" s="333">
        <v>0</v>
      </c>
      <c r="J30" s="31"/>
      <c r="K30" s="333">
        <v>0</v>
      </c>
      <c r="L30" s="334">
        <f t="shared" si="1"/>
        <v>0</v>
      </c>
      <c r="M30" s="352"/>
      <c r="N30" s="336">
        <v>0</v>
      </c>
      <c r="O30" s="337"/>
      <c r="P30" s="336">
        <v>0</v>
      </c>
      <c r="Q30" s="338">
        <f t="shared" si="2"/>
        <v>0</v>
      </c>
      <c r="R30" s="352"/>
      <c r="S30" s="336">
        <v>0</v>
      </c>
      <c r="T30" s="337"/>
      <c r="U30" s="336">
        <v>0</v>
      </c>
      <c r="V30" s="337"/>
      <c r="W30" s="336">
        <v>0</v>
      </c>
      <c r="X30" s="337"/>
      <c r="Y30" s="336">
        <v>0</v>
      </c>
      <c r="Z30" s="337"/>
      <c r="AA30" s="339">
        <v>0</v>
      </c>
      <c r="AB30" s="338">
        <f t="shared" si="3"/>
        <v>0</v>
      </c>
      <c r="AC30" s="340"/>
      <c r="AD30" s="336">
        <v>0</v>
      </c>
      <c r="AE30" s="337"/>
      <c r="AF30" s="336">
        <v>0</v>
      </c>
      <c r="AG30" s="337"/>
      <c r="AH30" s="339">
        <v>0</v>
      </c>
      <c r="AI30" s="338">
        <f t="shared" si="4"/>
        <v>0</v>
      </c>
      <c r="AJ30" s="353"/>
      <c r="AK30" s="339">
        <v>0</v>
      </c>
      <c r="AL30" s="353"/>
      <c r="AM30" s="339">
        <v>0</v>
      </c>
      <c r="AN30" s="341">
        <f t="shared" si="5"/>
        <v>0</v>
      </c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3"/>
    </row>
    <row r="31" spans="1:53" ht="15" customHeight="1" outlineLevel="1" x14ac:dyDescent="0.2">
      <c r="A31" s="28">
        <f t="shared" si="0"/>
        <v>1</v>
      </c>
      <c r="B31" s="347"/>
      <c r="C31" s="30"/>
      <c r="D31" s="31"/>
      <c r="E31" s="31"/>
      <c r="F31" s="29"/>
      <c r="G31" s="29"/>
      <c r="H31" s="333"/>
      <c r="I31" s="333">
        <v>0</v>
      </c>
      <c r="J31" s="333"/>
      <c r="K31" s="333">
        <v>0</v>
      </c>
      <c r="L31" s="334">
        <f t="shared" si="1"/>
        <v>0</v>
      </c>
      <c r="M31" s="335"/>
      <c r="N31" s="336">
        <v>0</v>
      </c>
      <c r="O31" s="337"/>
      <c r="P31" s="336">
        <v>0</v>
      </c>
      <c r="Q31" s="338">
        <f t="shared" si="2"/>
        <v>0</v>
      </c>
      <c r="R31" s="335"/>
      <c r="S31" s="336">
        <v>0</v>
      </c>
      <c r="T31" s="337"/>
      <c r="U31" s="336">
        <v>0</v>
      </c>
      <c r="V31" s="337"/>
      <c r="W31" s="336">
        <v>0</v>
      </c>
      <c r="X31" s="337"/>
      <c r="Y31" s="336">
        <v>0</v>
      </c>
      <c r="Z31" s="337"/>
      <c r="AA31" s="339">
        <v>0</v>
      </c>
      <c r="AB31" s="338">
        <f t="shared" si="3"/>
        <v>0</v>
      </c>
      <c r="AC31" s="340"/>
      <c r="AD31" s="336">
        <v>0</v>
      </c>
      <c r="AE31" s="337"/>
      <c r="AF31" s="336">
        <v>0</v>
      </c>
      <c r="AG31" s="337"/>
      <c r="AH31" s="339">
        <v>0</v>
      </c>
      <c r="AI31" s="338">
        <f t="shared" si="4"/>
        <v>0</v>
      </c>
      <c r="AJ31" s="353"/>
      <c r="AK31" s="339">
        <v>0</v>
      </c>
      <c r="AL31" s="353"/>
      <c r="AM31" s="339">
        <v>0</v>
      </c>
      <c r="AN31" s="341">
        <f t="shared" si="5"/>
        <v>0</v>
      </c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3"/>
    </row>
    <row r="32" spans="1:53" ht="15" customHeight="1" outlineLevel="1" x14ac:dyDescent="0.2">
      <c r="A32" s="28">
        <f t="shared" si="0"/>
        <v>1</v>
      </c>
      <c r="B32" s="347"/>
      <c r="C32" s="30"/>
      <c r="D32" s="31"/>
      <c r="E32" s="31"/>
      <c r="F32" s="29"/>
      <c r="G32" s="29"/>
      <c r="H32" s="333"/>
      <c r="I32" s="333">
        <v>0</v>
      </c>
      <c r="J32" s="333"/>
      <c r="K32" s="333">
        <v>0</v>
      </c>
      <c r="L32" s="334">
        <f t="shared" si="1"/>
        <v>0</v>
      </c>
      <c r="M32" s="352"/>
      <c r="N32" s="336">
        <v>0</v>
      </c>
      <c r="O32" s="337"/>
      <c r="P32" s="336">
        <v>0</v>
      </c>
      <c r="Q32" s="338">
        <f t="shared" si="2"/>
        <v>0</v>
      </c>
      <c r="R32" s="352"/>
      <c r="S32" s="336">
        <v>0</v>
      </c>
      <c r="T32" s="337"/>
      <c r="U32" s="336">
        <v>0</v>
      </c>
      <c r="V32" s="337"/>
      <c r="W32" s="336">
        <v>0</v>
      </c>
      <c r="X32" s="337"/>
      <c r="Y32" s="336">
        <v>0</v>
      </c>
      <c r="Z32" s="337"/>
      <c r="AA32" s="339">
        <v>0</v>
      </c>
      <c r="AB32" s="338">
        <f t="shared" si="3"/>
        <v>0</v>
      </c>
      <c r="AC32" s="340"/>
      <c r="AD32" s="336">
        <v>0</v>
      </c>
      <c r="AE32" s="337"/>
      <c r="AF32" s="336">
        <v>0</v>
      </c>
      <c r="AG32" s="337"/>
      <c r="AH32" s="339">
        <v>0</v>
      </c>
      <c r="AI32" s="338">
        <f t="shared" si="4"/>
        <v>0</v>
      </c>
      <c r="AJ32" s="353"/>
      <c r="AK32" s="339">
        <v>0</v>
      </c>
      <c r="AL32" s="353"/>
      <c r="AM32" s="339">
        <v>0</v>
      </c>
      <c r="AN32" s="341">
        <f t="shared" si="5"/>
        <v>0</v>
      </c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3"/>
    </row>
    <row r="33" spans="1:53" ht="15" customHeight="1" outlineLevel="1" x14ac:dyDescent="0.2">
      <c r="A33" s="28">
        <f t="shared" si="0"/>
        <v>1</v>
      </c>
      <c r="B33" s="29"/>
      <c r="C33" s="30"/>
      <c r="D33" s="31"/>
      <c r="E33" s="31"/>
      <c r="F33" s="29"/>
      <c r="G33" s="29"/>
      <c r="H33" s="31"/>
      <c r="I33" s="333">
        <v>0</v>
      </c>
      <c r="J33" s="31"/>
      <c r="K33" s="333">
        <v>0</v>
      </c>
      <c r="L33" s="334">
        <f t="shared" si="1"/>
        <v>0</v>
      </c>
      <c r="M33" s="352"/>
      <c r="N33" s="336">
        <v>0</v>
      </c>
      <c r="O33" s="337"/>
      <c r="P33" s="336">
        <v>0</v>
      </c>
      <c r="Q33" s="338">
        <f t="shared" si="2"/>
        <v>0</v>
      </c>
      <c r="R33" s="352"/>
      <c r="S33" s="336">
        <v>0</v>
      </c>
      <c r="T33" s="337"/>
      <c r="U33" s="336">
        <v>0</v>
      </c>
      <c r="V33" s="337"/>
      <c r="W33" s="336">
        <v>0</v>
      </c>
      <c r="X33" s="337"/>
      <c r="Y33" s="336">
        <v>0</v>
      </c>
      <c r="Z33" s="337"/>
      <c r="AA33" s="339">
        <v>0</v>
      </c>
      <c r="AB33" s="338">
        <f t="shared" si="3"/>
        <v>0</v>
      </c>
      <c r="AC33" s="340"/>
      <c r="AD33" s="336">
        <v>0</v>
      </c>
      <c r="AE33" s="337"/>
      <c r="AF33" s="336">
        <v>0</v>
      </c>
      <c r="AG33" s="337"/>
      <c r="AH33" s="339">
        <v>0</v>
      </c>
      <c r="AI33" s="338">
        <f t="shared" si="4"/>
        <v>0</v>
      </c>
      <c r="AJ33" s="353"/>
      <c r="AK33" s="339">
        <v>0</v>
      </c>
      <c r="AL33" s="353"/>
      <c r="AM33" s="339">
        <v>0</v>
      </c>
      <c r="AN33" s="341">
        <f t="shared" si="5"/>
        <v>0</v>
      </c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3"/>
    </row>
    <row r="34" spans="1:53" ht="15" customHeight="1" outlineLevel="1" x14ac:dyDescent="0.2">
      <c r="A34" s="28">
        <f t="shared" si="0"/>
        <v>1</v>
      </c>
      <c r="B34" s="347"/>
      <c r="C34" s="348"/>
      <c r="D34" s="349"/>
      <c r="E34" s="349"/>
      <c r="F34" s="347"/>
      <c r="G34" s="347"/>
      <c r="H34" s="333"/>
      <c r="I34" s="333">
        <v>0</v>
      </c>
      <c r="J34" s="333"/>
      <c r="K34" s="333">
        <v>0</v>
      </c>
      <c r="L34" s="334">
        <f t="shared" si="1"/>
        <v>0</v>
      </c>
      <c r="M34" s="352"/>
      <c r="N34" s="336">
        <v>0</v>
      </c>
      <c r="O34" s="337"/>
      <c r="P34" s="336">
        <v>0</v>
      </c>
      <c r="Q34" s="338">
        <f t="shared" si="2"/>
        <v>0</v>
      </c>
      <c r="R34" s="352"/>
      <c r="S34" s="336">
        <v>0</v>
      </c>
      <c r="T34" s="337"/>
      <c r="U34" s="336">
        <v>0</v>
      </c>
      <c r="V34" s="337"/>
      <c r="W34" s="336">
        <v>0</v>
      </c>
      <c r="X34" s="337"/>
      <c r="Y34" s="336">
        <v>0</v>
      </c>
      <c r="Z34" s="337"/>
      <c r="AA34" s="339">
        <v>0</v>
      </c>
      <c r="AB34" s="338">
        <f t="shared" si="3"/>
        <v>0</v>
      </c>
      <c r="AC34" s="340"/>
      <c r="AD34" s="336">
        <v>0</v>
      </c>
      <c r="AE34" s="337"/>
      <c r="AF34" s="336">
        <v>0</v>
      </c>
      <c r="AG34" s="337"/>
      <c r="AH34" s="339">
        <v>0</v>
      </c>
      <c r="AI34" s="338">
        <f t="shared" si="4"/>
        <v>0</v>
      </c>
      <c r="AJ34" s="353"/>
      <c r="AK34" s="339">
        <v>0</v>
      </c>
      <c r="AL34" s="353"/>
      <c r="AM34" s="339">
        <v>0</v>
      </c>
      <c r="AN34" s="341">
        <f t="shared" si="5"/>
        <v>0</v>
      </c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3"/>
    </row>
    <row r="35" spans="1:53" ht="15" customHeight="1" outlineLevel="1" x14ac:dyDescent="0.2">
      <c r="A35" s="28">
        <f t="shared" si="0"/>
        <v>1</v>
      </c>
      <c r="B35" s="347"/>
      <c r="C35" s="348"/>
      <c r="D35" s="349"/>
      <c r="E35" s="349"/>
      <c r="F35" s="347"/>
      <c r="G35" s="347"/>
      <c r="H35" s="333"/>
      <c r="I35" s="333">
        <v>0</v>
      </c>
      <c r="J35" s="333"/>
      <c r="K35" s="333">
        <v>0</v>
      </c>
      <c r="L35" s="334">
        <f t="shared" si="1"/>
        <v>0</v>
      </c>
      <c r="M35" s="352"/>
      <c r="N35" s="336">
        <v>0</v>
      </c>
      <c r="O35" s="337"/>
      <c r="P35" s="336">
        <v>0</v>
      </c>
      <c r="Q35" s="338">
        <f t="shared" si="2"/>
        <v>0</v>
      </c>
      <c r="R35" s="352"/>
      <c r="S35" s="336">
        <v>0</v>
      </c>
      <c r="T35" s="337"/>
      <c r="U35" s="336">
        <v>0</v>
      </c>
      <c r="V35" s="337"/>
      <c r="W35" s="336">
        <v>0</v>
      </c>
      <c r="X35" s="337"/>
      <c r="Y35" s="336">
        <v>0</v>
      </c>
      <c r="Z35" s="337"/>
      <c r="AA35" s="339">
        <v>0</v>
      </c>
      <c r="AB35" s="338">
        <f t="shared" si="3"/>
        <v>0</v>
      </c>
      <c r="AC35" s="340"/>
      <c r="AD35" s="336">
        <v>0</v>
      </c>
      <c r="AE35" s="337"/>
      <c r="AF35" s="336">
        <v>0</v>
      </c>
      <c r="AG35" s="337"/>
      <c r="AH35" s="339">
        <v>0</v>
      </c>
      <c r="AI35" s="338">
        <f t="shared" si="4"/>
        <v>0</v>
      </c>
      <c r="AJ35" s="353"/>
      <c r="AK35" s="339">
        <v>0</v>
      </c>
      <c r="AL35" s="353"/>
      <c r="AM35" s="339">
        <v>0</v>
      </c>
      <c r="AN35" s="341">
        <f t="shared" si="5"/>
        <v>0</v>
      </c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3"/>
    </row>
    <row r="36" spans="1:53" ht="15" customHeight="1" outlineLevel="1" x14ac:dyDescent="0.2">
      <c r="A36" s="28">
        <f t="shared" si="0"/>
        <v>1</v>
      </c>
      <c r="B36" s="347"/>
      <c r="C36" s="348"/>
      <c r="D36" s="349"/>
      <c r="E36" s="349"/>
      <c r="F36" s="347"/>
      <c r="G36" s="347"/>
      <c r="H36" s="333"/>
      <c r="I36" s="333">
        <v>0</v>
      </c>
      <c r="J36" s="333"/>
      <c r="K36" s="333">
        <v>0</v>
      </c>
      <c r="L36" s="334">
        <f t="shared" si="1"/>
        <v>0</v>
      </c>
      <c r="M36" s="352"/>
      <c r="N36" s="336">
        <v>0</v>
      </c>
      <c r="O36" s="337"/>
      <c r="P36" s="336">
        <v>0</v>
      </c>
      <c r="Q36" s="338">
        <f t="shared" si="2"/>
        <v>0</v>
      </c>
      <c r="R36" s="352"/>
      <c r="S36" s="336">
        <v>0</v>
      </c>
      <c r="T36" s="337"/>
      <c r="U36" s="336">
        <v>0</v>
      </c>
      <c r="V36" s="337"/>
      <c r="W36" s="336">
        <v>0</v>
      </c>
      <c r="X36" s="337"/>
      <c r="Y36" s="336">
        <v>0</v>
      </c>
      <c r="Z36" s="337"/>
      <c r="AA36" s="339">
        <v>0</v>
      </c>
      <c r="AB36" s="338">
        <f t="shared" si="3"/>
        <v>0</v>
      </c>
      <c r="AC36" s="340"/>
      <c r="AD36" s="336">
        <v>0</v>
      </c>
      <c r="AE36" s="337"/>
      <c r="AF36" s="336">
        <v>0</v>
      </c>
      <c r="AG36" s="337"/>
      <c r="AH36" s="339">
        <v>0</v>
      </c>
      <c r="AI36" s="338">
        <f t="shared" si="4"/>
        <v>0</v>
      </c>
      <c r="AJ36" s="353"/>
      <c r="AK36" s="339">
        <v>0</v>
      </c>
      <c r="AL36" s="353"/>
      <c r="AM36" s="339">
        <v>0</v>
      </c>
      <c r="AN36" s="341">
        <f t="shared" si="5"/>
        <v>0</v>
      </c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3"/>
    </row>
    <row r="37" spans="1:53" ht="15" customHeight="1" outlineLevel="1" x14ac:dyDescent="0.2">
      <c r="A37" s="28">
        <f t="shared" si="0"/>
        <v>1</v>
      </c>
      <c r="B37" s="347"/>
      <c r="C37" s="348"/>
      <c r="D37" s="349"/>
      <c r="E37" s="349"/>
      <c r="F37" s="347"/>
      <c r="G37" s="347"/>
      <c r="H37" s="333"/>
      <c r="I37" s="333">
        <v>0</v>
      </c>
      <c r="J37" s="333"/>
      <c r="K37" s="333">
        <v>0</v>
      </c>
      <c r="L37" s="334">
        <f t="shared" si="1"/>
        <v>0</v>
      </c>
      <c r="M37" s="352"/>
      <c r="N37" s="336">
        <v>0</v>
      </c>
      <c r="O37" s="337"/>
      <c r="P37" s="336">
        <v>0</v>
      </c>
      <c r="Q37" s="338">
        <f t="shared" si="2"/>
        <v>0</v>
      </c>
      <c r="R37" s="352"/>
      <c r="S37" s="336">
        <v>0</v>
      </c>
      <c r="T37" s="337"/>
      <c r="U37" s="336">
        <v>0</v>
      </c>
      <c r="V37" s="337"/>
      <c r="W37" s="336">
        <v>0</v>
      </c>
      <c r="X37" s="337"/>
      <c r="Y37" s="336">
        <v>0</v>
      </c>
      <c r="Z37" s="337"/>
      <c r="AA37" s="339">
        <v>0</v>
      </c>
      <c r="AB37" s="338">
        <f t="shared" si="3"/>
        <v>0</v>
      </c>
      <c r="AC37" s="340"/>
      <c r="AD37" s="336">
        <v>0</v>
      </c>
      <c r="AE37" s="337"/>
      <c r="AF37" s="336">
        <v>0</v>
      </c>
      <c r="AG37" s="337"/>
      <c r="AH37" s="339">
        <v>0</v>
      </c>
      <c r="AI37" s="338">
        <f t="shared" si="4"/>
        <v>0</v>
      </c>
      <c r="AJ37" s="353"/>
      <c r="AK37" s="339">
        <v>0</v>
      </c>
      <c r="AL37" s="353"/>
      <c r="AM37" s="339">
        <v>0</v>
      </c>
      <c r="AN37" s="341">
        <f t="shared" si="5"/>
        <v>0</v>
      </c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3"/>
    </row>
    <row r="38" spans="1:53" ht="15" customHeight="1" outlineLevel="1" x14ac:dyDescent="0.2">
      <c r="A38" s="28">
        <f t="shared" si="0"/>
        <v>1</v>
      </c>
      <c r="B38" s="347"/>
      <c r="C38" s="348"/>
      <c r="D38" s="349"/>
      <c r="E38" s="349"/>
      <c r="F38" s="347"/>
      <c r="G38" s="347"/>
      <c r="H38" s="333"/>
      <c r="I38" s="333">
        <v>0</v>
      </c>
      <c r="J38" s="333"/>
      <c r="K38" s="333">
        <v>0</v>
      </c>
      <c r="L38" s="334">
        <f t="shared" si="1"/>
        <v>0</v>
      </c>
      <c r="M38" s="352"/>
      <c r="N38" s="336">
        <v>0</v>
      </c>
      <c r="O38" s="337"/>
      <c r="P38" s="336">
        <v>0</v>
      </c>
      <c r="Q38" s="338">
        <f t="shared" si="2"/>
        <v>0</v>
      </c>
      <c r="R38" s="352"/>
      <c r="S38" s="336">
        <v>0</v>
      </c>
      <c r="T38" s="337"/>
      <c r="U38" s="336">
        <v>0</v>
      </c>
      <c r="V38" s="337"/>
      <c r="W38" s="336">
        <v>0</v>
      </c>
      <c r="X38" s="337"/>
      <c r="Y38" s="336">
        <v>0</v>
      </c>
      <c r="Z38" s="337"/>
      <c r="AA38" s="339">
        <v>0</v>
      </c>
      <c r="AB38" s="338">
        <f t="shared" si="3"/>
        <v>0</v>
      </c>
      <c r="AC38" s="340"/>
      <c r="AD38" s="336">
        <v>0</v>
      </c>
      <c r="AE38" s="337"/>
      <c r="AF38" s="336">
        <v>0</v>
      </c>
      <c r="AG38" s="337"/>
      <c r="AH38" s="339">
        <v>0</v>
      </c>
      <c r="AI38" s="338">
        <f t="shared" si="4"/>
        <v>0</v>
      </c>
      <c r="AJ38" s="353"/>
      <c r="AK38" s="339">
        <v>0</v>
      </c>
      <c r="AL38" s="353"/>
      <c r="AM38" s="339">
        <v>0</v>
      </c>
      <c r="AN38" s="341">
        <f t="shared" si="5"/>
        <v>0</v>
      </c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3"/>
    </row>
    <row r="39" spans="1:53" ht="15" customHeight="1" outlineLevel="1" x14ac:dyDescent="0.2">
      <c r="A39" s="28">
        <f t="shared" si="0"/>
        <v>1</v>
      </c>
      <c r="B39" s="347"/>
      <c r="C39" s="348"/>
      <c r="D39" s="349"/>
      <c r="E39" s="349"/>
      <c r="F39" s="347"/>
      <c r="G39" s="347"/>
      <c r="H39" s="333"/>
      <c r="I39" s="333">
        <v>0</v>
      </c>
      <c r="J39" s="333"/>
      <c r="K39" s="333">
        <v>0</v>
      </c>
      <c r="L39" s="334">
        <f t="shared" si="1"/>
        <v>0</v>
      </c>
      <c r="M39" s="335"/>
      <c r="N39" s="336">
        <v>0</v>
      </c>
      <c r="O39" s="337"/>
      <c r="P39" s="336">
        <v>0</v>
      </c>
      <c r="Q39" s="338">
        <f t="shared" si="2"/>
        <v>0</v>
      </c>
      <c r="R39" s="335"/>
      <c r="S39" s="336">
        <v>0</v>
      </c>
      <c r="T39" s="337"/>
      <c r="U39" s="336">
        <v>0</v>
      </c>
      <c r="V39" s="337"/>
      <c r="W39" s="336">
        <v>0</v>
      </c>
      <c r="X39" s="337"/>
      <c r="Y39" s="336">
        <v>0</v>
      </c>
      <c r="Z39" s="337"/>
      <c r="AA39" s="339">
        <v>0</v>
      </c>
      <c r="AB39" s="338">
        <f t="shared" si="3"/>
        <v>0</v>
      </c>
      <c r="AC39" s="340"/>
      <c r="AD39" s="336">
        <v>0</v>
      </c>
      <c r="AE39" s="337"/>
      <c r="AF39" s="336">
        <v>0</v>
      </c>
      <c r="AG39" s="337"/>
      <c r="AH39" s="339">
        <v>0</v>
      </c>
      <c r="AI39" s="338">
        <f t="shared" si="4"/>
        <v>0</v>
      </c>
      <c r="AJ39" s="353"/>
      <c r="AK39" s="339">
        <v>0</v>
      </c>
      <c r="AL39" s="353"/>
      <c r="AM39" s="339">
        <v>0</v>
      </c>
      <c r="AN39" s="341">
        <f t="shared" si="5"/>
        <v>0</v>
      </c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3"/>
    </row>
    <row r="40" spans="1:53" ht="15" customHeight="1" outlineLevel="1" x14ac:dyDescent="0.2">
      <c r="A40" s="28">
        <f t="shared" si="0"/>
        <v>1</v>
      </c>
      <c r="B40" s="347"/>
      <c r="C40" s="348"/>
      <c r="D40" s="349"/>
      <c r="E40" s="349"/>
      <c r="F40" s="347"/>
      <c r="G40" s="347"/>
      <c r="H40" s="333"/>
      <c r="I40" s="333">
        <v>0</v>
      </c>
      <c r="J40" s="333"/>
      <c r="K40" s="333">
        <v>0</v>
      </c>
      <c r="L40" s="334">
        <f t="shared" si="1"/>
        <v>0</v>
      </c>
      <c r="M40" s="352"/>
      <c r="N40" s="336">
        <v>0</v>
      </c>
      <c r="O40" s="337"/>
      <c r="P40" s="336">
        <v>0</v>
      </c>
      <c r="Q40" s="338">
        <f t="shared" si="2"/>
        <v>0</v>
      </c>
      <c r="R40" s="352"/>
      <c r="S40" s="336">
        <v>0</v>
      </c>
      <c r="T40" s="337"/>
      <c r="U40" s="336">
        <v>0</v>
      </c>
      <c r="V40" s="337"/>
      <c r="W40" s="336">
        <v>0</v>
      </c>
      <c r="X40" s="337"/>
      <c r="Y40" s="336">
        <v>0</v>
      </c>
      <c r="Z40" s="337"/>
      <c r="AA40" s="339">
        <v>0</v>
      </c>
      <c r="AB40" s="338">
        <f t="shared" si="3"/>
        <v>0</v>
      </c>
      <c r="AC40" s="340"/>
      <c r="AD40" s="336">
        <v>0</v>
      </c>
      <c r="AE40" s="337"/>
      <c r="AF40" s="336">
        <v>0</v>
      </c>
      <c r="AG40" s="337"/>
      <c r="AH40" s="339">
        <v>0</v>
      </c>
      <c r="AI40" s="338">
        <f t="shared" si="4"/>
        <v>0</v>
      </c>
      <c r="AJ40" s="353"/>
      <c r="AK40" s="339">
        <v>0</v>
      </c>
      <c r="AL40" s="353"/>
      <c r="AM40" s="339">
        <v>0</v>
      </c>
      <c r="AN40" s="341">
        <f t="shared" si="5"/>
        <v>0</v>
      </c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3"/>
    </row>
    <row r="41" spans="1:53" ht="15" customHeight="1" outlineLevel="1" x14ac:dyDescent="0.2">
      <c r="A41" s="28">
        <f t="shared" si="0"/>
        <v>1</v>
      </c>
      <c r="B41" s="347"/>
      <c r="C41" s="348"/>
      <c r="D41" s="349"/>
      <c r="E41" s="349"/>
      <c r="F41" s="347"/>
      <c r="G41" s="347"/>
      <c r="H41" s="333"/>
      <c r="I41" s="333">
        <v>0</v>
      </c>
      <c r="J41" s="333"/>
      <c r="K41" s="333">
        <v>0</v>
      </c>
      <c r="L41" s="334">
        <f t="shared" si="1"/>
        <v>0</v>
      </c>
      <c r="M41" s="352"/>
      <c r="N41" s="336">
        <v>0</v>
      </c>
      <c r="O41" s="337"/>
      <c r="P41" s="336">
        <v>0</v>
      </c>
      <c r="Q41" s="338">
        <f t="shared" si="2"/>
        <v>0</v>
      </c>
      <c r="R41" s="352"/>
      <c r="S41" s="336">
        <v>0</v>
      </c>
      <c r="T41" s="337"/>
      <c r="U41" s="336">
        <v>0</v>
      </c>
      <c r="V41" s="337"/>
      <c r="W41" s="336">
        <v>0</v>
      </c>
      <c r="X41" s="337"/>
      <c r="Y41" s="336">
        <v>0</v>
      </c>
      <c r="Z41" s="337"/>
      <c r="AA41" s="339">
        <v>0</v>
      </c>
      <c r="AB41" s="338">
        <f t="shared" si="3"/>
        <v>0</v>
      </c>
      <c r="AC41" s="398"/>
      <c r="AD41" s="336">
        <v>0</v>
      </c>
      <c r="AE41" s="337"/>
      <c r="AF41" s="336">
        <v>0</v>
      </c>
      <c r="AG41" s="400"/>
      <c r="AH41" s="401">
        <v>0</v>
      </c>
      <c r="AI41" s="338">
        <f t="shared" si="4"/>
        <v>0</v>
      </c>
      <c r="AJ41" s="402"/>
      <c r="AK41" s="401">
        <v>0</v>
      </c>
      <c r="AL41" s="402"/>
      <c r="AM41" s="401">
        <v>0</v>
      </c>
      <c r="AN41" s="341">
        <f t="shared" si="5"/>
        <v>0</v>
      </c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3"/>
    </row>
    <row r="42" spans="1:53" ht="15" customHeight="1" outlineLevel="1" x14ac:dyDescent="0.2">
      <c r="A42" s="28">
        <f t="shared" si="0"/>
        <v>1</v>
      </c>
      <c r="B42" s="347"/>
      <c r="C42" s="348"/>
      <c r="D42" s="349"/>
      <c r="E42" s="349"/>
      <c r="F42" s="347"/>
      <c r="G42" s="347"/>
      <c r="H42" s="333"/>
      <c r="I42" s="333">
        <v>0</v>
      </c>
      <c r="J42" s="333"/>
      <c r="K42" s="333">
        <v>0</v>
      </c>
      <c r="L42" s="334">
        <f t="shared" si="1"/>
        <v>0</v>
      </c>
      <c r="M42" s="352"/>
      <c r="N42" s="336">
        <v>0</v>
      </c>
      <c r="O42" s="337"/>
      <c r="P42" s="336">
        <v>0</v>
      </c>
      <c r="Q42" s="338">
        <f t="shared" si="2"/>
        <v>0</v>
      </c>
      <c r="R42" s="352"/>
      <c r="S42" s="336">
        <v>0</v>
      </c>
      <c r="T42" s="337"/>
      <c r="U42" s="336">
        <v>0</v>
      </c>
      <c r="V42" s="337"/>
      <c r="W42" s="336">
        <v>0</v>
      </c>
      <c r="X42" s="337"/>
      <c r="Y42" s="336">
        <v>0</v>
      </c>
      <c r="Z42" s="337"/>
      <c r="AA42" s="339">
        <v>0</v>
      </c>
      <c r="AB42" s="338">
        <f t="shared" si="3"/>
        <v>0</v>
      </c>
      <c r="AC42" s="352"/>
      <c r="AD42" s="336">
        <v>0</v>
      </c>
      <c r="AE42" s="337"/>
      <c r="AF42" s="336">
        <v>0</v>
      </c>
      <c r="AG42" s="337"/>
      <c r="AH42" s="339">
        <v>0</v>
      </c>
      <c r="AI42" s="338">
        <f t="shared" si="4"/>
        <v>0</v>
      </c>
      <c r="AJ42" s="353"/>
      <c r="AK42" s="339">
        <v>0</v>
      </c>
      <c r="AL42" s="353"/>
      <c r="AM42" s="339">
        <v>0</v>
      </c>
      <c r="AN42" s="341">
        <f t="shared" si="5"/>
        <v>0</v>
      </c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3"/>
    </row>
    <row r="43" spans="1:53" ht="15" customHeight="1" outlineLevel="1" x14ac:dyDescent="0.2">
      <c r="A43" s="28">
        <f t="shared" si="0"/>
        <v>1</v>
      </c>
      <c r="B43" s="347"/>
      <c r="C43" s="348"/>
      <c r="D43" s="349"/>
      <c r="E43" s="349"/>
      <c r="F43" s="347"/>
      <c r="G43" s="347"/>
      <c r="H43" s="333"/>
      <c r="I43" s="333">
        <v>0</v>
      </c>
      <c r="J43" s="333"/>
      <c r="K43" s="333">
        <v>0</v>
      </c>
      <c r="L43" s="334">
        <f t="shared" si="1"/>
        <v>0</v>
      </c>
      <c r="M43" s="352"/>
      <c r="N43" s="336">
        <v>0</v>
      </c>
      <c r="O43" s="337"/>
      <c r="P43" s="336">
        <v>0</v>
      </c>
      <c r="Q43" s="338">
        <f t="shared" si="2"/>
        <v>0</v>
      </c>
      <c r="R43" s="352"/>
      <c r="S43" s="336">
        <v>0</v>
      </c>
      <c r="T43" s="337"/>
      <c r="U43" s="336">
        <v>0</v>
      </c>
      <c r="V43" s="337"/>
      <c r="W43" s="336">
        <v>0</v>
      </c>
      <c r="X43" s="337"/>
      <c r="Y43" s="336">
        <v>0</v>
      </c>
      <c r="Z43" s="337"/>
      <c r="AA43" s="339">
        <v>0</v>
      </c>
      <c r="AB43" s="338">
        <f t="shared" si="3"/>
        <v>0</v>
      </c>
      <c r="AC43" s="352"/>
      <c r="AD43" s="336">
        <v>0</v>
      </c>
      <c r="AE43" s="337"/>
      <c r="AF43" s="336">
        <v>0</v>
      </c>
      <c r="AG43" s="337"/>
      <c r="AH43" s="339">
        <v>0</v>
      </c>
      <c r="AI43" s="338">
        <f t="shared" si="4"/>
        <v>0</v>
      </c>
      <c r="AJ43" s="353"/>
      <c r="AK43" s="339">
        <v>0</v>
      </c>
      <c r="AL43" s="353"/>
      <c r="AM43" s="339">
        <v>0</v>
      </c>
      <c r="AN43" s="341">
        <f t="shared" si="5"/>
        <v>0</v>
      </c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3"/>
    </row>
    <row r="44" spans="1:53" ht="15" customHeight="1" outlineLevel="1" x14ac:dyDescent="0.2">
      <c r="A44" s="28">
        <f t="shared" si="0"/>
        <v>1</v>
      </c>
      <c r="B44" s="347"/>
      <c r="C44" s="348"/>
      <c r="D44" s="349"/>
      <c r="E44" s="349"/>
      <c r="F44" s="347"/>
      <c r="G44" s="347"/>
      <c r="H44" s="333"/>
      <c r="I44" s="333">
        <v>0</v>
      </c>
      <c r="J44" s="333"/>
      <c r="K44" s="333">
        <v>0</v>
      </c>
      <c r="L44" s="334">
        <f t="shared" si="1"/>
        <v>0</v>
      </c>
      <c r="M44" s="352"/>
      <c r="N44" s="336">
        <v>0</v>
      </c>
      <c r="O44" s="337"/>
      <c r="P44" s="336">
        <v>0</v>
      </c>
      <c r="Q44" s="338">
        <f t="shared" si="2"/>
        <v>0</v>
      </c>
      <c r="R44" s="352"/>
      <c r="S44" s="336">
        <v>0</v>
      </c>
      <c r="T44" s="337"/>
      <c r="U44" s="336">
        <v>0</v>
      </c>
      <c r="V44" s="337"/>
      <c r="W44" s="336">
        <v>0</v>
      </c>
      <c r="X44" s="337"/>
      <c r="Y44" s="336">
        <v>0</v>
      </c>
      <c r="Z44" s="337"/>
      <c r="AA44" s="339">
        <v>0</v>
      </c>
      <c r="AB44" s="338">
        <f t="shared" si="3"/>
        <v>0</v>
      </c>
      <c r="AC44" s="352"/>
      <c r="AD44" s="336">
        <v>0</v>
      </c>
      <c r="AE44" s="337"/>
      <c r="AF44" s="336">
        <v>0</v>
      </c>
      <c r="AG44" s="337"/>
      <c r="AH44" s="339">
        <v>0</v>
      </c>
      <c r="AI44" s="338">
        <f t="shared" si="4"/>
        <v>0</v>
      </c>
      <c r="AJ44" s="353"/>
      <c r="AK44" s="339">
        <v>0</v>
      </c>
      <c r="AL44" s="353"/>
      <c r="AM44" s="339">
        <v>0</v>
      </c>
      <c r="AN44" s="341">
        <f t="shared" si="5"/>
        <v>0</v>
      </c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3"/>
    </row>
    <row r="45" spans="1:53" ht="15" customHeight="1" outlineLevel="1" x14ac:dyDescent="0.2">
      <c r="A45" s="28">
        <f t="shared" si="0"/>
        <v>1</v>
      </c>
      <c r="B45" s="347"/>
      <c r="C45" s="348"/>
      <c r="D45" s="349"/>
      <c r="E45" s="349"/>
      <c r="F45" s="347"/>
      <c r="G45" s="347"/>
      <c r="H45" s="333"/>
      <c r="I45" s="333">
        <v>0</v>
      </c>
      <c r="J45" s="333"/>
      <c r="K45" s="333">
        <v>0</v>
      </c>
      <c r="L45" s="334">
        <f t="shared" si="1"/>
        <v>0</v>
      </c>
      <c r="M45" s="354"/>
      <c r="N45" s="355">
        <v>0</v>
      </c>
      <c r="O45" s="356"/>
      <c r="P45" s="355">
        <v>0</v>
      </c>
      <c r="Q45" s="338">
        <f t="shared" si="2"/>
        <v>0</v>
      </c>
      <c r="R45" s="354"/>
      <c r="S45" s="355">
        <v>0</v>
      </c>
      <c r="T45" s="356"/>
      <c r="U45" s="355">
        <v>0</v>
      </c>
      <c r="V45" s="356"/>
      <c r="W45" s="355">
        <v>0</v>
      </c>
      <c r="X45" s="356"/>
      <c r="Y45" s="355">
        <v>0</v>
      </c>
      <c r="Z45" s="356"/>
      <c r="AA45" s="358">
        <v>0</v>
      </c>
      <c r="AB45" s="338">
        <f t="shared" si="3"/>
        <v>0</v>
      </c>
      <c r="AC45" s="354"/>
      <c r="AD45" s="355">
        <v>0</v>
      </c>
      <c r="AE45" s="356"/>
      <c r="AF45" s="355">
        <v>0</v>
      </c>
      <c r="AG45" s="356"/>
      <c r="AH45" s="358">
        <v>0</v>
      </c>
      <c r="AI45" s="338">
        <f t="shared" si="4"/>
        <v>0</v>
      </c>
      <c r="AJ45" s="405"/>
      <c r="AK45" s="358">
        <v>0</v>
      </c>
      <c r="AL45" s="405"/>
      <c r="AM45" s="358">
        <v>0</v>
      </c>
      <c r="AN45" s="341">
        <f t="shared" si="5"/>
        <v>0</v>
      </c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3"/>
    </row>
    <row r="46" spans="1:53" ht="15" customHeight="1" x14ac:dyDescent="0.2">
      <c r="A46" s="366" t="s">
        <v>832</v>
      </c>
      <c r="B46" s="366"/>
      <c r="C46" s="366"/>
      <c r="D46" s="366"/>
      <c r="E46" s="366"/>
      <c r="F46" s="366"/>
      <c r="G46" s="366"/>
      <c r="H46" s="367"/>
      <c r="I46" s="367"/>
      <c r="J46" s="367"/>
      <c r="K46" s="367"/>
      <c r="L46" s="367"/>
      <c r="M46" s="367"/>
      <c r="N46" s="367"/>
      <c r="O46" s="4"/>
      <c r="P46" s="4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"/>
      <c r="AD46" s="4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</row>
    <row r="47" spans="1:53" ht="15" customHeight="1" x14ac:dyDescent="0.2">
      <c r="A47" s="366" t="s">
        <v>833</v>
      </c>
      <c r="B47" s="366"/>
      <c r="C47" s="366"/>
      <c r="D47" s="366"/>
      <c r="E47" s="366"/>
      <c r="F47" s="366"/>
      <c r="G47" s="366"/>
      <c r="H47" s="367"/>
      <c r="I47" s="367"/>
      <c r="J47" s="367"/>
      <c r="K47" s="367"/>
      <c r="L47" s="367"/>
      <c r="M47" s="367"/>
      <c r="N47" s="367"/>
      <c r="O47" s="4"/>
      <c r="P47" s="4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"/>
      <c r="AD47" s="4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</row>
    <row r="48" spans="1:5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2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2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2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2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2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2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2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2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2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2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.75" customHeight="1" x14ac:dyDescent="0.2"/>
    <row r="249" spans="1:52" ht="15.75" customHeight="1" x14ac:dyDescent="0.2"/>
    <row r="250" spans="1:52" ht="15.75" customHeight="1" x14ac:dyDescent="0.2"/>
    <row r="251" spans="1:52" ht="15.75" customHeight="1" x14ac:dyDescent="0.2"/>
    <row r="252" spans="1:52" ht="15.75" customHeight="1" x14ac:dyDescent="0.2"/>
    <row r="253" spans="1:52" ht="15.75" customHeight="1" x14ac:dyDescent="0.2"/>
    <row r="254" spans="1:52" ht="15.75" customHeight="1" x14ac:dyDescent="0.2"/>
    <row r="255" spans="1:52" ht="15.75" customHeight="1" x14ac:dyDescent="0.2"/>
    <row r="256" spans="1:5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AD45" xr:uid="{00000000-0009-0000-0000-00000B000000}">
    <sortState xmlns:xlrd2="http://schemas.microsoft.com/office/spreadsheetml/2017/richdata2" ref="A13:AD45">
      <sortCondition ref="B9:B45"/>
      <sortCondition ref="A9:A45"/>
    </sortState>
  </autoFilter>
  <mergeCells count="104"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H8:I8"/>
    <mergeCell ref="J8:K8"/>
    <mergeCell ref="M8:N8"/>
    <mergeCell ref="O8:P8"/>
    <mergeCell ref="R8:S8"/>
    <mergeCell ref="T8:U8"/>
    <mergeCell ref="Z8:AA8"/>
    <mergeCell ref="AC8:AD8"/>
    <mergeCell ref="AE8:AF8"/>
  </mergeCells>
  <conditionalFormatting sqref="C10:C47">
    <cfRule type="expression" dxfId="0" priority="1">
      <formula>COUNTIF(C10:C1013,C10)&gt;1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EHME</vt:lpstr>
      <vt:lpstr>FHMF</vt:lpstr>
      <vt:lpstr>SHMS</vt:lpstr>
      <vt:lpstr>EFWE</vt:lpstr>
      <vt:lpstr>FFWF</vt:lpstr>
      <vt:lpstr>SFWS</vt:lpstr>
      <vt:lpstr>SWS</vt:lpstr>
      <vt:lpstr>SME</vt:lpstr>
      <vt:lpstr>SMF</vt:lpstr>
      <vt:lpstr>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2024-11-18T16:08:53Z</dcterms:created>
  <dcterms:modified xsi:type="dcterms:W3CDTF">2024-11-18T16:11:32Z</dcterms:modified>
</cp:coreProperties>
</file>