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Maureen/Desktop/CFF/01_CFF High Performance/"/>
    </mc:Choice>
  </mc:AlternateContent>
  <xr:revisionPtr revIDLastSave="0" documentId="8_{A18EC638-1450-B945-AEFD-ED95A752E2DA}" xr6:coauthVersionLast="47" xr6:coauthVersionMax="47" xr10:uidLastSave="{00000000-0000-0000-0000-000000000000}"/>
  <bookViews>
    <workbookView xWindow="0" yWindow="500" windowWidth="26880" windowHeight="16300" xr2:uid="{00000000-000D-0000-FFFF-FFFF00000000}"/>
  </bookViews>
  <sheets>
    <sheet name="EHME" sheetId="1" r:id="rId1"/>
    <sheet name="FHMF" sheetId="2" r:id="rId2"/>
    <sheet name="SHMS" sheetId="3" r:id="rId3"/>
    <sheet name="EFWE" sheetId="4" r:id="rId4"/>
    <sheet name="FFWF" sheetId="5" r:id="rId5"/>
    <sheet name="SFWS" sheetId="6" r:id="rId6"/>
    <sheet name="SWS" sheetId="7" state="hidden" r:id="rId7"/>
    <sheet name="SME" sheetId="8" state="hidden" r:id="rId8"/>
    <sheet name="SMF" sheetId="9" state="hidden" r:id="rId9"/>
    <sheet name="SMS" sheetId="10" state="hidden" r:id="rId10"/>
  </sheets>
  <definedNames>
    <definedName name="_xlnm._FilterDatabase" localSheetId="0" hidden="1">EHME!$A$9:$AL$49</definedName>
    <definedName name="_xlnm._FilterDatabase" localSheetId="1" hidden="1">FHMF!$A$9:$AL$45</definedName>
    <definedName name="_xlnm._FilterDatabase" localSheetId="7" hidden="1">SME!$A$9:$V$52</definedName>
    <definedName name="_xlnm._FilterDatabase" localSheetId="8" hidden="1">SMF!$A$9:$V$37</definedName>
    <definedName name="_xlnm._FilterDatabase" localSheetId="9" hidden="1">SMS!$A$9:$AD$45</definedName>
    <definedName name="_xlnm._FilterDatabase" localSheetId="6" hidden="1">SWS!$A$9:$V$38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Oy4QARZncyQd7e23DMBRSg1AoolW/TboyOljMa1kLgc="/>
    </ext>
  </extLst>
</workbook>
</file>

<file path=xl/calcChain.xml><?xml version="1.0" encoding="utf-8"?>
<calcChain xmlns="http://schemas.openxmlformats.org/spreadsheetml/2006/main">
  <c r="AL16" i="1" l="1"/>
  <c r="AL12" i="1"/>
  <c r="AG15" i="1"/>
  <c r="AG14" i="1"/>
  <c r="AG13" i="1"/>
  <c r="AG12" i="1"/>
  <c r="AG11" i="1"/>
  <c r="AG30" i="5"/>
  <c r="AG29" i="5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47" i="4"/>
  <c r="AG46" i="4"/>
  <c r="AG45" i="4"/>
  <c r="AG44" i="4"/>
  <c r="AG43" i="4"/>
  <c r="AG42" i="4"/>
  <c r="AG41" i="4"/>
  <c r="AG40" i="4"/>
  <c r="AG39" i="4"/>
  <c r="AG38" i="4"/>
  <c r="AG37" i="4"/>
  <c r="AG36" i="4"/>
  <c r="AG35" i="4"/>
  <c r="AG34" i="4"/>
  <c r="AG33" i="4"/>
  <c r="AG32" i="4"/>
  <c r="AG31" i="4"/>
  <c r="AG30" i="4"/>
  <c r="AG29" i="4"/>
  <c r="AL29" i="4" s="1"/>
  <c r="AG28" i="4"/>
  <c r="AL28" i="4" s="1"/>
  <c r="AG27" i="4"/>
  <c r="AG26" i="4"/>
  <c r="AL26" i="4" s="1"/>
  <c r="AG25" i="4"/>
  <c r="AL25" i="4" s="1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52" i="3"/>
  <c r="AG51" i="3"/>
  <c r="AG50" i="3"/>
  <c r="AG49" i="3"/>
  <c r="AG48" i="3"/>
  <c r="AG47" i="3"/>
  <c r="AG46" i="3"/>
  <c r="AG45" i="3"/>
  <c r="AG44" i="3"/>
  <c r="AL44" i="3" s="1"/>
  <c r="AG43" i="3"/>
  <c r="AL43" i="3" s="1"/>
  <c r="AG42" i="3"/>
  <c r="AG41" i="3"/>
  <c r="AG40" i="3"/>
  <c r="AL40" i="3" s="1"/>
  <c r="AG39" i="3"/>
  <c r="AG38" i="3"/>
  <c r="AG37" i="3"/>
  <c r="AG36" i="3"/>
  <c r="AG35" i="3"/>
  <c r="AG34" i="3"/>
  <c r="AG33" i="3"/>
  <c r="AG32" i="3"/>
  <c r="AG31" i="3"/>
  <c r="AG30" i="3"/>
  <c r="AG29" i="3"/>
  <c r="AL29" i="3" s="1"/>
  <c r="AG28" i="3"/>
  <c r="AL28" i="3" s="1"/>
  <c r="AG27" i="3"/>
  <c r="AG26" i="3"/>
  <c r="AG25" i="3"/>
  <c r="AL25" i="3" s="1"/>
  <c r="AG12" i="3"/>
  <c r="AG24" i="3"/>
  <c r="AG23" i="3"/>
  <c r="AG22" i="3"/>
  <c r="AG21" i="3"/>
  <c r="AG20" i="3"/>
  <c r="AG19" i="3"/>
  <c r="AL19" i="3" s="1"/>
  <c r="AG18" i="3"/>
  <c r="AG17" i="3"/>
  <c r="AG16" i="3"/>
  <c r="AG15" i="3"/>
  <c r="AG14" i="3"/>
  <c r="AG13" i="3"/>
  <c r="AL13" i="3" s="1"/>
  <c r="AL12" i="3"/>
  <c r="AG11" i="3"/>
  <c r="A39" i="2"/>
  <c r="AI45" i="10"/>
  <c r="AN45" i="10" s="1"/>
  <c r="AB45" i="10"/>
  <c r="Q45" i="10"/>
  <c r="L45" i="10"/>
  <c r="AI44" i="10"/>
  <c r="AN44" i="10" s="1"/>
  <c r="AB44" i="10"/>
  <c r="Q44" i="10"/>
  <c r="L44" i="10"/>
  <c r="AI43" i="10"/>
  <c r="AN43" i="10" s="1"/>
  <c r="AB43" i="10"/>
  <c r="Q43" i="10"/>
  <c r="L43" i="10"/>
  <c r="AN42" i="10"/>
  <c r="AI42" i="10"/>
  <c r="AB42" i="10"/>
  <c r="Q42" i="10"/>
  <c r="L42" i="10"/>
  <c r="AN41" i="10"/>
  <c r="AI41" i="10"/>
  <c r="AB41" i="10"/>
  <c r="Q41" i="10"/>
  <c r="L41" i="10"/>
  <c r="AI40" i="10"/>
  <c r="AN40" i="10" s="1"/>
  <c r="AB40" i="10"/>
  <c r="Q40" i="10"/>
  <c r="L40" i="10"/>
  <c r="AI39" i="10"/>
  <c r="AB39" i="10"/>
  <c r="Q39" i="10"/>
  <c r="AN39" i="10" s="1"/>
  <c r="L39" i="10"/>
  <c r="AI38" i="10"/>
  <c r="AN38" i="10" s="1"/>
  <c r="AB38" i="10"/>
  <c r="Q38" i="10"/>
  <c r="L38" i="10"/>
  <c r="AI37" i="10"/>
  <c r="AB37" i="10"/>
  <c r="Q37" i="10"/>
  <c r="L37" i="10"/>
  <c r="AI36" i="10"/>
  <c r="AN36" i="10" s="1"/>
  <c r="AB36" i="10"/>
  <c r="Q36" i="10"/>
  <c r="L36" i="10"/>
  <c r="AI35" i="10"/>
  <c r="AN35" i="10" s="1"/>
  <c r="AB35" i="10"/>
  <c r="Q35" i="10"/>
  <c r="L35" i="10"/>
  <c r="AI34" i="10"/>
  <c r="AN34" i="10" s="1"/>
  <c r="AB34" i="10"/>
  <c r="Q34" i="10"/>
  <c r="L34" i="10"/>
  <c r="AN33" i="10"/>
  <c r="AI33" i="10"/>
  <c r="AB33" i="10"/>
  <c r="Q33" i="10"/>
  <c r="L33" i="10"/>
  <c r="AI32" i="10"/>
  <c r="AN32" i="10" s="1"/>
  <c r="AB32" i="10"/>
  <c r="Q32" i="10"/>
  <c r="L32" i="10"/>
  <c r="AI31" i="10"/>
  <c r="AB31" i="10"/>
  <c r="Q31" i="10"/>
  <c r="AN31" i="10" s="1"/>
  <c r="L31" i="10"/>
  <c r="AI30" i="10"/>
  <c r="AN30" i="10" s="1"/>
  <c r="AB30" i="10"/>
  <c r="Q30" i="10"/>
  <c r="L30" i="10"/>
  <c r="AI29" i="10"/>
  <c r="AN29" i="10" s="1"/>
  <c r="AB29" i="10"/>
  <c r="Q29" i="10"/>
  <c r="L29" i="10"/>
  <c r="AI28" i="10"/>
  <c r="AN28" i="10" s="1"/>
  <c r="AB28" i="10"/>
  <c r="Q28" i="10"/>
  <c r="L28" i="10"/>
  <c r="AI27" i="10"/>
  <c r="AN27" i="10" s="1"/>
  <c r="AB27" i="10"/>
  <c r="Q27" i="10"/>
  <c r="L27" i="10"/>
  <c r="AI26" i="10"/>
  <c r="AN26" i="10" s="1"/>
  <c r="AB26" i="10"/>
  <c r="Q26" i="10"/>
  <c r="L26" i="10"/>
  <c r="AN25" i="10"/>
  <c r="AI25" i="10"/>
  <c r="AB25" i="10"/>
  <c r="Q25" i="10"/>
  <c r="L25" i="10"/>
  <c r="AI24" i="10"/>
  <c r="AN24" i="10" s="1"/>
  <c r="AB24" i="10"/>
  <c r="Q24" i="10"/>
  <c r="L24" i="10"/>
  <c r="AI23" i="10"/>
  <c r="AB23" i="10"/>
  <c r="Q23" i="10"/>
  <c r="AN23" i="10" s="1"/>
  <c r="L23" i="10"/>
  <c r="AI22" i="10"/>
  <c r="AN22" i="10" s="1"/>
  <c r="AB22" i="10"/>
  <c r="Q22" i="10"/>
  <c r="L22" i="10"/>
  <c r="AI21" i="10"/>
  <c r="AB21" i="10"/>
  <c r="Q21" i="10"/>
  <c r="L21" i="10"/>
  <c r="AI20" i="10"/>
  <c r="AN20" i="10" s="1"/>
  <c r="AB20" i="10"/>
  <c r="Q20" i="10"/>
  <c r="L20" i="10"/>
  <c r="AI19" i="10"/>
  <c r="AN19" i="10" s="1"/>
  <c r="AB19" i="10"/>
  <c r="Q19" i="10"/>
  <c r="L19" i="10"/>
  <c r="AI18" i="10"/>
  <c r="AN18" i="10" s="1"/>
  <c r="AB18" i="10"/>
  <c r="Q18" i="10"/>
  <c r="L18" i="10"/>
  <c r="AN17" i="10"/>
  <c r="AI17" i="10"/>
  <c r="AB17" i="10"/>
  <c r="Q17" i="10"/>
  <c r="L17" i="10"/>
  <c r="AI16" i="10"/>
  <c r="AB16" i="10"/>
  <c r="Q16" i="10"/>
  <c r="L16" i="10"/>
  <c r="AI15" i="10"/>
  <c r="AB15" i="10"/>
  <c r="Q15" i="10"/>
  <c r="AN15" i="10" s="1"/>
  <c r="L15" i="10"/>
  <c r="AI14" i="10"/>
  <c r="AN14" i="10" s="1"/>
  <c r="AB14" i="10"/>
  <c r="Q14" i="10"/>
  <c r="L14" i="10"/>
  <c r="AI13" i="10"/>
  <c r="AN13" i="10" s="1"/>
  <c r="AB13" i="10"/>
  <c r="Q13" i="10"/>
  <c r="L13" i="10"/>
  <c r="AI12" i="10"/>
  <c r="AN12" i="10" s="1"/>
  <c r="AB12" i="10"/>
  <c r="Q12" i="10"/>
  <c r="L12" i="10"/>
  <c r="AI11" i="10"/>
  <c r="AN11" i="10" s="1"/>
  <c r="AB11" i="10"/>
  <c r="Q11" i="10"/>
  <c r="L11" i="10"/>
  <c r="AN10" i="10"/>
  <c r="AI10" i="10"/>
  <c r="AB10" i="10"/>
  <c r="Q10" i="10"/>
  <c r="L10" i="10"/>
  <c r="AI37" i="9"/>
  <c r="AB37" i="9"/>
  <c r="Q37" i="9"/>
  <c r="AN37" i="9" s="1"/>
  <c r="L37" i="9"/>
  <c r="AI36" i="9"/>
  <c r="AB36" i="9"/>
  <c r="Q36" i="9"/>
  <c r="L36" i="9"/>
  <c r="AI35" i="9"/>
  <c r="AB35" i="9"/>
  <c r="Q35" i="9"/>
  <c r="L35" i="9"/>
  <c r="AI34" i="9"/>
  <c r="AN34" i="9" s="1"/>
  <c r="AB34" i="9"/>
  <c r="Q34" i="9"/>
  <c r="L34" i="9"/>
  <c r="AI33" i="9"/>
  <c r="AN33" i="9" s="1"/>
  <c r="AB33" i="9"/>
  <c r="Q33" i="9"/>
  <c r="L33" i="9"/>
  <c r="AI32" i="9"/>
  <c r="AN32" i="9" s="1"/>
  <c r="AB32" i="9"/>
  <c r="Q32" i="9"/>
  <c r="L32" i="9"/>
  <c r="AI31" i="9"/>
  <c r="AN31" i="9" s="1"/>
  <c r="AB31" i="9"/>
  <c r="Q31" i="9"/>
  <c r="L31" i="9"/>
  <c r="AI30" i="9"/>
  <c r="AN30" i="9" s="1"/>
  <c r="AB30" i="9"/>
  <c r="Q30" i="9"/>
  <c r="L30" i="9"/>
  <c r="AN29" i="9"/>
  <c r="AI29" i="9"/>
  <c r="AB29" i="9"/>
  <c r="Q29" i="9"/>
  <c r="L29" i="9"/>
  <c r="AI28" i="9"/>
  <c r="AN28" i="9" s="1"/>
  <c r="AB28" i="9"/>
  <c r="Q28" i="9"/>
  <c r="L28" i="9"/>
  <c r="AI27" i="9"/>
  <c r="AB27" i="9"/>
  <c r="Q27" i="9"/>
  <c r="L27" i="9"/>
  <c r="AI26" i="9"/>
  <c r="AN26" i="9" s="1"/>
  <c r="AB26" i="9"/>
  <c r="Q26" i="9"/>
  <c r="L26" i="9"/>
  <c r="AI25" i="9"/>
  <c r="AB25" i="9"/>
  <c r="Q25" i="9"/>
  <c r="L25" i="9"/>
  <c r="AI24" i="9"/>
  <c r="AN24" i="9" s="1"/>
  <c r="AB24" i="9"/>
  <c r="Q24" i="9"/>
  <c r="L24" i="9"/>
  <c r="AI23" i="9"/>
  <c r="AN23" i="9" s="1"/>
  <c r="AB23" i="9"/>
  <c r="Q23" i="9"/>
  <c r="L23" i="9"/>
  <c r="AN22" i="9"/>
  <c r="AI22" i="9"/>
  <c r="AB22" i="9"/>
  <c r="Q22" i="9"/>
  <c r="L22" i="9"/>
  <c r="AN21" i="9"/>
  <c r="AI21" i="9"/>
  <c r="AB21" i="9"/>
  <c r="Q21" i="9"/>
  <c r="L21" i="9"/>
  <c r="AI20" i="9"/>
  <c r="AB20" i="9"/>
  <c r="Q20" i="9"/>
  <c r="L20" i="9"/>
  <c r="AI19" i="9"/>
  <c r="AB19" i="9"/>
  <c r="Q19" i="9"/>
  <c r="AN19" i="9" s="1"/>
  <c r="L19" i="9"/>
  <c r="AI18" i="9"/>
  <c r="AN18" i="9" s="1"/>
  <c r="AB18" i="9"/>
  <c r="Q18" i="9"/>
  <c r="L18" i="9"/>
  <c r="AI17" i="9"/>
  <c r="AB17" i="9"/>
  <c r="Q17" i="9"/>
  <c r="L17" i="9"/>
  <c r="AI16" i="9"/>
  <c r="AB16" i="9"/>
  <c r="Q16" i="9"/>
  <c r="L16" i="9"/>
  <c r="AI15" i="9"/>
  <c r="AN15" i="9" s="1"/>
  <c r="AB15" i="9"/>
  <c r="Q15" i="9"/>
  <c r="L15" i="9"/>
  <c r="AN14" i="9"/>
  <c r="AI14" i="9"/>
  <c r="AB14" i="9"/>
  <c r="Q14" i="9"/>
  <c r="L14" i="9"/>
  <c r="AN13" i="9"/>
  <c r="AI13" i="9"/>
  <c r="AB13" i="9"/>
  <c r="Q13" i="9"/>
  <c r="L13" i="9"/>
  <c r="AI12" i="9"/>
  <c r="AN12" i="9" s="1"/>
  <c r="AB12" i="9"/>
  <c r="Q12" i="9"/>
  <c r="L12" i="9"/>
  <c r="AI11" i="9"/>
  <c r="AB11" i="9"/>
  <c r="Q11" i="9"/>
  <c r="AN11" i="9" s="1"/>
  <c r="L11" i="9"/>
  <c r="AI10" i="9"/>
  <c r="AN10" i="9" s="1"/>
  <c r="AB10" i="9"/>
  <c r="Q10" i="9"/>
  <c r="L10" i="9"/>
  <c r="AI52" i="8"/>
  <c r="AN52" i="8" s="1"/>
  <c r="AB52" i="8"/>
  <c r="Q52" i="8"/>
  <c r="L52" i="8"/>
  <c r="AI51" i="8"/>
  <c r="AB51" i="8"/>
  <c r="Q51" i="8"/>
  <c r="L51" i="8"/>
  <c r="AI50" i="8"/>
  <c r="AN50" i="8" s="1"/>
  <c r="AB50" i="8"/>
  <c r="Q50" i="8"/>
  <c r="L50" i="8"/>
  <c r="AI49" i="8"/>
  <c r="AN49" i="8" s="1"/>
  <c r="AB49" i="8"/>
  <c r="Q49" i="8"/>
  <c r="L49" i="8"/>
  <c r="AN48" i="8"/>
  <c r="AI48" i="8"/>
  <c r="AB48" i="8"/>
  <c r="Q48" i="8"/>
  <c r="L48" i="8"/>
  <c r="AI47" i="8"/>
  <c r="AN47" i="8" s="1"/>
  <c r="AB47" i="8"/>
  <c r="Q47" i="8"/>
  <c r="L47" i="8"/>
  <c r="AI46" i="8"/>
  <c r="AB46" i="8"/>
  <c r="Q46" i="8"/>
  <c r="L46" i="8"/>
  <c r="AI45" i="8"/>
  <c r="AN45" i="8" s="1"/>
  <c r="AB45" i="8"/>
  <c r="Q45" i="8"/>
  <c r="L45" i="8"/>
  <c r="AI44" i="8"/>
  <c r="AB44" i="8"/>
  <c r="Q44" i="8"/>
  <c r="L44" i="8"/>
  <c r="AI43" i="8"/>
  <c r="AB43" i="8"/>
  <c r="Q43" i="8"/>
  <c r="L43" i="8"/>
  <c r="AI42" i="8"/>
  <c r="AN42" i="8" s="1"/>
  <c r="AB42" i="8"/>
  <c r="Q42" i="8"/>
  <c r="L42" i="8"/>
  <c r="AI41" i="8"/>
  <c r="AN41" i="8" s="1"/>
  <c r="AB41" i="8"/>
  <c r="Q41" i="8"/>
  <c r="L41" i="8"/>
  <c r="AN40" i="8"/>
  <c r="AI40" i="8"/>
  <c r="AB40" i="8"/>
  <c r="Q40" i="8"/>
  <c r="L40" i="8"/>
  <c r="AI39" i="8"/>
  <c r="AB39" i="8"/>
  <c r="Q39" i="8"/>
  <c r="L39" i="8"/>
  <c r="AI38" i="8"/>
  <c r="AB38" i="8"/>
  <c r="Q38" i="8"/>
  <c r="L38" i="8"/>
  <c r="AI37" i="8"/>
  <c r="AN37" i="8" s="1"/>
  <c r="AB37" i="8"/>
  <c r="Q37" i="8"/>
  <c r="L37" i="8"/>
  <c r="AI36" i="8"/>
  <c r="AN36" i="8" s="1"/>
  <c r="AB36" i="8"/>
  <c r="Q36" i="8"/>
  <c r="L36" i="8"/>
  <c r="AI35" i="8"/>
  <c r="AB35" i="8"/>
  <c r="Q35" i="8"/>
  <c r="L35" i="8"/>
  <c r="AI34" i="8"/>
  <c r="AN34" i="8" s="1"/>
  <c r="AB34" i="8"/>
  <c r="Q34" i="8"/>
  <c r="L34" i="8"/>
  <c r="AI33" i="8"/>
  <c r="AN33" i="8" s="1"/>
  <c r="AB33" i="8"/>
  <c r="Q33" i="8"/>
  <c r="L33" i="8"/>
  <c r="AN32" i="8"/>
  <c r="AI32" i="8"/>
  <c r="AB32" i="8"/>
  <c r="Q32" i="8"/>
  <c r="L32" i="8"/>
  <c r="AI31" i="8"/>
  <c r="AB31" i="8"/>
  <c r="Q31" i="8"/>
  <c r="L31" i="8"/>
  <c r="AI30" i="8"/>
  <c r="AB30" i="8"/>
  <c r="Q30" i="8"/>
  <c r="L30" i="8"/>
  <c r="AI29" i="8"/>
  <c r="AN29" i="8" s="1"/>
  <c r="AB29" i="8"/>
  <c r="Q29" i="8"/>
  <c r="L29" i="8"/>
  <c r="AI28" i="8"/>
  <c r="AB28" i="8"/>
  <c r="Q28" i="8"/>
  <c r="L28" i="8"/>
  <c r="AI27" i="8"/>
  <c r="AN27" i="8" s="1"/>
  <c r="AB27" i="8"/>
  <c r="Q27" i="8"/>
  <c r="L27" i="8"/>
  <c r="AI26" i="8"/>
  <c r="AN26" i="8" s="1"/>
  <c r="AB26" i="8"/>
  <c r="Q26" i="8"/>
  <c r="L26" i="8"/>
  <c r="AN25" i="8"/>
  <c r="AI25" i="8"/>
  <c r="AB25" i="8"/>
  <c r="Q25" i="8"/>
  <c r="L25" i="8"/>
  <c r="AN24" i="8"/>
  <c r="AI24" i="8"/>
  <c r="AB24" i="8"/>
  <c r="Q24" i="8"/>
  <c r="L24" i="8"/>
  <c r="AI23" i="8"/>
  <c r="AB23" i="8"/>
  <c r="Q23" i="8"/>
  <c r="L23" i="8"/>
  <c r="AI22" i="8"/>
  <c r="AB22" i="8"/>
  <c r="Q22" i="8"/>
  <c r="L22" i="8"/>
  <c r="AI21" i="8"/>
  <c r="AN21" i="8" s="1"/>
  <c r="AB21" i="8"/>
  <c r="Q21" i="8"/>
  <c r="L21" i="8"/>
  <c r="AI20" i="8"/>
  <c r="AB20" i="8"/>
  <c r="Q20" i="8"/>
  <c r="L20" i="8"/>
  <c r="AI19" i="8"/>
  <c r="AN19" i="8" s="1"/>
  <c r="AB19" i="8"/>
  <c r="Q19" i="8"/>
  <c r="L19" i="8"/>
  <c r="AI18" i="8"/>
  <c r="AN18" i="8" s="1"/>
  <c r="AB18" i="8"/>
  <c r="Q18" i="8"/>
  <c r="L18" i="8"/>
  <c r="AN17" i="8"/>
  <c r="AI17" i="8"/>
  <c r="AB17" i="8"/>
  <c r="Q17" i="8"/>
  <c r="L17" i="8"/>
  <c r="AN16" i="8"/>
  <c r="AI16" i="8"/>
  <c r="AB16" i="8"/>
  <c r="Q16" i="8"/>
  <c r="L16" i="8"/>
  <c r="AI15" i="8"/>
  <c r="AN15" i="8" s="1"/>
  <c r="AB15" i="8"/>
  <c r="Q15" i="8"/>
  <c r="L15" i="8"/>
  <c r="AI14" i="8"/>
  <c r="AB14" i="8"/>
  <c r="Q14" i="8"/>
  <c r="AN14" i="8" s="1"/>
  <c r="L14" i="8"/>
  <c r="AI13" i="8"/>
  <c r="AN13" i="8" s="1"/>
  <c r="AB13" i="8"/>
  <c r="Q13" i="8"/>
  <c r="L13" i="8"/>
  <c r="AI12" i="8"/>
  <c r="AB12" i="8"/>
  <c r="Q12" i="8"/>
  <c r="L12" i="8"/>
  <c r="AI11" i="8"/>
  <c r="AB11" i="8"/>
  <c r="Q11" i="8"/>
  <c r="L11" i="8"/>
  <c r="AI10" i="8"/>
  <c r="AN10" i="8" s="1"/>
  <c r="AB10" i="8"/>
  <c r="Q10" i="8"/>
  <c r="L10" i="8"/>
  <c r="AN38" i="7"/>
  <c r="AI38" i="7"/>
  <c r="AB38" i="7"/>
  <c r="Q38" i="7"/>
  <c r="L38" i="7"/>
  <c r="AN37" i="7"/>
  <c r="AI37" i="7"/>
  <c r="AB37" i="7"/>
  <c r="Q37" i="7"/>
  <c r="L37" i="7"/>
  <c r="AI36" i="7"/>
  <c r="AB36" i="7"/>
  <c r="Q36" i="7"/>
  <c r="L36" i="7"/>
  <c r="AI35" i="7"/>
  <c r="AB35" i="7"/>
  <c r="Q35" i="7"/>
  <c r="AN35" i="7" s="1"/>
  <c r="L35" i="7"/>
  <c r="AI34" i="7"/>
  <c r="AN34" i="7" s="1"/>
  <c r="AB34" i="7"/>
  <c r="Q34" i="7"/>
  <c r="L34" i="7"/>
  <c r="AI33" i="7"/>
  <c r="AB33" i="7"/>
  <c r="Q33" i="7"/>
  <c r="L33" i="7"/>
  <c r="AI32" i="7"/>
  <c r="AB32" i="7"/>
  <c r="Q32" i="7"/>
  <c r="L32" i="7"/>
  <c r="AI31" i="7"/>
  <c r="AN31" i="7" s="1"/>
  <c r="AB31" i="7"/>
  <c r="Q31" i="7"/>
  <c r="L31" i="7"/>
  <c r="AN30" i="7"/>
  <c r="AI30" i="7"/>
  <c r="AB30" i="7"/>
  <c r="Q30" i="7"/>
  <c r="L30" i="7"/>
  <c r="AN29" i="7"/>
  <c r="AI29" i="7"/>
  <c r="AB29" i="7"/>
  <c r="Q29" i="7"/>
  <c r="L29" i="7"/>
  <c r="AI28" i="7"/>
  <c r="AB28" i="7"/>
  <c r="Q28" i="7"/>
  <c r="L28" i="7"/>
  <c r="AI27" i="7"/>
  <c r="AB27" i="7"/>
  <c r="Q27" i="7"/>
  <c r="L27" i="7"/>
  <c r="AI26" i="7"/>
  <c r="AN26" i="7" s="1"/>
  <c r="AB26" i="7"/>
  <c r="Q26" i="7"/>
  <c r="L26" i="7"/>
  <c r="AI25" i="7"/>
  <c r="AN25" i="7" s="1"/>
  <c r="AB25" i="7"/>
  <c r="Q25" i="7"/>
  <c r="L25" i="7"/>
  <c r="AI24" i="7"/>
  <c r="AB24" i="7"/>
  <c r="Q24" i="7"/>
  <c r="L24" i="7"/>
  <c r="AI23" i="7"/>
  <c r="AN23" i="7" s="1"/>
  <c r="AB23" i="7"/>
  <c r="Q23" i="7"/>
  <c r="L23" i="7"/>
  <c r="AN22" i="7"/>
  <c r="AI22" i="7"/>
  <c r="AB22" i="7"/>
  <c r="Q22" i="7"/>
  <c r="L22" i="7"/>
  <c r="AN21" i="7"/>
  <c r="AI21" i="7"/>
  <c r="AB21" i="7"/>
  <c r="Q21" i="7"/>
  <c r="L21" i="7"/>
  <c r="AI20" i="7"/>
  <c r="AN20" i="7" s="1"/>
  <c r="AB20" i="7"/>
  <c r="Q20" i="7"/>
  <c r="L20" i="7"/>
  <c r="AI19" i="7"/>
  <c r="AB19" i="7"/>
  <c r="Q19" i="7"/>
  <c r="L19" i="7"/>
  <c r="AI18" i="7"/>
  <c r="AN18" i="7" s="1"/>
  <c r="AB18" i="7"/>
  <c r="Q18" i="7"/>
  <c r="L18" i="7"/>
  <c r="AI17" i="7"/>
  <c r="AN17" i="7" s="1"/>
  <c r="AB17" i="7"/>
  <c r="Q17" i="7"/>
  <c r="L17" i="7"/>
  <c r="AI16" i="7"/>
  <c r="AN16" i="7" s="1"/>
  <c r="AB16" i="7"/>
  <c r="Q16" i="7"/>
  <c r="L16" i="7"/>
  <c r="AI15" i="7"/>
  <c r="AN15" i="7" s="1"/>
  <c r="AB15" i="7"/>
  <c r="Q15" i="7"/>
  <c r="L15" i="7"/>
  <c r="AI14" i="7"/>
  <c r="AN14" i="7" s="1"/>
  <c r="AB14" i="7"/>
  <c r="Q14" i="7"/>
  <c r="L14" i="7"/>
  <c r="AN13" i="7"/>
  <c r="AI13" i="7"/>
  <c r="AB13" i="7"/>
  <c r="Q13" i="7"/>
  <c r="L13" i="7"/>
  <c r="AI12" i="7"/>
  <c r="AB12" i="7"/>
  <c r="Q12" i="7"/>
  <c r="L12" i="7"/>
  <c r="AI11" i="7"/>
  <c r="AB11" i="7"/>
  <c r="Q11" i="7"/>
  <c r="L11" i="7"/>
  <c r="AI10" i="7"/>
  <c r="AN10" i="7" s="1"/>
  <c r="AB10" i="7"/>
  <c r="Q10" i="7"/>
  <c r="L10" i="7"/>
  <c r="AL38" i="6"/>
  <c r="AG37" i="6"/>
  <c r="AL37" i="6" s="1"/>
  <c r="Z37" i="6"/>
  <c r="O37" i="6"/>
  <c r="J37" i="6"/>
  <c r="AG36" i="6"/>
  <c r="AL36" i="6" s="1"/>
  <c r="Z36" i="6"/>
  <c r="O36" i="6"/>
  <c r="J36" i="6"/>
  <c r="AG35" i="6"/>
  <c r="AL35" i="6" s="1"/>
  <c r="Z35" i="6"/>
  <c r="O35" i="6"/>
  <c r="J35" i="6"/>
  <c r="AL34" i="6"/>
  <c r="AG34" i="6"/>
  <c r="Z34" i="6"/>
  <c r="O34" i="6"/>
  <c r="J34" i="6"/>
  <c r="AL33" i="6"/>
  <c r="AG33" i="6"/>
  <c r="Z33" i="6"/>
  <c r="O33" i="6"/>
  <c r="J33" i="6"/>
  <c r="AG32" i="6"/>
  <c r="AL32" i="6" s="1"/>
  <c r="Z32" i="6"/>
  <c r="O32" i="6"/>
  <c r="J32" i="6"/>
  <c r="AG31" i="6"/>
  <c r="Z31" i="6"/>
  <c r="O31" i="6"/>
  <c r="J31" i="6"/>
  <c r="AG30" i="6"/>
  <c r="AL30" i="6" s="1"/>
  <c r="Z30" i="6"/>
  <c r="O30" i="6"/>
  <c r="J30" i="6"/>
  <c r="AG29" i="6"/>
  <c r="AL29" i="6" s="1"/>
  <c r="Z29" i="6"/>
  <c r="O29" i="6"/>
  <c r="J29" i="6"/>
  <c r="AG28" i="6"/>
  <c r="AL28" i="6" s="1"/>
  <c r="Z28" i="6"/>
  <c r="O28" i="6"/>
  <c r="J28" i="6"/>
  <c r="AG27" i="6"/>
  <c r="Z27" i="6"/>
  <c r="O27" i="6"/>
  <c r="J27" i="6"/>
  <c r="O26" i="6"/>
  <c r="J26" i="6"/>
  <c r="AL26" i="6" s="1"/>
  <c r="AG25" i="6"/>
  <c r="AL25" i="6" s="1"/>
  <c r="Z25" i="6"/>
  <c r="O25" i="6"/>
  <c r="J25" i="6"/>
  <c r="AL24" i="6"/>
  <c r="AG24" i="6"/>
  <c r="Z24" i="6"/>
  <c r="O24" i="6"/>
  <c r="J24" i="6"/>
  <c r="AG23" i="6"/>
  <c r="AL23" i="6" s="1"/>
  <c r="Z23" i="6"/>
  <c r="O23" i="6"/>
  <c r="J23" i="6"/>
  <c r="AG22" i="6"/>
  <c r="AL22" i="6" s="1"/>
  <c r="Z22" i="6"/>
  <c r="O22" i="6"/>
  <c r="J22" i="6"/>
  <c r="AG21" i="6"/>
  <c r="AL21" i="6" s="1"/>
  <c r="Z21" i="6"/>
  <c r="O21" i="6"/>
  <c r="J21" i="6"/>
  <c r="AL20" i="6"/>
  <c r="O20" i="6"/>
  <c r="J20" i="6"/>
  <c r="AL19" i="6"/>
  <c r="AG19" i="6"/>
  <c r="Z19" i="6"/>
  <c r="O19" i="6"/>
  <c r="J19" i="6"/>
  <c r="O18" i="6"/>
  <c r="AL18" i="6" s="1"/>
  <c r="J18" i="6"/>
  <c r="AG17" i="6"/>
  <c r="AL17" i="6" s="1"/>
  <c r="Z17" i="6"/>
  <c r="O17" i="6"/>
  <c r="J17" i="6"/>
  <c r="AG16" i="6"/>
  <c r="Z16" i="6"/>
  <c r="O16" i="6"/>
  <c r="J16" i="6"/>
  <c r="AL16" i="6" s="1"/>
  <c r="AG15" i="6"/>
  <c r="Z15" i="6"/>
  <c r="O15" i="6"/>
  <c r="J15" i="6"/>
  <c r="AG14" i="6"/>
  <c r="Z14" i="6"/>
  <c r="O14" i="6"/>
  <c r="J14" i="6"/>
  <c r="AL14" i="6" s="1"/>
  <c r="AG13" i="6"/>
  <c r="AL13" i="6" s="1"/>
  <c r="Z13" i="6"/>
  <c r="O13" i="6"/>
  <c r="J13" i="6"/>
  <c r="AG12" i="6"/>
  <c r="Z12" i="6"/>
  <c r="O12" i="6"/>
  <c r="J12" i="6"/>
  <c r="AG11" i="6"/>
  <c r="AL11" i="6" s="1"/>
  <c r="Z11" i="6"/>
  <c r="O11" i="6"/>
  <c r="J11" i="6"/>
  <c r="AL10" i="6"/>
  <c r="AG10" i="6"/>
  <c r="Z10" i="6"/>
  <c r="O10" i="6"/>
  <c r="J10" i="6"/>
  <c r="AL32" i="5"/>
  <c r="O32" i="5"/>
  <c r="J32" i="5"/>
  <c r="Z31" i="5"/>
  <c r="O31" i="5"/>
  <c r="AL30" i="5"/>
  <c r="Z30" i="5"/>
  <c r="O30" i="5"/>
  <c r="J30" i="5"/>
  <c r="AL29" i="5"/>
  <c r="Z29" i="5"/>
  <c r="O29" i="5"/>
  <c r="J29" i="5"/>
  <c r="AL28" i="5"/>
  <c r="Z28" i="5"/>
  <c r="O28" i="5"/>
  <c r="J28" i="5"/>
  <c r="Z27" i="5"/>
  <c r="O27" i="5"/>
  <c r="J27" i="5"/>
  <c r="AL26" i="5"/>
  <c r="Z26" i="5"/>
  <c r="O26" i="5"/>
  <c r="J26" i="5"/>
  <c r="Z25" i="5"/>
  <c r="O25" i="5"/>
  <c r="J25" i="5"/>
  <c r="Z24" i="5"/>
  <c r="O24" i="5"/>
  <c r="AL24" i="5" s="1"/>
  <c r="J24" i="5"/>
  <c r="AL23" i="5"/>
  <c r="Z23" i="5"/>
  <c r="O23" i="5"/>
  <c r="J23" i="5"/>
  <c r="AL22" i="5"/>
  <c r="Z22" i="5"/>
  <c r="O22" i="5"/>
  <c r="J22" i="5"/>
  <c r="Z21" i="5"/>
  <c r="O21" i="5"/>
  <c r="J21" i="5"/>
  <c r="AL20" i="5"/>
  <c r="Z20" i="5"/>
  <c r="O20" i="5"/>
  <c r="J20" i="5"/>
  <c r="Z19" i="5"/>
  <c r="O19" i="5"/>
  <c r="J19" i="5"/>
  <c r="Z18" i="5"/>
  <c r="O18" i="5"/>
  <c r="J18" i="5"/>
  <c r="Z17" i="5"/>
  <c r="O17" i="5"/>
  <c r="J17" i="5"/>
  <c r="Z16" i="5"/>
  <c r="O16" i="5"/>
  <c r="J16" i="5"/>
  <c r="Z15" i="5"/>
  <c r="AL15" i="5" s="1"/>
  <c r="O15" i="5"/>
  <c r="J15" i="5"/>
  <c r="AL14" i="5"/>
  <c r="Z14" i="5"/>
  <c r="O14" i="5"/>
  <c r="J14" i="5"/>
  <c r="Z13" i="5"/>
  <c r="O13" i="5"/>
  <c r="AL13" i="5" s="1"/>
  <c r="J13" i="5"/>
  <c r="Z12" i="5"/>
  <c r="O12" i="5"/>
  <c r="J12" i="5"/>
  <c r="Z11" i="5"/>
  <c r="O11" i="5"/>
  <c r="J11" i="5"/>
  <c r="AG10" i="5"/>
  <c r="Z10" i="5"/>
  <c r="O10" i="5"/>
  <c r="J10" i="5"/>
  <c r="Z47" i="4"/>
  <c r="O47" i="4"/>
  <c r="J47" i="4"/>
  <c r="AL46" i="4"/>
  <c r="Z46" i="4"/>
  <c r="O46" i="4"/>
  <c r="J46" i="4"/>
  <c r="AL45" i="4"/>
  <c r="Z45" i="4"/>
  <c r="O45" i="4"/>
  <c r="J45" i="4"/>
  <c r="Z44" i="4"/>
  <c r="O44" i="4"/>
  <c r="J44" i="4"/>
  <c r="AL43" i="4"/>
  <c r="Z43" i="4"/>
  <c r="O43" i="4"/>
  <c r="J43" i="4"/>
  <c r="Z42" i="4"/>
  <c r="O42" i="4"/>
  <c r="J42" i="4"/>
  <c r="AL42" i="4" s="1"/>
  <c r="Z41" i="4"/>
  <c r="AL41" i="4" s="1"/>
  <c r="O41" i="4"/>
  <c r="J41" i="4"/>
  <c r="AL40" i="4"/>
  <c r="Z40" i="4"/>
  <c r="O40" i="4"/>
  <c r="J40" i="4"/>
  <c r="Z39" i="4"/>
  <c r="O39" i="4"/>
  <c r="J39" i="4"/>
  <c r="Z38" i="4"/>
  <c r="AL38" i="4" s="1"/>
  <c r="O38" i="4"/>
  <c r="J38" i="4"/>
  <c r="AL37" i="4"/>
  <c r="Z37" i="4"/>
  <c r="O37" i="4"/>
  <c r="J37" i="4"/>
  <c r="AL36" i="4"/>
  <c r="Z36" i="4"/>
  <c r="O36" i="4"/>
  <c r="J36" i="4"/>
  <c r="Z35" i="4"/>
  <c r="O35" i="4"/>
  <c r="J35" i="4"/>
  <c r="AL34" i="4"/>
  <c r="Z34" i="4"/>
  <c r="O34" i="4"/>
  <c r="J34" i="4"/>
  <c r="AL33" i="4"/>
  <c r="Z33" i="4"/>
  <c r="O33" i="4"/>
  <c r="J33" i="4"/>
  <c r="AL32" i="4"/>
  <c r="Z32" i="4"/>
  <c r="O32" i="4"/>
  <c r="J32" i="4"/>
  <c r="AL31" i="4"/>
  <c r="Z31" i="4"/>
  <c r="O31" i="4"/>
  <c r="J31" i="4"/>
  <c r="Z30" i="4"/>
  <c r="AL30" i="4" s="1"/>
  <c r="O30" i="4"/>
  <c r="J30" i="4"/>
  <c r="Z29" i="4"/>
  <c r="O29" i="4"/>
  <c r="J29" i="4"/>
  <c r="Z28" i="4"/>
  <c r="O28" i="4"/>
  <c r="J28" i="4"/>
  <c r="AL27" i="4"/>
  <c r="Z27" i="4"/>
  <c r="O27" i="4"/>
  <c r="J27" i="4"/>
  <c r="Z26" i="4"/>
  <c r="O26" i="4"/>
  <c r="J26" i="4"/>
  <c r="Z25" i="4"/>
  <c r="O25" i="4"/>
  <c r="J25" i="4"/>
  <c r="AL24" i="4"/>
  <c r="Z24" i="4"/>
  <c r="O24" i="4"/>
  <c r="J24" i="4"/>
  <c r="Z23" i="4"/>
  <c r="O23" i="4"/>
  <c r="J23" i="4"/>
  <c r="AL22" i="4"/>
  <c r="Z22" i="4"/>
  <c r="O22" i="4"/>
  <c r="J22" i="4"/>
  <c r="AL21" i="4"/>
  <c r="Z21" i="4"/>
  <c r="O21" i="4"/>
  <c r="J21" i="4"/>
  <c r="AL20" i="4"/>
  <c r="Z20" i="4"/>
  <c r="O20" i="4"/>
  <c r="J20" i="4"/>
  <c r="AL19" i="4"/>
  <c r="Z19" i="4"/>
  <c r="O19" i="4"/>
  <c r="J19" i="4"/>
  <c r="AL18" i="4"/>
  <c r="Z18" i="4"/>
  <c r="O18" i="4"/>
  <c r="J18" i="4"/>
  <c r="AL17" i="4"/>
  <c r="Z17" i="4"/>
  <c r="O17" i="4"/>
  <c r="J17" i="4"/>
  <c r="Z16" i="4"/>
  <c r="O16" i="4"/>
  <c r="J16" i="4"/>
  <c r="AL16" i="4" s="1"/>
  <c r="Z15" i="4"/>
  <c r="O15" i="4"/>
  <c r="J15" i="4"/>
  <c r="AL14" i="4"/>
  <c r="Z14" i="4"/>
  <c r="O14" i="4"/>
  <c r="J14" i="4"/>
  <c r="Z13" i="4"/>
  <c r="O13" i="4"/>
  <c r="AL13" i="4" s="1"/>
  <c r="J13" i="4"/>
  <c r="Z12" i="4"/>
  <c r="O12" i="4"/>
  <c r="J12" i="4"/>
  <c r="AL11" i="4"/>
  <c r="Z11" i="4"/>
  <c r="O11" i="4"/>
  <c r="J11" i="4"/>
  <c r="AL10" i="4"/>
  <c r="AG10" i="4"/>
  <c r="Z10" i="4"/>
  <c r="O10" i="4"/>
  <c r="J10" i="4"/>
  <c r="Z52" i="3"/>
  <c r="O52" i="3"/>
  <c r="AL52" i="3" s="1"/>
  <c r="J52" i="3"/>
  <c r="AL51" i="3"/>
  <c r="Z51" i="3"/>
  <c r="O51" i="3"/>
  <c r="J51" i="3"/>
  <c r="Z50" i="3"/>
  <c r="O50" i="3"/>
  <c r="J50" i="3"/>
  <c r="Z49" i="3"/>
  <c r="O49" i="3"/>
  <c r="J49" i="3"/>
  <c r="AL48" i="3"/>
  <c r="Z48" i="3"/>
  <c r="O48" i="3"/>
  <c r="J48" i="3"/>
  <c r="Z47" i="3"/>
  <c r="O47" i="3"/>
  <c r="J47" i="3"/>
  <c r="Z46" i="3"/>
  <c r="O46" i="3"/>
  <c r="J46" i="3"/>
  <c r="AL45" i="3"/>
  <c r="Z45" i="3"/>
  <c r="O45" i="3"/>
  <c r="J45" i="3"/>
  <c r="Z44" i="3"/>
  <c r="O44" i="3"/>
  <c r="J44" i="3"/>
  <c r="Z43" i="3"/>
  <c r="O43" i="3"/>
  <c r="J43" i="3"/>
  <c r="AL42" i="3"/>
  <c r="Z42" i="3"/>
  <c r="O42" i="3"/>
  <c r="J42" i="3"/>
  <c r="AL41" i="3"/>
  <c r="Z41" i="3"/>
  <c r="O41" i="3"/>
  <c r="J41" i="3"/>
  <c r="Z40" i="3"/>
  <c r="O40" i="3"/>
  <c r="J40" i="3"/>
  <c r="AL39" i="3"/>
  <c r="Z39" i="3"/>
  <c r="O39" i="3"/>
  <c r="J39" i="3"/>
  <c r="Z38" i="3"/>
  <c r="O38" i="3"/>
  <c r="J38" i="3"/>
  <c r="AL37" i="3"/>
  <c r="Z37" i="3"/>
  <c r="O37" i="3"/>
  <c r="J37" i="3"/>
  <c r="AL36" i="3"/>
  <c r="Z36" i="3"/>
  <c r="O36" i="3"/>
  <c r="J36" i="3"/>
  <c r="AL35" i="3"/>
  <c r="Z35" i="3"/>
  <c r="O35" i="3"/>
  <c r="J35" i="3"/>
  <c r="AL34" i="3"/>
  <c r="Z34" i="3"/>
  <c r="O34" i="3"/>
  <c r="J34" i="3"/>
  <c r="AL33" i="3"/>
  <c r="Z33" i="3"/>
  <c r="O33" i="3"/>
  <c r="J33" i="3"/>
  <c r="AL32" i="3"/>
  <c r="Z32" i="3"/>
  <c r="O32" i="3"/>
  <c r="J32" i="3"/>
  <c r="Z31" i="3"/>
  <c r="O31" i="3"/>
  <c r="J31" i="3"/>
  <c r="AL30" i="3"/>
  <c r="Z30" i="3"/>
  <c r="O30" i="3"/>
  <c r="J30" i="3"/>
  <c r="Z29" i="3"/>
  <c r="O29" i="3"/>
  <c r="J29" i="3"/>
  <c r="Z28" i="3"/>
  <c r="O28" i="3"/>
  <c r="J28" i="3"/>
  <c r="Z27" i="3"/>
  <c r="O27" i="3"/>
  <c r="J27" i="3"/>
  <c r="AL27" i="3" s="1"/>
  <c r="AL26" i="3"/>
  <c r="Z26" i="3"/>
  <c r="O26" i="3"/>
  <c r="J26" i="3"/>
  <c r="Z25" i="3"/>
  <c r="O25" i="3"/>
  <c r="J25" i="3"/>
  <c r="Z24" i="3"/>
  <c r="O24" i="3"/>
  <c r="AL24" i="3" s="1"/>
  <c r="J24" i="3"/>
  <c r="AL23" i="3"/>
  <c r="Z23" i="3"/>
  <c r="O23" i="3"/>
  <c r="J23" i="3"/>
  <c r="AL22" i="3"/>
  <c r="Z22" i="3"/>
  <c r="O22" i="3"/>
  <c r="J22" i="3"/>
  <c r="AL21" i="3"/>
  <c r="Z21" i="3"/>
  <c r="O21" i="3"/>
  <c r="J21" i="3"/>
  <c r="AL20" i="3"/>
  <c r="Z20" i="3"/>
  <c r="O20" i="3"/>
  <c r="J20" i="3"/>
  <c r="Z19" i="3"/>
  <c r="O19" i="3"/>
  <c r="J19" i="3"/>
  <c r="Z18" i="3"/>
  <c r="O18" i="3"/>
  <c r="J18" i="3"/>
  <c r="Z17" i="3"/>
  <c r="O17" i="3"/>
  <c r="AL17" i="3" s="1"/>
  <c r="J17" i="3"/>
  <c r="AL16" i="3"/>
  <c r="Z16" i="3"/>
  <c r="O16" i="3"/>
  <c r="J16" i="3"/>
  <c r="Z15" i="3"/>
  <c r="O15" i="3"/>
  <c r="J15" i="3"/>
  <c r="Z14" i="3"/>
  <c r="O14" i="3"/>
  <c r="J14" i="3"/>
  <c r="Z13" i="3"/>
  <c r="O13" i="3"/>
  <c r="J13" i="3"/>
  <c r="Z12" i="3"/>
  <c r="O12" i="3"/>
  <c r="J12" i="3"/>
  <c r="AL11" i="3"/>
  <c r="Z11" i="3"/>
  <c r="O11" i="3"/>
  <c r="J11" i="3"/>
  <c r="AG10" i="3"/>
  <c r="AL10" i="3" s="1"/>
  <c r="Z10" i="3"/>
  <c r="O10" i="3"/>
  <c r="J10" i="3"/>
  <c r="AG44" i="2"/>
  <c r="AL44" i="2" s="1"/>
  <c r="Z44" i="2"/>
  <c r="O44" i="2"/>
  <c r="J44" i="2"/>
  <c r="AG43" i="2"/>
  <c r="AL43" i="2" s="1"/>
  <c r="Z43" i="2"/>
  <c r="O43" i="2"/>
  <c r="J43" i="2"/>
  <c r="Z42" i="2"/>
  <c r="AL42" i="2" s="1"/>
  <c r="O42" i="2"/>
  <c r="J42" i="2"/>
  <c r="AG41" i="2"/>
  <c r="Z41" i="2"/>
  <c r="AL41" i="2" s="1"/>
  <c r="O41" i="2"/>
  <c r="J41" i="2"/>
  <c r="AG40" i="2"/>
  <c r="AL40" i="2" s="1"/>
  <c r="Z40" i="2"/>
  <c r="O40" i="2"/>
  <c r="J40" i="2"/>
  <c r="AG39" i="2"/>
  <c r="AL39" i="2" s="1"/>
  <c r="Z39" i="2"/>
  <c r="O39" i="2"/>
  <c r="J39" i="2"/>
  <c r="AG38" i="2"/>
  <c r="AL38" i="2" s="1"/>
  <c r="Z38" i="2"/>
  <c r="O38" i="2"/>
  <c r="J38" i="2"/>
  <c r="AG37" i="2"/>
  <c r="Z37" i="2"/>
  <c r="O37" i="2"/>
  <c r="AL37" i="2" s="1"/>
  <c r="J37" i="2"/>
  <c r="AL36" i="2"/>
  <c r="AG36" i="2"/>
  <c r="Z36" i="2"/>
  <c r="O36" i="2"/>
  <c r="J36" i="2"/>
  <c r="AG35" i="2"/>
  <c r="AL35" i="2" s="1"/>
  <c r="Z35" i="2"/>
  <c r="O35" i="2"/>
  <c r="J35" i="2"/>
  <c r="AG34" i="2"/>
  <c r="Z34" i="2"/>
  <c r="O34" i="2"/>
  <c r="J34" i="2"/>
  <c r="AL33" i="2"/>
  <c r="AG33" i="2"/>
  <c r="Z33" i="2"/>
  <c r="O33" i="2"/>
  <c r="J33" i="2"/>
  <c r="AG32" i="2"/>
  <c r="AL32" i="2" s="1"/>
  <c r="Z32" i="2"/>
  <c r="O32" i="2"/>
  <c r="J32" i="2"/>
  <c r="AG31" i="2"/>
  <c r="AL31" i="2" s="1"/>
  <c r="Z31" i="2"/>
  <c r="O31" i="2"/>
  <c r="J31" i="2"/>
  <c r="AL30" i="2"/>
  <c r="AG30" i="2"/>
  <c r="Z30" i="2"/>
  <c r="O30" i="2"/>
  <c r="AG29" i="2"/>
  <c r="AL29" i="2" s="1"/>
  <c r="Z29" i="2"/>
  <c r="O29" i="2"/>
  <c r="J29" i="2"/>
  <c r="AG28" i="2"/>
  <c r="AL28" i="2" s="1"/>
  <c r="Z28" i="2"/>
  <c r="O28" i="2"/>
  <c r="J28" i="2"/>
  <c r="AL27" i="2"/>
  <c r="AG27" i="2"/>
  <c r="Z27" i="2"/>
  <c r="O27" i="2"/>
  <c r="J27" i="2"/>
  <c r="AG26" i="2"/>
  <c r="AL26" i="2" s="1"/>
  <c r="Z26" i="2"/>
  <c r="O26" i="2"/>
  <c r="J26" i="2"/>
  <c r="AL25" i="2"/>
  <c r="AG25" i="2"/>
  <c r="Z25" i="2"/>
  <c r="O25" i="2"/>
  <c r="J25" i="2"/>
  <c r="AG24" i="2"/>
  <c r="Z24" i="2"/>
  <c r="O24" i="2"/>
  <c r="AL24" i="2" s="1"/>
  <c r="J24" i="2"/>
  <c r="AG23" i="2"/>
  <c r="Z23" i="2"/>
  <c r="O23" i="2"/>
  <c r="J23" i="2"/>
  <c r="AL23" i="2" s="1"/>
  <c r="AG22" i="2"/>
  <c r="Z22" i="2"/>
  <c r="O22" i="2"/>
  <c r="J22" i="2"/>
  <c r="AG21" i="2"/>
  <c r="Z21" i="2"/>
  <c r="O21" i="2"/>
  <c r="J21" i="2"/>
  <c r="AL21" i="2" s="1"/>
  <c r="AG20" i="2"/>
  <c r="Z20" i="2"/>
  <c r="AL20" i="2" s="1"/>
  <c r="O20" i="2"/>
  <c r="J20" i="2"/>
  <c r="AG19" i="2"/>
  <c r="AL19" i="2" s="1"/>
  <c r="Z19" i="2"/>
  <c r="O19" i="2"/>
  <c r="J19" i="2"/>
  <c r="AG18" i="2"/>
  <c r="Z18" i="2"/>
  <c r="O18" i="2"/>
  <c r="J18" i="2"/>
  <c r="AG17" i="2"/>
  <c r="AL17" i="2" s="1"/>
  <c r="Z17" i="2"/>
  <c r="O17" i="2"/>
  <c r="J17" i="2"/>
  <c r="AL16" i="2"/>
  <c r="AG16" i="2"/>
  <c r="Z16" i="2"/>
  <c r="O16" i="2"/>
  <c r="J16" i="2"/>
  <c r="AG15" i="2"/>
  <c r="AL15" i="2" s="1"/>
  <c r="Z15" i="2"/>
  <c r="O15" i="2"/>
  <c r="J15" i="2"/>
  <c r="AG14" i="2"/>
  <c r="Z14" i="2"/>
  <c r="O14" i="2"/>
  <c r="J14" i="2"/>
  <c r="AL13" i="2"/>
  <c r="AG13" i="2"/>
  <c r="Z13" i="2"/>
  <c r="O13" i="2"/>
  <c r="J13" i="2"/>
  <c r="AG12" i="2"/>
  <c r="AL12" i="2" s="1"/>
  <c r="Z12" i="2"/>
  <c r="O12" i="2"/>
  <c r="J12" i="2"/>
  <c r="AG11" i="2"/>
  <c r="AL11" i="2" s="1"/>
  <c r="Z11" i="2"/>
  <c r="O11" i="2"/>
  <c r="J11" i="2"/>
  <c r="AG10" i="2"/>
  <c r="AL10" i="2" s="1"/>
  <c r="Z10" i="2"/>
  <c r="O10" i="2"/>
  <c r="J10" i="2"/>
  <c r="AG48" i="1"/>
  <c r="AL48" i="1" s="1"/>
  <c r="Z48" i="1"/>
  <c r="O48" i="1"/>
  <c r="J48" i="1"/>
  <c r="AL47" i="1"/>
  <c r="AG47" i="1"/>
  <c r="Z47" i="1"/>
  <c r="O47" i="1"/>
  <c r="J47" i="1"/>
  <c r="AL46" i="1"/>
  <c r="AG46" i="1"/>
  <c r="Z46" i="1"/>
  <c r="O46" i="1"/>
  <c r="J46" i="1"/>
  <c r="AG45" i="1"/>
  <c r="AL45" i="1" s="1"/>
  <c r="Z45" i="1"/>
  <c r="O45" i="1"/>
  <c r="J45" i="1"/>
  <c r="AL44" i="1"/>
  <c r="AG44" i="1"/>
  <c r="Z44" i="1"/>
  <c r="O44" i="1"/>
  <c r="J44" i="1"/>
  <c r="AG43" i="1"/>
  <c r="Z43" i="1"/>
  <c r="O43" i="1"/>
  <c r="AL43" i="1" s="1"/>
  <c r="J43" i="1"/>
  <c r="AL42" i="1"/>
  <c r="AG42" i="1"/>
  <c r="AG41" i="1"/>
  <c r="AL41" i="1" s="1"/>
  <c r="O41" i="1"/>
  <c r="J41" i="1"/>
  <c r="AG40" i="1"/>
  <c r="Z40" i="1"/>
  <c r="O40" i="1"/>
  <c r="J40" i="1"/>
  <c r="AG39" i="1"/>
  <c r="Z39" i="1"/>
  <c r="AL39" i="1" s="1"/>
  <c r="O39" i="1"/>
  <c r="J39" i="1"/>
  <c r="AG38" i="1"/>
  <c r="AL38" i="1" s="1"/>
  <c r="Z38" i="1"/>
  <c r="O38" i="1"/>
  <c r="J38" i="1"/>
  <c r="AL37" i="1"/>
  <c r="AG37" i="1"/>
  <c r="Z37" i="1"/>
  <c r="O37" i="1"/>
  <c r="J37" i="1"/>
  <c r="AG36" i="1"/>
  <c r="AL36" i="1" s="1"/>
  <c r="Z36" i="1"/>
  <c r="O36" i="1"/>
  <c r="J36" i="1"/>
  <c r="AG35" i="1"/>
  <c r="Z35" i="1"/>
  <c r="O35" i="1"/>
  <c r="J35" i="1"/>
  <c r="AL35" i="1" s="1"/>
  <c r="AL34" i="1"/>
  <c r="AG34" i="1"/>
  <c r="Z34" i="1"/>
  <c r="O34" i="1"/>
  <c r="J34" i="1"/>
  <c r="AG33" i="1"/>
  <c r="AL33" i="1" s="1"/>
  <c r="Z33" i="1"/>
  <c r="O33" i="1"/>
  <c r="J33" i="1"/>
  <c r="AG32" i="1"/>
  <c r="Z32" i="1"/>
  <c r="O32" i="1"/>
  <c r="J32" i="1"/>
  <c r="AL31" i="1"/>
  <c r="AG31" i="1"/>
  <c r="Z31" i="1"/>
  <c r="O31" i="1"/>
  <c r="J31" i="1"/>
  <c r="AG30" i="1"/>
  <c r="AL30" i="1" s="1"/>
  <c r="Z30" i="1"/>
  <c r="O30" i="1"/>
  <c r="AG29" i="1"/>
  <c r="AL29" i="1" s="1"/>
  <c r="Z29" i="1"/>
  <c r="O29" i="1"/>
  <c r="J29" i="1"/>
  <c r="AG28" i="1"/>
  <c r="AL28" i="1" s="1"/>
  <c r="Z28" i="1"/>
  <c r="O28" i="1"/>
  <c r="J28" i="1"/>
  <c r="AG27" i="1"/>
  <c r="AL27" i="1" s="1"/>
  <c r="Z27" i="1"/>
  <c r="O27" i="1"/>
  <c r="J27" i="1"/>
  <c r="AG26" i="1"/>
  <c r="AL26" i="1" s="1"/>
  <c r="Z26" i="1"/>
  <c r="O26" i="1"/>
  <c r="J26" i="1"/>
  <c r="AL25" i="1"/>
  <c r="AG25" i="1"/>
  <c r="Z25" i="1"/>
  <c r="O25" i="1"/>
  <c r="J25" i="1"/>
  <c r="AG24" i="1"/>
  <c r="AL24" i="1" s="1"/>
  <c r="Z24" i="1"/>
  <c r="O24" i="1"/>
  <c r="J24" i="1"/>
  <c r="AL23" i="1"/>
  <c r="AG23" i="1"/>
  <c r="Z23" i="1"/>
  <c r="O23" i="1"/>
  <c r="J23" i="1"/>
  <c r="AG22" i="1"/>
  <c r="Z22" i="1"/>
  <c r="O22" i="1"/>
  <c r="AL22" i="1" s="1"/>
  <c r="J22" i="1"/>
  <c r="AG21" i="1"/>
  <c r="Z21" i="1"/>
  <c r="O21" i="1"/>
  <c r="J21" i="1"/>
  <c r="AL21" i="1" s="1"/>
  <c r="Z20" i="1"/>
  <c r="O20" i="1"/>
  <c r="J20" i="1"/>
  <c r="AL19" i="1"/>
  <c r="Z19" i="1"/>
  <c r="O19" i="1"/>
  <c r="J19" i="1"/>
  <c r="AG18" i="1"/>
  <c r="AL18" i="1" s="1"/>
  <c r="Z18" i="1"/>
  <c r="O18" i="1"/>
  <c r="Z17" i="1"/>
  <c r="O17" i="1"/>
  <c r="AL17" i="1" s="1"/>
  <c r="J17" i="1"/>
  <c r="AG16" i="1"/>
  <c r="Z16" i="1"/>
  <c r="O16" i="1"/>
  <c r="J16" i="1"/>
  <c r="AL15" i="1"/>
  <c r="Z15" i="1"/>
  <c r="O15" i="1"/>
  <c r="J15" i="1"/>
  <c r="Z14" i="1"/>
  <c r="O14" i="1"/>
  <c r="J14" i="1"/>
  <c r="AL13" i="1"/>
  <c r="Z13" i="1"/>
  <c r="O13" i="1"/>
  <c r="J13" i="1"/>
  <c r="Z12" i="1"/>
  <c r="O12" i="1"/>
  <c r="J12" i="1"/>
  <c r="AL11" i="1"/>
  <c r="Z11" i="1"/>
  <c r="O11" i="1"/>
  <c r="J11" i="1"/>
  <c r="AG10" i="1"/>
  <c r="AL10" i="1" s="1"/>
  <c r="Z10" i="1"/>
  <c r="O10" i="1"/>
  <c r="J10" i="1"/>
  <c r="AL16" i="5" l="1"/>
  <c r="AL12" i="5"/>
  <c r="AL44" i="4"/>
  <c r="AL35" i="4"/>
  <c r="AL49" i="3"/>
  <c r="A19" i="2"/>
  <c r="A35" i="6"/>
  <c r="A32" i="6"/>
  <c r="AL15" i="3"/>
  <c r="AL18" i="3"/>
  <c r="AL47" i="3"/>
  <c r="AL50" i="3"/>
  <c r="AL39" i="4"/>
  <c r="AL10" i="5"/>
  <c r="AL31" i="6"/>
  <c r="AN17" i="9"/>
  <c r="AN35" i="9"/>
  <c r="A35" i="9" s="1"/>
  <c r="A25" i="10"/>
  <c r="A27" i="6"/>
  <c r="AN12" i="8"/>
  <c r="A49" i="8" s="1"/>
  <c r="AN30" i="8"/>
  <c r="AN43" i="8"/>
  <c r="A14" i="10"/>
  <c r="A11" i="6"/>
  <c r="AN21" i="10"/>
  <c r="AL11" i="5"/>
  <c r="AN11" i="7"/>
  <c r="A16" i="7" s="1"/>
  <c r="AN24" i="7"/>
  <c r="AN23" i="8"/>
  <c r="AL40" i="1"/>
  <c r="AL20" i="1"/>
  <c r="A20" i="1" s="1"/>
  <c r="AL22" i="2"/>
  <c r="A22" i="2" s="1"/>
  <c r="AL17" i="5"/>
  <c r="A21" i="7"/>
  <c r="AN28" i="7"/>
  <c r="AN25" i="9"/>
  <c r="AN44" i="8"/>
  <c r="A29" i="6"/>
  <c r="AN20" i="8"/>
  <c r="A36" i="8" s="1"/>
  <c r="AN38" i="8"/>
  <c r="AN51" i="8"/>
  <c r="AN36" i="9"/>
  <c r="AL31" i="3"/>
  <c r="AL23" i="4"/>
  <c r="AL27" i="5"/>
  <c r="AL14" i="2"/>
  <c r="AL34" i="2"/>
  <c r="A36" i="10"/>
  <c r="A40" i="10"/>
  <c r="A18" i="6"/>
  <c r="AL14" i="1"/>
  <c r="A46" i="1" s="1"/>
  <c r="AL18" i="5"/>
  <c r="AL21" i="5"/>
  <c r="AN19" i="7"/>
  <c r="AN32" i="7"/>
  <c r="AN31" i="8"/>
  <c r="A25" i="6"/>
  <c r="AL14" i="3"/>
  <c r="AL46" i="3"/>
  <c r="A34" i="6"/>
  <c r="AN36" i="7"/>
  <c r="A12" i="10"/>
  <c r="AL12" i="4"/>
  <c r="AL15" i="4"/>
  <c r="AL47" i="4"/>
  <c r="A47" i="4" s="1"/>
  <c r="AL12" i="6"/>
  <c r="A21" i="6" s="1"/>
  <c r="AL15" i="6"/>
  <c r="A15" i="6" s="1"/>
  <c r="A30" i="6"/>
  <c r="AN12" i="7"/>
  <c r="A12" i="7" s="1"/>
  <c r="AN27" i="9"/>
  <c r="AN16" i="10"/>
  <c r="A42" i="10" s="1"/>
  <c r="AN28" i="8"/>
  <c r="AN46" i="8"/>
  <c r="AN16" i="9"/>
  <c r="A24" i="9" s="1"/>
  <c r="AN37" i="10"/>
  <c r="A37" i="10" s="1"/>
  <c r="AN33" i="7"/>
  <c r="AN22" i="8"/>
  <c r="AN35" i="8"/>
  <c r="A35" i="8" s="1"/>
  <c r="AN20" i="9"/>
  <c r="A41" i="10"/>
  <c r="AL32" i="1"/>
  <c r="AL18" i="2"/>
  <c r="AL38" i="3"/>
  <c r="AL19" i="5"/>
  <c r="AL25" i="5"/>
  <c r="AN27" i="7"/>
  <c r="AN11" i="8"/>
  <c r="A26" i="8" s="1"/>
  <c r="AN39" i="8"/>
  <c r="A45" i="10"/>
  <c r="A17" i="5" l="1"/>
  <c r="A16" i="4"/>
  <c r="A24" i="4"/>
  <c r="A46" i="3"/>
  <c r="A28" i="3"/>
  <c r="A23" i="8"/>
  <c r="A38" i="3"/>
  <c r="A26" i="7"/>
  <c r="A18" i="2"/>
  <c r="A18" i="5"/>
  <c r="A22" i="10"/>
  <c r="A37" i="8"/>
  <c r="A11" i="5"/>
  <c r="A20" i="6"/>
  <c r="A19" i="4"/>
  <c r="A37" i="4"/>
  <c r="A23" i="6"/>
  <c r="A26" i="3"/>
  <c r="A22" i="3"/>
  <c r="A20" i="5"/>
  <c r="A36" i="3"/>
  <c r="A13" i="2"/>
  <c r="A28" i="2"/>
  <c r="A27" i="7"/>
  <c r="A16" i="10"/>
  <c r="A36" i="7"/>
  <c r="A27" i="9"/>
  <c r="A29" i="7"/>
  <c r="A14" i="1"/>
  <c r="A19" i="10"/>
  <c r="A28" i="7"/>
  <c r="A16" i="2"/>
  <c r="A39" i="10"/>
  <c r="A34" i="7"/>
  <c r="A10" i="5"/>
  <c r="A31" i="5"/>
  <c r="A28" i="5"/>
  <c r="A24" i="3"/>
  <c r="A10" i="4"/>
  <c r="A29" i="5"/>
  <c r="A42" i="2"/>
  <c r="A23" i="2"/>
  <c r="A29" i="3"/>
  <c r="A41" i="1"/>
  <c r="A51" i="3"/>
  <c r="A48" i="1"/>
  <c r="A45" i="1"/>
  <c r="A19" i="1"/>
  <c r="A39" i="4"/>
  <c r="A16" i="3"/>
  <c r="A31" i="2"/>
  <c r="A34" i="3"/>
  <c r="A23" i="1"/>
  <c r="A43" i="1"/>
  <c r="A25" i="3"/>
  <c r="A17" i="1"/>
  <c r="A39" i="3"/>
  <c r="A38" i="4"/>
  <c r="A11" i="1"/>
  <c r="A16" i="1"/>
  <c r="A21" i="9"/>
  <c r="A38" i="10"/>
  <c r="A50" i="3"/>
  <c r="A12" i="3"/>
  <c r="A24" i="2"/>
  <c r="A38" i="2"/>
  <c r="A30" i="1"/>
  <c r="A32" i="10"/>
  <c r="A37" i="2"/>
  <c r="A43" i="3"/>
  <c r="A17" i="3"/>
  <c r="A34" i="10"/>
  <c r="A24" i="1"/>
  <c r="A18" i="1"/>
  <c r="A29" i="2"/>
  <c r="A27" i="10"/>
  <c r="A21" i="2"/>
  <c r="A31" i="9"/>
  <c r="A40" i="4"/>
  <c r="A29" i="9"/>
  <c r="A30" i="8"/>
  <c r="A17" i="9"/>
  <c r="A18" i="3"/>
  <c r="A35" i="2"/>
  <c r="A29" i="4"/>
  <c r="A31" i="1"/>
  <c r="A10" i="1"/>
  <c r="A22" i="6"/>
  <c r="A10" i="2"/>
  <c r="A28" i="9"/>
  <c r="A36" i="1"/>
  <c r="A38" i="7"/>
  <c r="A36" i="4"/>
  <c r="A21" i="10"/>
  <c r="A31" i="10"/>
  <c r="A48" i="8"/>
  <c r="A20" i="8"/>
  <c r="A29" i="8"/>
  <c r="A15" i="3"/>
  <c r="A20" i="2"/>
  <c r="A22" i="4"/>
  <c r="A27" i="1"/>
  <c r="A14" i="7"/>
  <c r="A33" i="3"/>
  <c r="A35" i="4"/>
  <c r="A17" i="8"/>
  <c r="A26" i="10"/>
  <c r="A30" i="3"/>
  <c r="A23" i="10"/>
  <c r="A40" i="1"/>
  <c r="A22" i="9"/>
  <c r="A12" i="8"/>
  <c r="A13" i="10"/>
  <c r="A22" i="8"/>
  <c r="A12" i="6"/>
  <c r="A37" i="9"/>
  <c r="A27" i="8"/>
  <c r="A18" i="7"/>
  <c r="A28" i="10"/>
  <c r="A40" i="8"/>
  <c r="A10" i="7"/>
  <c r="A13" i="7"/>
  <c r="A19" i="6"/>
  <c r="A21" i="1"/>
  <c r="A42" i="3"/>
  <c r="A15" i="1"/>
  <c r="A33" i="2"/>
  <c r="A26" i="1"/>
  <c r="A31" i="4"/>
  <c r="A27" i="4"/>
  <c r="A16" i="5"/>
  <c r="A30" i="5"/>
  <c r="A30" i="2"/>
  <c r="A20" i="9"/>
  <c r="A51" i="8"/>
  <c r="A12" i="2"/>
  <c r="A13" i="9"/>
  <c r="A45" i="4"/>
  <c r="A13" i="6"/>
  <c r="A12" i="1"/>
  <c r="A39" i="1"/>
  <c r="A25" i="4"/>
  <c r="A14" i="9"/>
  <c r="A24" i="10"/>
  <c r="A48" i="3"/>
  <c r="A13" i="4"/>
  <c r="A20" i="4"/>
  <c r="A15" i="5"/>
  <c r="A27" i="2"/>
  <c r="A47" i="3"/>
  <c r="A25" i="7"/>
  <c r="A43" i="10"/>
  <c r="A18" i="9"/>
  <c r="A35" i="7"/>
  <c r="A26" i="5"/>
  <c r="A21" i="4"/>
  <c r="A18" i="10"/>
  <c r="A33" i="4"/>
  <c r="A49" i="3"/>
  <c r="A18" i="4"/>
  <c r="A34" i="8"/>
  <c r="A41" i="8"/>
  <c r="A44" i="3"/>
  <c r="A40" i="2"/>
  <c r="A52" i="3"/>
  <c r="A30" i="4"/>
  <c r="A11" i="2"/>
  <c r="A34" i="9"/>
  <c r="A33" i="7"/>
  <c r="A26" i="9"/>
  <c r="A14" i="8"/>
  <c r="A39" i="8"/>
  <c r="A15" i="4"/>
  <c r="A23" i="9"/>
  <c r="A30" i="9"/>
  <c r="A14" i="4"/>
  <c r="A14" i="6"/>
  <c r="A40" i="3"/>
  <c r="A36" i="2"/>
  <c r="A13" i="3"/>
  <c r="A26" i="2"/>
  <c r="A32" i="1"/>
  <c r="A52" i="8"/>
  <c r="A36" i="9"/>
  <c r="A47" i="1"/>
  <c r="A43" i="2"/>
  <c r="A29" i="10"/>
  <c r="A38" i="8"/>
  <c r="A15" i="10"/>
  <c r="A19" i="8"/>
  <c r="A32" i="8"/>
  <c r="A30" i="10"/>
  <c r="A12" i="4"/>
  <c r="A31" i="8"/>
  <c r="A36" i="6"/>
  <c r="A32" i="9"/>
  <c r="A15" i="9"/>
  <c r="A17" i="7"/>
  <c r="A11" i="4"/>
  <c r="A32" i="3"/>
  <c r="A47" i="8"/>
  <c r="A19" i="3"/>
  <c r="A11" i="8"/>
  <c r="A18" i="8"/>
  <c r="A15" i="8"/>
  <c r="A10" i="10"/>
  <c r="A44" i="10"/>
  <c r="A24" i="8"/>
  <c r="A34" i="2"/>
  <c r="A19" i="9"/>
  <c r="A12" i="9"/>
  <c r="A24" i="6"/>
  <c r="A17" i="10"/>
  <c r="A20" i="10"/>
  <c r="A15" i="7"/>
  <c r="A15" i="2"/>
  <c r="A22" i="7"/>
  <c r="A27" i="3"/>
  <c r="A44" i="4"/>
  <c r="A43" i="4"/>
  <c r="A25" i="2"/>
  <c r="A17" i="2"/>
  <c r="A44" i="2"/>
  <c r="A35" i="3"/>
  <c r="A38" i="1"/>
  <c r="A37" i="1"/>
  <c r="A23" i="3"/>
  <c r="A32" i="4"/>
  <c r="A11" i="10"/>
  <c r="A35" i="10"/>
  <c r="A33" i="1"/>
  <c r="A12" i="5"/>
  <c r="A34" i="1"/>
  <c r="A44" i="8"/>
  <c r="A10" i="9"/>
  <c r="A35" i="1"/>
  <c r="A25" i="5"/>
  <c r="A46" i="8"/>
  <c r="A33" i="9"/>
  <c r="A19" i="7"/>
  <c r="A27" i="5"/>
  <c r="A13" i="8"/>
  <c r="A16" i="8"/>
  <c r="A23" i="5"/>
  <c r="A33" i="10"/>
  <c r="A37" i="7"/>
  <c r="A28" i="6"/>
  <c r="A10" i="3"/>
  <c r="A14" i="5"/>
  <c r="A21" i="3"/>
  <c r="A45" i="3"/>
  <c r="A33" i="8"/>
  <c r="A42" i="8"/>
  <c r="A29" i="1"/>
  <c r="A34" i="4"/>
  <c r="A44" i="1"/>
  <c r="A13" i="5"/>
  <c r="A21" i="8"/>
  <c r="A19" i="5"/>
  <c r="A28" i="8"/>
  <c r="A45" i="8"/>
  <c r="A33" i="6"/>
  <c r="A23" i="4"/>
  <c r="A10" i="8"/>
  <c r="A24" i="7"/>
  <c r="A28" i="4"/>
  <c r="A16" i="6"/>
  <c r="A10" i="6"/>
  <c r="A41" i="4"/>
  <c r="A11" i="3"/>
  <c r="A41" i="3"/>
  <c r="A26" i="6"/>
  <c r="A24" i="5"/>
  <c r="A22" i="1"/>
  <c r="A28" i="1"/>
  <c r="A17" i="4"/>
  <c r="A14" i="3"/>
  <c r="A43" i="8"/>
  <c r="A16" i="9"/>
  <c r="A32" i="7"/>
  <c r="A14" i="2"/>
  <c r="A25" i="8"/>
  <c r="A21" i="5"/>
  <c r="A31" i="3"/>
  <c r="A25" i="9"/>
  <c r="A11" i="7"/>
  <c r="A23" i="7"/>
  <c r="A20" i="7"/>
  <c r="A30" i="7"/>
  <c r="A31" i="7"/>
  <c r="A26" i="4"/>
  <c r="A11" i="9"/>
  <c r="A31" i="6"/>
  <c r="A42" i="4"/>
  <c r="A22" i="5"/>
  <c r="A50" i="8"/>
  <c r="A20" i="3"/>
  <c r="A37" i="3"/>
  <c r="A17" i="6"/>
  <c r="A46" i="4"/>
  <c r="A13" i="1"/>
  <c r="A32" i="2"/>
  <c r="A25" i="1"/>
  <c r="A41" i="2"/>
</calcChain>
</file>

<file path=xl/sharedStrings.xml><?xml version="1.0" encoding="utf-8"?>
<sst xmlns="http://schemas.openxmlformats.org/spreadsheetml/2006/main" count="3934" uniqueCount="1005">
  <si>
    <t>COUPES DU CANADA/CANADA CUP
2024 Senior Nationals</t>
  </si>
  <si>
    <t xml:space="preserve">COUPES NORD-AMÉRICAINES/NORTH AMERICAN CUPS
Meilleur résultat  / Best result </t>
  </si>
  <si>
    <t xml:space="preserve">COUPES DU MONDE SÉNIOR/SENIOR WORLD CUPS
4 meilleurs résultats / Best 4 results </t>
  </si>
  <si>
    <t>GRAND PRIX 
Meilleur résultat sur 3 /Best 1 result of 3</t>
  </si>
  <si>
    <t xml:space="preserve">CHAMPIONNATS
PANAMÉRICAINS/
PAN AMERICAN
CHAMPIONSHIPS
Rio de Janeiro, BRA
2025
June/juin
</t>
  </si>
  <si>
    <t>CHAMPIONNATS DU MONDE/WORLD CHAMPIONSHIPS
Tbilisi, GEO
2025
Jul/juillet</t>
  </si>
  <si>
    <t xml:space="preserve">
TOTAL
SAISON/SEASON
2024-2025</t>
  </si>
  <si>
    <t xml:space="preserve">CLASSEMENT DE SÉLECTION 
ÉPÉE HOMME </t>
  </si>
  <si>
    <t>SENIOR</t>
  </si>
  <si>
    <t>#1 Coupe du Canada
Canada Cup
2024
Montréal
Oct/Oct
18-20
Senior Nationals (108)</t>
  </si>
  <si>
    <t>#1 CNA/NAC
Atlantic City, NJ
2024
Oct/Oct
DIV-1                                (429) (Top 8)</t>
  </si>
  <si>
    <t>#2 CNA/NAC
Kansas City, MO
2025
Jan/Jan
DIV-1 (287) (Top 8)</t>
  </si>
  <si>
    <t xml:space="preserve">#1 Coupe du monde
World Cup
Berne, SUI
2024
Nov/novembre
Senior (321) Top 25%= 81
</t>
  </si>
  <si>
    <t xml:space="preserve">#2 Coupe du monde
World Cup
Vancouver
2024
Nov/novembre
Senior (216) Top 25%= 54
</t>
  </si>
  <si>
    <t xml:space="preserve">#3 Coupe du monde
World Cup
Heidenheim, GER
2025
Feb/février
Senior (345) Top 25%= 86
</t>
  </si>
  <si>
    <t>#4 Coupe du monde
World Cup
Marrakesh, MAR
2025
Mar/mars
Senior (306) Top 25%= 77</t>
  </si>
  <si>
    <t>#5 Coupe du monde
World Cup
St. Maur, FRA
2025
May/mai 
Senior (356) Top 25%= 89</t>
  </si>
  <si>
    <t>#1 Grand Prix
Doha, QAT
2025
Jan/jan
Senior (247) Top 25%= 62</t>
  </si>
  <si>
    <t>#2 Grand Prix
Budapest, HUN
2025
Mar/mars
Senior (394) Top 25%= 95</t>
  </si>
  <si>
    <t>#3 Grand Prix
Bogota, COL
2025
May/mai
Senior (191) Top 25%= 48</t>
  </si>
  <si>
    <t xml:space="preserve">SELECTION RANKINGS 
MEN' S EPEE </t>
  </si>
  <si>
    <t>SAISON / SEASON 2024-2025</t>
  </si>
  <si>
    <t>Rang/
Rank</t>
  </si>
  <si>
    <t>DDN/DOB</t>
  </si>
  <si>
    <t>CFF Licence/License</t>
  </si>
  <si>
    <t>Prénom/
First Name</t>
  </si>
  <si>
    <t>Nom/
Last Name</t>
  </si>
  <si>
    <t>Club</t>
  </si>
  <si>
    <t>Prov</t>
  </si>
  <si>
    <t>P</t>
  </si>
  <si>
    <t>Pts</t>
  </si>
  <si>
    <t>Total</t>
  </si>
  <si>
    <t>TOTAL</t>
  </si>
  <si>
    <t>C19-0528</t>
  </si>
  <si>
    <t>Dylan</t>
  </si>
  <si>
    <t>French</t>
  </si>
  <si>
    <t xml:space="preserve">DYN             </t>
  </si>
  <si>
    <t>BC</t>
  </si>
  <si>
    <t>2e/nd</t>
  </si>
  <si>
    <t>121e/st</t>
  </si>
  <si>
    <t>35e/th</t>
  </si>
  <si>
    <t>DNF</t>
  </si>
  <si>
    <t>3e/rd</t>
  </si>
  <si>
    <t>236e/th</t>
  </si>
  <si>
    <t>207e/th</t>
  </si>
  <si>
    <t>23e/rd</t>
  </si>
  <si>
    <t>C22-6068</t>
  </si>
  <si>
    <t>Fynn</t>
  </si>
  <si>
    <t>Fafard</t>
  </si>
  <si>
    <t xml:space="preserve">DYN  </t>
  </si>
  <si>
    <t>1e/st</t>
  </si>
  <si>
    <t>197e/th</t>
  </si>
  <si>
    <t>135e/th</t>
  </si>
  <si>
    <t>234e/th</t>
  </si>
  <si>
    <t>8e/th</t>
  </si>
  <si>
    <t>27e/th</t>
  </si>
  <si>
    <t>194e/th</t>
  </si>
  <si>
    <t>51e/st</t>
  </si>
  <si>
    <t>C11-0078</t>
  </si>
  <si>
    <t>David</t>
  </si>
  <si>
    <t>Gornovsky</t>
  </si>
  <si>
    <t>SWP</t>
  </si>
  <si>
    <t>ON</t>
  </si>
  <si>
    <t>31e/st</t>
  </si>
  <si>
    <t>40e/th</t>
  </si>
  <si>
    <t>233e/rd</t>
  </si>
  <si>
    <t>87e/th</t>
  </si>
  <si>
    <t>7e/th</t>
  </si>
  <si>
    <t>219e/th</t>
  </si>
  <si>
    <t>182e/nd</t>
  </si>
  <si>
    <t>C15-1319</t>
  </si>
  <si>
    <t>Nicholas</t>
  </si>
  <si>
    <t>Zhang</t>
  </si>
  <si>
    <t>28e/th</t>
  </si>
  <si>
    <t>180e/th</t>
  </si>
  <si>
    <t>16e/th</t>
  </si>
  <si>
    <t>C15-1622</t>
  </si>
  <si>
    <t>Ruibo (Leon)</t>
  </si>
  <si>
    <t>Xiao</t>
  </si>
  <si>
    <t>VGO</t>
  </si>
  <si>
    <t>6e/th</t>
  </si>
  <si>
    <t>19e/th</t>
  </si>
  <si>
    <t>125e/th</t>
  </si>
  <si>
    <t>168e/th</t>
  </si>
  <si>
    <t>47e/th</t>
  </si>
  <si>
    <t>C22-5944</t>
  </si>
  <si>
    <t>Junzhe (Simon)</t>
  </si>
  <si>
    <t>Shan</t>
  </si>
  <si>
    <t>10e/th</t>
  </si>
  <si>
    <t>9e/th</t>
  </si>
  <si>
    <t>130e/th</t>
  </si>
  <si>
    <t>77e/th</t>
  </si>
  <si>
    <t>C12-1888</t>
  </si>
  <si>
    <t>Seraphim</t>
  </si>
  <si>
    <t>Hseih Jarov</t>
  </si>
  <si>
    <t>DYN</t>
  </si>
  <si>
    <t>112e/th</t>
  </si>
  <si>
    <t>C23-10103</t>
  </si>
  <si>
    <t>Nicolas</t>
  </si>
  <si>
    <t>Hensal</t>
  </si>
  <si>
    <t>UNA</t>
  </si>
  <si>
    <t>17e/th</t>
  </si>
  <si>
    <t>39e/th</t>
  </si>
  <si>
    <t>59e/th</t>
  </si>
  <si>
    <t>188e/th</t>
  </si>
  <si>
    <t>124e/th</t>
  </si>
  <si>
    <t>335e/th</t>
  </si>
  <si>
    <t>161e/st</t>
  </si>
  <si>
    <t>145e/th</t>
  </si>
  <si>
    <t>111e/th</t>
  </si>
  <si>
    <t>C21-4892</t>
  </si>
  <si>
    <t>Daniel</t>
  </si>
  <si>
    <t>Rubin</t>
  </si>
  <si>
    <t>93e/rd</t>
  </si>
  <si>
    <t>147e/th</t>
  </si>
  <si>
    <t>C18-1032</t>
  </si>
  <si>
    <t>Eliot</t>
  </si>
  <si>
    <t>Cauchy</t>
  </si>
  <si>
    <t>CEE</t>
  </si>
  <si>
    <t>QC</t>
  </si>
  <si>
    <t>15e/th</t>
  </si>
  <si>
    <t>65e/th</t>
  </si>
  <si>
    <t>158e/th(T)</t>
  </si>
  <si>
    <t>C17-1821</t>
  </si>
  <si>
    <t>Ethan</t>
  </si>
  <si>
    <t>Chung</t>
  </si>
  <si>
    <t>14e/th</t>
  </si>
  <si>
    <t>82e/nd</t>
  </si>
  <si>
    <t>137e/th</t>
  </si>
  <si>
    <t>C16-0915</t>
  </si>
  <si>
    <t>William</t>
  </si>
  <si>
    <t>Doyon-Verdon</t>
  </si>
  <si>
    <t>12e/th</t>
  </si>
  <si>
    <t>166e/th</t>
  </si>
  <si>
    <t>105e/th</t>
  </si>
  <si>
    <t>C16-0252</t>
  </si>
  <si>
    <t>Lucas</t>
  </si>
  <si>
    <t>Hu</t>
  </si>
  <si>
    <t>TFC</t>
  </si>
  <si>
    <t>11e/th</t>
  </si>
  <si>
    <t>270e/th</t>
  </si>
  <si>
    <t>169e/th</t>
  </si>
  <si>
    <t>172e/nd</t>
  </si>
  <si>
    <t>C21-3604</t>
  </si>
  <si>
    <t>Hongrui</t>
  </si>
  <si>
    <t>Yue</t>
  </si>
  <si>
    <t>70e/th</t>
  </si>
  <si>
    <t>106e/th</t>
  </si>
  <si>
    <t>139e/th</t>
  </si>
  <si>
    <t>C19-1287</t>
  </si>
  <si>
    <t>Christian</t>
  </si>
  <si>
    <t>Badea</t>
  </si>
  <si>
    <t>BRE</t>
  </si>
  <si>
    <t>46e/th</t>
  </si>
  <si>
    <t>304e/th</t>
  </si>
  <si>
    <t>179e/th</t>
  </si>
  <si>
    <t>272e/nd</t>
  </si>
  <si>
    <t>C22-6852</t>
  </si>
  <si>
    <t>Arnaud</t>
  </si>
  <si>
    <t>Barthelemy</t>
  </si>
  <si>
    <t>276e/th</t>
  </si>
  <si>
    <t>370e/th</t>
  </si>
  <si>
    <t>C21-3188</t>
  </si>
  <si>
    <t>Leonard</t>
  </si>
  <si>
    <t>Dalcourt-Guillottte</t>
  </si>
  <si>
    <t>STH</t>
  </si>
  <si>
    <t>44e/th</t>
  </si>
  <si>
    <t>C22-7487</t>
  </si>
  <si>
    <t>Haiyi (Leo)</t>
  </si>
  <si>
    <t>Dong</t>
  </si>
  <si>
    <t>94e/th</t>
  </si>
  <si>
    <t>369e/th</t>
  </si>
  <si>
    <t>214e/th(T)</t>
  </si>
  <si>
    <t>213e/rd</t>
  </si>
  <si>
    <t>C16-0916</t>
  </si>
  <si>
    <t>Gabriel</t>
  </si>
  <si>
    <t>324e/th</t>
  </si>
  <si>
    <t>240e/th</t>
  </si>
  <si>
    <t>C21-4300</t>
  </si>
  <si>
    <t>Phillip</t>
  </si>
  <si>
    <t>Duko</t>
  </si>
  <si>
    <t>BBF</t>
  </si>
  <si>
    <t>48e/th</t>
  </si>
  <si>
    <t>243e/rd</t>
  </si>
  <si>
    <t>Erdman</t>
  </si>
  <si>
    <t>67e/th</t>
  </si>
  <si>
    <t>C15-1894</t>
  </si>
  <si>
    <t>Jackson</t>
  </si>
  <si>
    <t>Fan</t>
  </si>
  <si>
    <t>21e/st</t>
  </si>
  <si>
    <t>167e/th</t>
  </si>
  <si>
    <t>138e/th</t>
  </si>
  <si>
    <t>317e/th</t>
  </si>
  <si>
    <t>235e/th</t>
  </si>
  <si>
    <t>C21-2915</t>
  </si>
  <si>
    <t>Sebastien</t>
  </si>
  <si>
    <t>Fournet</t>
  </si>
  <si>
    <t>DAM</t>
  </si>
  <si>
    <t>NB</t>
  </si>
  <si>
    <t>75e/th</t>
  </si>
  <si>
    <t>206e/th</t>
  </si>
  <si>
    <t>326e/th</t>
  </si>
  <si>
    <t>C17-1599</t>
  </si>
  <si>
    <t>Graham</t>
  </si>
  <si>
    <t>Goodwin</t>
  </si>
  <si>
    <t>73e/rd</t>
  </si>
  <si>
    <t>214e/th</t>
  </si>
  <si>
    <t>C17-1143</t>
  </si>
  <si>
    <t>Floryan</t>
  </si>
  <si>
    <t>Lacroix</t>
  </si>
  <si>
    <t>OM</t>
  </si>
  <si>
    <t>52e/nd</t>
  </si>
  <si>
    <t>141e/th</t>
  </si>
  <si>
    <t>C18-0617</t>
  </si>
  <si>
    <t>Hunter</t>
  </si>
  <si>
    <t>Wei</t>
  </si>
  <si>
    <t>151e/st</t>
  </si>
  <si>
    <t>C21-3639</t>
  </si>
  <si>
    <t>Zachary</t>
  </si>
  <si>
    <t>Li</t>
  </si>
  <si>
    <t>349e/th</t>
  </si>
  <si>
    <t>146e/th</t>
  </si>
  <si>
    <t>195e/th</t>
  </si>
  <si>
    <t>C22-5455</t>
  </si>
  <si>
    <t>Jake</t>
  </si>
  <si>
    <t>Lippman</t>
  </si>
  <si>
    <t>55e/th</t>
  </si>
  <si>
    <t>208e/th</t>
  </si>
  <si>
    <t>211e/st(T)</t>
  </si>
  <si>
    <t>C17-0227</t>
  </si>
  <si>
    <t>Tristan</t>
  </si>
  <si>
    <t>Pan</t>
  </si>
  <si>
    <t>224e/th(T)</t>
  </si>
  <si>
    <t>C19-1343</t>
  </si>
  <si>
    <t>Pang</t>
  </si>
  <si>
    <t>25e/th</t>
  </si>
  <si>
    <t>85e/th</t>
  </si>
  <si>
    <t>164e/th</t>
  </si>
  <si>
    <t>C16-1451</t>
  </si>
  <si>
    <t>Zhixing (Daniel)</t>
  </si>
  <si>
    <t>Wang</t>
  </si>
  <si>
    <t>MTF</t>
  </si>
  <si>
    <t>26e/th</t>
  </si>
  <si>
    <t>209e/th</t>
  </si>
  <si>
    <t>Hanzhi (Shawn)</t>
  </si>
  <si>
    <t xml:space="preserve">VGO         </t>
  </si>
  <si>
    <t>0</t>
  </si>
  <si>
    <t>289e/th</t>
  </si>
  <si>
    <t>Cadyn</t>
  </si>
  <si>
    <t>Ung</t>
  </si>
  <si>
    <t>278e/th</t>
  </si>
  <si>
    <t>W/D</t>
  </si>
  <si>
    <t>C23-10439</t>
  </si>
  <si>
    <t>Evan HaoXuan</t>
  </si>
  <si>
    <t>AB</t>
  </si>
  <si>
    <t>18e/th</t>
  </si>
  <si>
    <t>224e/th</t>
  </si>
  <si>
    <t>Kevin</t>
  </si>
  <si>
    <t>Kevin De-tai</t>
  </si>
  <si>
    <t>37e/th</t>
  </si>
  <si>
    <t>231e/st</t>
  </si>
  <si>
    <t>252e/nd</t>
  </si>
  <si>
    <t>174e/th</t>
  </si>
  <si>
    <t>Jingqi (Steven)</t>
  </si>
  <si>
    <t>Xie</t>
  </si>
  <si>
    <t>203e/rd</t>
  </si>
  <si>
    <t>C23-8436</t>
  </si>
  <si>
    <t>Rowan</t>
  </si>
  <si>
    <t>Singh</t>
  </si>
  <si>
    <t>APC</t>
  </si>
  <si>
    <t>60e/th</t>
  </si>
  <si>
    <t>331e/st</t>
  </si>
  <si>
    <t>201e/st</t>
  </si>
  <si>
    <t>C14-1567</t>
  </si>
  <si>
    <t>Pouliquen</t>
  </si>
  <si>
    <t>165e/th</t>
  </si>
  <si>
    <t>265e/th</t>
  </si>
  <si>
    <t>171e/st</t>
  </si>
  <si>
    <t>289e/th(T)</t>
  </si>
  <si>
    <t>Jason</t>
  </si>
  <si>
    <t>Harel</t>
  </si>
  <si>
    <t>EMR</t>
  </si>
  <si>
    <t>209e/th(T)</t>
  </si>
  <si>
    <t>Compétitions qui ont précédé l'inscription de l'athléte au PHP/Competitions held before athlete joined HPP</t>
  </si>
  <si>
    <r>
      <rPr>
        <sz val="10"/>
        <rFont val="Calibri"/>
        <family val="2"/>
      </rPr>
      <t>Athlete has achieved the criteria for 2025 Senior Pan American Zonal Championships and 2025 Senior World Championships (</t>
    </r>
    <r>
      <rPr>
        <i/>
        <u/>
        <sz val="10"/>
        <color rgb="FF1155CC"/>
        <rFont val="Calibri"/>
        <family val="2"/>
      </rPr>
      <t>National Team Booklet</t>
    </r>
    <r>
      <rPr>
        <sz val="10"/>
        <rFont val="Calibri"/>
        <family val="2"/>
      </rPr>
      <t>, pp. 6 -7)/ L'athlète a atteint le critère pour championnat panaméricains zonaux seniors 2025 et championnats du monde seniors 2025 (</t>
    </r>
    <r>
      <rPr>
        <i/>
        <u/>
        <sz val="10"/>
        <color rgb="FF1155CC"/>
        <rFont val="Calibri"/>
        <family val="2"/>
      </rPr>
      <t>Livret de Sélection de l'équipe nationa</t>
    </r>
    <r>
      <rPr>
        <i/>
        <sz val="10"/>
        <rFont val="Calibri"/>
        <family val="2"/>
      </rPr>
      <t>l,</t>
    </r>
    <r>
      <rPr>
        <sz val="10"/>
        <rFont val="Calibri"/>
        <family val="2"/>
      </rPr>
      <t xml:space="preserve"> pp. 9-10)</t>
    </r>
  </si>
  <si>
    <t>Result fulfilling criteria/résultat qui satisfait aux critères</t>
  </si>
  <si>
    <t xml:space="preserve">
SAISON/SEASON
2024-2025</t>
  </si>
  <si>
    <t xml:space="preserve">CLASSEMENT DE SÉLECTION 
FLEURET HOMME </t>
  </si>
  <si>
    <t>#1 Coupe du Canada
Canada Cup/Nationals
2025
Montréal, QC
Oct/octobre
Senior Nationals (73)</t>
  </si>
  <si>
    <t>#1 CNA/NAC
Atlantic City, NJ
2024
Oct/octobre
DIV-1                                  (303) (Top 8)</t>
  </si>
  <si>
    <t>#2 CNA/NAC
Kansas City, MO
2025
Jan/janvier
DIV-1 (267) (Top 8)</t>
  </si>
  <si>
    <t>#1 Coupe du monde
World Cup
Hammanet, TUN
2024
Nov/novembre
Senior (242) Top 25%= 61</t>
  </si>
  <si>
    <t>#2 Coupe du monde
World Cup
Takasaki, JAP
2024
Dec/décembre
Senior (216) Top 25%= 54</t>
  </si>
  <si>
    <t>#3 Coupe du monde
World Cup
Paris
2025
Jan/janvier
Senior (303) Top 25%= 76</t>
  </si>
  <si>
    <t>#4 Coupe du monde
World Cup
Cairo, EGY
2025
Mar/mars
Senior (240) Top 25%= 60</t>
  </si>
  <si>
    <t>#5 Coupe du monde
World Cup
Vancouver, CAN
2025
May/mai
Senior (193) Top 25%= 49</t>
  </si>
  <si>
    <t>#1 Grand Prix
Turin, ITA
2025
Feb/février
Senior (261) Top 25%= 65</t>
  </si>
  <si>
    <t>#2 Grand Prix
Lima, PER
2025
Mar/mars
Senior (135) Top 25%= 34</t>
  </si>
  <si>
    <t>#3 Grand Prix
Shanghai, CHN
2025
May/mai
Senior (212) Top 25%= 53</t>
  </si>
  <si>
    <t xml:space="preserve">SELECTION RANKINGS 
MEN'S FOIL </t>
  </si>
  <si>
    <t>DDN/
DOB</t>
  </si>
  <si>
    <t>C18-0085</t>
  </si>
  <si>
    <t>Jia Bao (Bowen)</t>
  </si>
  <si>
    <t>Xu</t>
  </si>
  <si>
    <t>99e/th</t>
  </si>
  <si>
    <t>50e/th</t>
  </si>
  <si>
    <t>58e/th</t>
  </si>
  <si>
    <t>64e/th</t>
  </si>
  <si>
    <t>Adrian</t>
  </si>
  <si>
    <t xml:space="preserve">Wong </t>
  </si>
  <si>
    <t>88e/th</t>
  </si>
  <si>
    <t>140e/th</t>
  </si>
  <si>
    <t>242e/nd</t>
  </si>
  <si>
    <t>186e/th(T)</t>
  </si>
  <si>
    <t>92e/nd</t>
  </si>
  <si>
    <t xml:space="preserve">C21-4937            </t>
  </si>
  <si>
    <t>Gu</t>
  </si>
  <si>
    <t xml:space="preserve">EFC              </t>
  </si>
  <si>
    <t>91e/st</t>
  </si>
  <si>
    <t>C17-1217</t>
  </si>
  <si>
    <t xml:space="preserve">Jason </t>
  </si>
  <si>
    <t>Yu</t>
  </si>
  <si>
    <t>158e/th</t>
  </si>
  <si>
    <t>112/eth</t>
  </si>
  <si>
    <t>C06-0019</t>
  </si>
  <si>
    <t>Maximilien</t>
  </si>
  <si>
    <t>Van Haaster</t>
  </si>
  <si>
    <t>CRA</t>
  </si>
  <si>
    <t>C16-0985</t>
  </si>
  <si>
    <t>Edward</t>
  </si>
  <si>
    <t>185e/th</t>
  </si>
  <si>
    <t>217e/th</t>
  </si>
  <si>
    <t>157e/th</t>
  </si>
  <si>
    <t>149e/th (T)</t>
  </si>
  <si>
    <t>C17-1112</t>
  </si>
  <si>
    <t>Toby</t>
  </si>
  <si>
    <t>EFC</t>
  </si>
  <si>
    <t>7e/th (T)</t>
  </si>
  <si>
    <t>49e/th</t>
  </si>
  <si>
    <t>102e/nd</t>
  </si>
  <si>
    <t>211e/th</t>
  </si>
  <si>
    <t>168e/th (T)</t>
  </si>
  <si>
    <t>Borys</t>
  </si>
  <si>
    <t>Budovskyi</t>
  </si>
  <si>
    <t>5e/th</t>
  </si>
  <si>
    <t>78e/th</t>
  </si>
  <si>
    <t>162e/nd</t>
  </si>
  <si>
    <t>189e/th(T)</t>
  </si>
  <si>
    <t>Adam</t>
  </si>
  <si>
    <t xml:space="preserve">157e/th </t>
  </si>
  <si>
    <t>Charlie Tian-You</t>
  </si>
  <si>
    <t xml:space="preserve">Chen </t>
  </si>
  <si>
    <t>63e/rd</t>
  </si>
  <si>
    <t>Jonathan</t>
  </si>
  <si>
    <t>Huang</t>
  </si>
  <si>
    <t>97e/th</t>
  </si>
  <si>
    <t>179e/th (T)</t>
  </si>
  <si>
    <t>C15-2077</t>
  </si>
  <si>
    <t>Jason B</t>
  </si>
  <si>
    <t>Park</t>
  </si>
  <si>
    <t>117e/th</t>
  </si>
  <si>
    <t>Leon</t>
  </si>
  <si>
    <t>Wujastyk</t>
  </si>
  <si>
    <t>128e/th</t>
  </si>
  <si>
    <t>131e/st</t>
  </si>
  <si>
    <t xml:space="preserve">Cohen </t>
  </si>
  <si>
    <t>Bernard</t>
  </si>
  <si>
    <t>SFO</t>
  </si>
  <si>
    <t>254e/th</t>
  </si>
  <si>
    <t>190e/th (T)</t>
  </si>
  <si>
    <t>Fengyi (James)</t>
  </si>
  <si>
    <t>Chen</t>
  </si>
  <si>
    <t>Chong</t>
  </si>
  <si>
    <t>S-Class</t>
  </si>
  <si>
    <t>Blake</t>
  </si>
  <si>
    <t>DeGroot</t>
  </si>
  <si>
    <t>198e/th</t>
  </si>
  <si>
    <t>244e/th</t>
  </si>
  <si>
    <t>122e/nd</t>
  </si>
  <si>
    <t>Gelinas</t>
  </si>
  <si>
    <t>SRN</t>
  </si>
  <si>
    <t>20e/th</t>
  </si>
  <si>
    <t>Zixian (Aaron)</t>
  </si>
  <si>
    <t>Liu</t>
  </si>
  <si>
    <t>32e/nd</t>
  </si>
  <si>
    <t>230e/th(T)</t>
  </si>
  <si>
    <t>204e/th</t>
  </si>
  <si>
    <t>160e/th</t>
  </si>
  <si>
    <t>Yu Heng Isaac</t>
  </si>
  <si>
    <t>103e/rd</t>
  </si>
  <si>
    <t>C13-0039</t>
  </si>
  <si>
    <t>Wu</t>
  </si>
  <si>
    <t>13e/th</t>
  </si>
  <si>
    <t>81e/st</t>
  </si>
  <si>
    <t>C16-0441</t>
  </si>
  <si>
    <t>Xinhao (Sonny)</t>
  </si>
  <si>
    <t>176e/th</t>
  </si>
  <si>
    <t>113e/th</t>
  </si>
  <si>
    <t>120e/th</t>
  </si>
  <si>
    <t>152e/th</t>
  </si>
  <si>
    <t>Jiajin (Buster)</t>
  </si>
  <si>
    <t>189e/th</t>
  </si>
  <si>
    <t>286e/th</t>
  </si>
  <si>
    <t>Matthew</t>
  </si>
  <si>
    <t>33e/rd</t>
  </si>
  <si>
    <t>237e/th(T)</t>
  </si>
  <si>
    <t>Duncan</t>
  </si>
  <si>
    <t>Siegel</t>
  </si>
  <si>
    <t>EPIC</t>
  </si>
  <si>
    <t>Salvador</t>
  </si>
  <si>
    <t>Hernandez Barron</t>
  </si>
  <si>
    <t>190e/th</t>
  </si>
  <si>
    <t>Boris</t>
  </si>
  <si>
    <t>Bojanov</t>
  </si>
  <si>
    <t>Nathan</t>
  </si>
  <si>
    <t>Antweiler</t>
  </si>
  <si>
    <t>Eli</t>
  </si>
  <si>
    <t>Schenkel</t>
  </si>
  <si>
    <t>145e/th (T)</t>
  </si>
  <si>
    <t>Ian</t>
  </si>
  <si>
    <t>Chan</t>
  </si>
  <si>
    <t>181e/th</t>
  </si>
  <si>
    <t>Edison Ming Lun</t>
  </si>
  <si>
    <t>184e/th (T)</t>
  </si>
  <si>
    <t>Mathias David</t>
  </si>
  <si>
    <t>Tituana Pesantez</t>
  </si>
  <si>
    <t>154e/th (T)</t>
  </si>
  <si>
    <t>Kim</t>
  </si>
  <si>
    <t>Daniel Yunjun</t>
  </si>
  <si>
    <t>Unat</t>
  </si>
  <si>
    <t>178e/th</t>
  </si>
  <si>
    <t>Isaac</t>
  </si>
  <si>
    <t>Lak</t>
  </si>
  <si>
    <t>177e/th</t>
  </si>
  <si>
    <t>Zirun (Kinton)</t>
  </si>
  <si>
    <t>186e/th</t>
  </si>
  <si>
    <r>
      <rPr>
        <sz val="10"/>
        <rFont val="Calibri"/>
        <family val="2"/>
      </rPr>
      <t>Athlete has achieved the criteria for 2025 Senior Pan American Zonal Championships and 2025 Senior World Championships (</t>
    </r>
    <r>
      <rPr>
        <i/>
        <u/>
        <sz val="10"/>
        <color rgb="FF1155CC"/>
        <rFont val="Calibri"/>
        <family val="2"/>
      </rPr>
      <t>National Team Booklet</t>
    </r>
    <r>
      <rPr>
        <sz val="10"/>
        <color rgb="FF000000"/>
        <rFont val="Calibri"/>
        <family val="2"/>
      </rPr>
      <t>, pp. 6 -7)/ L'athlète a atteint le critère pour championnat panaméricains zonaux seniors 2025 et championnats du monde seniors 2025 (</t>
    </r>
    <r>
      <rPr>
        <i/>
        <u/>
        <sz val="10"/>
        <color rgb="FF1155CC"/>
        <rFont val="Calibri"/>
        <family val="2"/>
      </rPr>
      <t>Livret de Sélection de l'équipe nationa</t>
    </r>
    <r>
      <rPr>
        <i/>
        <sz val="10"/>
        <rFont val="Calibri"/>
        <family val="2"/>
      </rPr>
      <t>l,</t>
    </r>
    <r>
      <rPr>
        <sz val="10"/>
        <color rgb="FF000000"/>
        <rFont val="Calibri"/>
        <family val="2"/>
      </rPr>
      <t xml:space="preserve"> pp. 9-10)</t>
    </r>
  </si>
  <si>
    <t>COUPE DU CANADA/CANADA CUP
CANADIAN NATIONALS</t>
  </si>
  <si>
    <t>COUPES DU MONDE SÉNIOR/SENIOR WORLD CUPS
4 meilleurs résultats / Best 4 results</t>
  </si>
  <si>
    <t>GRAND PRIX
Meilleur résultat sur 3/Best 1 result of 3</t>
  </si>
  <si>
    <t>CHAMPIONNATS
PANAMÉRICAINS/
PAN AMERICAN
CHAMPIONSHIPS                                                                                   
                                                    Rio de Janeiro, BRA
2025
Jun/juin</t>
  </si>
  <si>
    <t xml:space="preserve">CLASSEMENT DE SÉLECTION 
SABRE HOMME </t>
  </si>
  <si>
    <t>#1 Coupe du Canada
Canada Cup
2024
Montréal
Oct/Oct
18-20
Senior Nationals (61)</t>
  </si>
  <si>
    <t>#1 CNA/NAC
Atlantic City, NJ
2024
Oct/octobre
DIV-1                                       (255) (Top 8)</t>
  </si>
  <si>
    <t>#2 CNA/NAC
Kansas City, MO
2025
Jan/janvier
DIV-1 (223) (Top 8)</t>
  </si>
  <si>
    <t>#1 Coupe du monde
World Cup
Oran, ALG
2024
Nov/novembre
Senior (160) Top 25%= 40</t>
  </si>
  <si>
    <t>#2 Coupe du monde
World Cup
Plovdiv, BUL
2025
Jan/jan
Senior (239) Top 25%= 60</t>
  </si>
  <si>
    <t>#3 Coupe du monde
World Cup
Padua
2025
Mar/mars
Senior (261) Top 25%= 65</t>
  </si>
  <si>
    <t>#4 Coupe du monde
World Cup
Budapest
2025
Mar/mars
Senior (268) Top 25%= 67</t>
  </si>
  <si>
    <t>#5 Coupe du monde
World Cup
Madrid, ESP
2025
May/mai
Senior (261) Top 25%= 65</t>
  </si>
  <si>
    <t>#1 Grand Prix
Orléans, FRA
2024
Dec/décembre
Senior (255) Top 25%= 61</t>
  </si>
  <si>
    <t>#2 Grand Prix
Tunis, TUN
2025
Jan/janvier
Senior (156) Top 25%= 40</t>
  </si>
  <si>
    <t>#3 Grand Prix
Seoul, KOR
2025
May/mai
Senior (198) Top 25%= 50</t>
  </si>
  <si>
    <t xml:space="preserve">SELECTION RANKINGS 
MEN'S SABRE </t>
  </si>
  <si>
    <t>C06-0966</t>
  </si>
  <si>
    <t>Fares</t>
  </si>
  <si>
    <t>Arfa</t>
  </si>
  <si>
    <t xml:space="preserve">BRE            </t>
  </si>
  <si>
    <t>34e/th</t>
  </si>
  <si>
    <t>C12-2048</t>
  </si>
  <si>
    <t>Olivier</t>
  </si>
  <si>
    <t>Desrosiers</t>
  </si>
  <si>
    <t>129e/th</t>
  </si>
  <si>
    <t>98e/th</t>
  </si>
  <si>
    <t>100e/th</t>
  </si>
  <si>
    <t>Roman</t>
  </si>
  <si>
    <t>Norris</t>
  </si>
  <si>
    <t>108e/th</t>
  </si>
  <si>
    <t>127e/th</t>
  </si>
  <si>
    <t>74e/th</t>
  </si>
  <si>
    <t>Shaul</t>
  </si>
  <si>
    <t>Gordon</t>
  </si>
  <si>
    <t>Marc</t>
  </si>
  <si>
    <t>30e/th</t>
  </si>
  <si>
    <t>132e/nd</t>
  </si>
  <si>
    <t>Colin</t>
  </si>
  <si>
    <t>Noble</t>
  </si>
  <si>
    <t>123e/rd</t>
  </si>
  <si>
    <t>C17-0092</t>
  </si>
  <si>
    <t>Robinson</t>
  </si>
  <si>
    <t xml:space="preserve">EFC   </t>
  </si>
  <si>
    <t>41e/st</t>
  </si>
  <si>
    <t>C22-5495</t>
  </si>
  <si>
    <t>Lawrence</t>
  </si>
  <si>
    <t xml:space="preserve">AXF              </t>
  </si>
  <si>
    <t>C14-0362</t>
  </si>
  <si>
    <t>Xavier</t>
  </si>
  <si>
    <t>Guay-Tardif</t>
  </si>
  <si>
    <t>HE</t>
  </si>
  <si>
    <t>222e/nd</t>
  </si>
  <si>
    <t>113e/rd</t>
  </si>
  <si>
    <t>C16-0745</t>
  </si>
  <si>
    <t>Han</t>
  </si>
  <si>
    <t xml:space="preserve">BRE              </t>
  </si>
  <si>
    <t>150e/th</t>
  </si>
  <si>
    <t>230e/th</t>
  </si>
  <si>
    <t>Samuel</t>
  </si>
  <si>
    <t>AXF</t>
  </si>
  <si>
    <t>Ryan</t>
  </si>
  <si>
    <t>Cho</t>
  </si>
  <si>
    <t>165e/th (T)</t>
  </si>
  <si>
    <t>Maximus</t>
  </si>
  <si>
    <t>Ngo</t>
  </si>
  <si>
    <t>MFC</t>
  </si>
  <si>
    <t>155e/th</t>
  </si>
  <si>
    <t>C19-0122</t>
  </si>
  <si>
    <t>Teng</t>
  </si>
  <si>
    <t>98e/th(T)</t>
  </si>
  <si>
    <t>C18-1259</t>
  </si>
  <si>
    <t>Yuchen (Kevin)</t>
  </si>
  <si>
    <t>Zhu</t>
  </si>
  <si>
    <t xml:space="preserve">VFC            </t>
  </si>
  <si>
    <t>152e/nd(T)</t>
  </si>
  <si>
    <t>Abtin</t>
  </si>
  <si>
    <t>Abbasi</t>
  </si>
  <si>
    <t>237e/th</t>
  </si>
  <si>
    <t>216e/th</t>
  </si>
  <si>
    <t>Dinu</t>
  </si>
  <si>
    <t>MEC</t>
  </si>
  <si>
    <t>133e/rd</t>
  </si>
  <si>
    <t>Lucas Lin</t>
  </si>
  <si>
    <t>Henderson</t>
  </si>
  <si>
    <t>255e/th</t>
  </si>
  <si>
    <t xml:space="preserve">Ethan </t>
  </si>
  <si>
    <t>152e/nd</t>
  </si>
  <si>
    <t>Lussier</t>
  </si>
  <si>
    <t>Emerson</t>
  </si>
  <si>
    <t>Andrew</t>
  </si>
  <si>
    <t>Sun</t>
  </si>
  <si>
    <t>24e/th</t>
  </si>
  <si>
    <t>Ru Zhou (Charles)</t>
  </si>
  <si>
    <t>Yu Peng</t>
  </si>
  <si>
    <t>181e/st</t>
  </si>
  <si>
    <t>C12-1288</t>
  </si>
  <si>
    <t>Francois</t>
  </si>
  <si>
    <t xml:space="preserve">Cauchon </t>
  </si>
  <si>
    <t>C11-0126</t>
  </si>
  <si>
    <t>Jordan</t>
  </si>
  <si>
    <t>Diacos</t>
  </si>
  <si>
    <t xml:space="preserve">MGB          </t>
  </si>
  <si>
    <t>MB</t>
  </si>
  <si>
    <t>Adlai</t>
  </si>
  <si>
    <t>226e/th</t>
  </si>
  <si>
    <t>C15-1172</t>
  </si>
  <si>
    <t>Mathis</t>
  </si>
  <si>
    <t>Falcon-Korb</t>
  </si>
  <si>
    <t>225e/th</t>
  </si>
  <si>
    <t>C17-1138</t>
  </si>
  <si>
    <t>Liam</t>
  </si>
  <si>
    <t>Fernandez</t>
  </si>
  <si>
    <t>C10-2377</t>
  </si>
  <si>
    <t>Zihao (Alex)</t>
  </si>
  <si>
    <t>Gong</t>
  </si>
  <si>
    <t>29e/th</t>
  </si>
  <si>
    <t>Mohand-Ilyas</t>
  </si>
  <si>
    <t>Idir</t>
  </si>
  <si>
    <t>MBR</t>
  </si>
  <si>
    <t>Maxwell</t>
  </si>
  <si>
    <t>Tiagi</t>
  </si>
  <si>
    <t>241e/st</t>
  </si>
  <si>
    <t>George</t>
  </si>
  <si>
    <t>Andrew Chang</t>
  </si>
  <si>
    <t>133e/rd(T)</t>
  </si>
  <si>
    <t>Michael Xuan</t>
  </si>
  <si>
    <t>22e/nd</t>
  </si>
  <si>
    <t>Will Yiyu</t>
  </si>
  <si>
    <t>Weiyun</t>
  </si>
  <si>
    <t>C15-0597</t>
  </si>
  <si>
    <t>Si He (Harvey)</t>
  </si>
  <si>
    <t>Yang</t>
  </si>
  <si>
    <t>56e/th</t>
  </si>
  <si>
    <t>Zheng</t>
  </si>
  <si>
    <r>
      <rPr>
        <sz val="10"/>
        <rFont val="Calibri"/>
        <family val="2"/>
      </rPr>
      <t>Athlete has achieved the criteria for 2025 Senior Pan American Zonal Championships and 2025 Senior World Championships (</t>
    </r>
    <r>
      <rPr>
        <i/>
        <u/>
        <sz val="10"/>
        <color rgb="FF1155CC"/>
        <rFont val="Calibri"/>
        <family val="2"/>
      </rPr>
      <t>National Team Booklet</t>
    </r>
    <r>
      <rPr>
        <sz val="10"/>
        <color rgb="FF000000"/>
        <rFont val="Calibri"/>
        <family val="2"/>
      </rPr>
      <t>, pp. 6 -7)/ L'athlète a atteint le critère pour championnat panaméricains zonaux seniors 2025 et championnats du monde seniors 2025 (</t>
    </r>
    <r>
      <rPr>
        <i/>
        <u/>
        <sz val="10"/>
        <color rgb="FF1155CC"/>
        <rFont val="Calibri"/>
        <family val="2"/>
      </rPr>
      <t>Livret de Sélection de l'équipe nationa</t>
    </r>
    <r>
      <rPr>
        <i/>
        <sz val="10"/>
        <rFont val="Calibri"/>
        <family val="2"/>
      </rPr>
      <t>l,</t>
    </r>
    <r>
      <rPr>
        <sz val="10"/>
        <color rgb="FF000000"/>
        <rFont val="Calibri"/>
        <family val="2"/>
      </rPr>
      <t xml:space="preserve"> pp. 9-10)</t>
    </r>
  </si>
  <si>
    <t>Result fulfilling selection criteria/résultat qui satisfait aux critères de sélection</t>
  </si>
  <si>
    <t>ç</t>
  </si>
  <si>
    <t xml:space="preserve">COUPE DU CANADA/CANADA CUPS
Résultat / Result                                                  2024 Senior Nationals </t>
  </si>
  <si>
    <t>COUPES NORD-AMÉRICAINES/NORTH AMERICAN CUPS
Meilleur résultat  / Best 1 result</t>
  </si>
  <si>
    <t xml:space="preserve">COUPES DU MONDE SENIOR / SENIOR WORLD CUPS 
4 meilleurs résultats / Best 4 results </t>
  </si>
  <si>
    <t xml:space="preserve">GRAND PRIX
Meilleur résultat /Best 1 result </t>
  </si>
  <si>
    <t>CHAMPIONNATS
PANAMÉRICAINS/
PAN AMERICAN
CHAMPIONSHIPS
Rio de Janeiro, BRA
2025
June/juin</t>
  </si>
  <si>
    <t xml:space="preserve">CLASSEMENT DE SÉLECTION 
ÉPÉE FÉMININE </t>
  </si>
  <si>
    <t>#1 Coupe du Canada
Canada Cup
2024
Montréal, QC
Oct/octobre
Senior Nationals (61)</t>
  </si>
  <si>
    <t>#1 CNA/NAC
Atlantic City, NJ
2024
Oct/octobre
DIV-1 (218) (Top 8)</t>
  </si>
  <si>
    <t>#2 CNA/NAC
Kansas City, MO
2025
Jan/janvier
DIV-1 (152) (Top 8)</t>
  </si>
  <si>
    <t>#1 Coupe du monde
World Cup
Fujairah, UAE
2024
Nov/novembre
Senior (194)  Top 25% = 49</t>
  </si>
  <si>
    <t>#2 Coupe du monde
World Cup
Vancouver, CAN
2024
Nov/novembre
Senior (170) Top 25% = 43</t>
  </si>
  <si>
    <t>#3 Coupe du monde
World Cup
Barcelona, ESP
2025
Feb/février
Senior (303)  Top 25% = 76</t>
  </si>
  <si>
    <t>#4 Coupe du monde
World Cup
Marrakesh, MAR
2025
Mar/mars 
Senior (256)  Top 25% = 64</t>
  </si>
  <si>
    <t>#5 Coupe du monde
World Cup
Wuxi, CHN
2025
May/mai
Senior (198)  Top 25% = 50</t>
  </si>
  <si>
    <t>#1 Grand Prix
Doha, QAT
2025
Jan/janvier
Senior (192)  Top 25% = 48</t>
  </si>
  <si>
    <t>#2 Grand Prix
Budapest, HUN
2025
Mar/mars
Senior (310)  Top 25% = 78</t>
  </si>
  <si>
    <t>#3 Grand Prix
Bogota, COL
2025
May/mai
Senior (147) Top 25% = 37</t>
  </si>
  <si>
    <t xml:space="preserve">SELECTION RANKINGS 
WOMEN'S EPEE </t>
  </si>
  <si>
    <t>C21-2807</t>
  </si>
  <si>
    <t>Leonora</t>
  </si>
  <si>
    <t>Mackinnon</t>
  </si>
  <si>
    <t xml:space="preserve">CUT            </t>
  </si>
  <si>
    <t>54e/th</t>
  </si>
  <si>
    <t>41e/st (T)</t>
  </si>
  <si>
    <t>43e/rd</t>
  </si>
  <si>
    <t>C22-5471</t>
  </si>
  <si>
    <t>Ruien (Angel)</t>
  </si>
  <si>
    <t xml:space="preserve">VGO          </t>
  </si>
  <si>
    <t>142e/nd</t>
  </si>
  <si>
    <t>45e/th</t>
  </si>
  <si>
    <t>C16-0129</t>
  </si>
  <si>
    <t>Nicole</t>
  </si>
  <si>
    <t>Xuan</t>
  </si>
  <si>
    <t>C15-1661</t>
  </si>
  <si>
    <t>Julia</t>
  </si>
  <si>
    <t>Yin</t>
  </si>
  <si>
    <t>38e/th</t>
  </si>
  <si>
    <t>C08-2285</t>
  </si>
  <si>
    <t>Alexanne</t>
  </si>
  <si>
    <t>Verret</t>
  </si>
  <si>
    <t>EST</t>
  </si>
  <si>
    <t>122e/nd(T)</t>
  </si>
  <si>
    <t>C15-2054</t>
  </si>
  <si>
    <t>Marie-Frédérique</t>
  </si>
  <si>
    <t>Millette</t>
  </si>
  <si>
    <t xml:space="preserve">OM          </t>
  </si>
  <si>
    <t>C15-1178</t>
  </si>
  <si>
    <t>Grace</t>
  </si>
  <si>
    <t xml:space="preserve">Hu </t>
  </si>
  <si>
    <t>C06-0024</t>
  </si>
  <si>
    <t>Malinka</t>
  </si>
  <si>
    <t>Montanaro</t>
  </si>
  <si>
    <t>124e/th(T)</t>
  </si>
  <si>
    <t>126e/th</t>
  </si>
  <si>
    <t>184e/th</t>
  </si>
  <si>
    <t>71e/st</t>
  </si>
  <si>
    <t>251e/st(T)</t>
  </si>
  <si>
    <t>68e/th</t>
  </si>
  <si>
    <t>C14-1858</t>
  </si>
  <si>
    <t>Evelyn</t>
  </si>
  <si>
    <t xml:space="preserve">TFC                </t>
  </si>
  <si>
    <t>61e/st</t>
  </si>
  <si>
    <t>110e/th</t>
  </si>
  <si>
    <t>147e/th (T)</t>
  </si>
  <si>
    <t>C20-2427</t>
  </si>
  <si>
    <t>Yanka</t>
  </si>
  <si>
    <t>Sobus</t>
  </si>
  <si>
    <t>C18-1008</t>
  </si>
  <si>
    <t>Alexa</t>
  </si>
  <si>
    <t>Dubeau</t>
  </si>
  <si>
    <t>101e/st</t>
  </si>
  <si>
    <t>C17-1219</t>
  </si>
  <si>
    <t>Stephanie</t>
  </si>
  <si>
    <t>109e/th(T)</t>
  </si>
  <si>
    <t>95e/th</t>
  </si>
  <si>
    <t>C15-1897</t>
  </si>
  <si>
    <t>Emma</t>
  </si>
  <si>
    <t>Ning</t>
  </si>
  <si>
    <t>C17-0708</t>
  </si>
  <si>
    <t>Su</t>
  </si>
  <si>
    <t>257e/th</t>
  </si>
  <si>
    <t>C21-3255</t>
  </si>
  <si>
    <t>Olivia</t>
  </si>
  <si>
    <t>277e/th</t>
  </si>
  <si>
    <t>C17-1825</t>
  </si>
  <si>
    <t>Judy</t>
  </si>
  <si>
    <t>C18-1974</t>
  </si>
  <si>
    <t>Elaine</t>
  </si>
  <si>
    <t>Hong</t>
  </si>
  <si>
    <t>148e/th (T)</t>
  </si>
  <si>
    <t>C14-0559</t>
  </si>
  <si>
    <t>Anne-Marie</t>
  </si>
  <si>
    <t>Dorval</t>
  </si>
  <si>
    <t>53e/rd</t>
  </si>
  <si>
    <t>161e/th</t>
  </si>
  <si>
    <t>C16-1793</t>
  </si>
  <si>
    <t>Amy</t>
  </si>
  <si>
    <t>Al</t>
  </si>
  <si>
    <t>42e/nd</t>
  </si>
  <si>
    <t>114/eth</t>
  </si>
  <si>
    <t>C12-1613</t>
  </si>
  <si>
    <t>Sarah-Eve</t>
  </si>
  <si>
    <t>Lord</t>
  </si>
  <si>
    <t>SHE</t>
  </si>
  <si>
    <t>199e/th</t>
  </si>
  <si>
    <t>C17-0346</t>
  </si>
  <si>
    <t>Jarynne Valerie</t>
  </si>
  <si>
    <t>Qi</t>
  </si>
  <si>
    <t>99e/th(T)</t>
  </si>
  <si>
    <t>C18-0084</t>
  </si>
  <si>
    <t>Nancy</t>
  </si>
  <si>
    <t>141e/st</t>
  </si>
  <si>
    <t>62e/nd</t>
  </si>
  <si>
    <t>C14-0528</t>
  </si>
  <si>
    <t>Abigail</t>
  </si>
  <si>
    <t>C08-1802</t>
  </si>
  <si>
    <t>Kirsten</t>
  </si>
  <si>
    <t>Van Marion</t>
  </si>
  <si>
    <t xml:space="preserve">SKA               </t>
  </si>
  <si>
    <t>SK</t>
  </si>
  <si>
    <t>111/eth</t>
  </si>
  <si>
    <t>C18-0611</t>
  </si>
  <si>
    <t>Zeyu</t>
  </si>
  <si>
    <t>104e/th</t>
  </si>
  <si>
    <t>Lola</t>
  </si>
  <si>
    <t>Stojakovic</t>
  </si>
  <si>
    <t>C16-0501</t>
  </si>
  <si>
    <t>Yarena</t>
  </si>
  <si>
    <t>Porada</t>
  </si>
  <si>
    <t>C18-1746</t>
  </si>
  <si>
    <t>Xi Er</t>
  </si>
  <si>
    <t>Lv</t>
  </si>
  <si>
    <t>115e/th</t>
  </si>
  <si>
    <t>C17-0622</t>
  </si>
  <si>
    <t>Anne-Sophie</t>
  </si>
  <si>
    <t>Joyal</t>
  </si>
  <si>
    <t>C14-0820</t>
  </si>
  <si>
    <t>Marie-Rose</t>
  </si>
  <si>
    <t>Huellas-Bruskiewicz</t>
  </si>
  <si>
    <t>C16-0122</t>
  </si>
  <si>
    <t>Izabela</t>
  </si>
  <si>
    <t>Fabbro</t>
  </si>
  <si>
    <t>TFA</t>
  </si>
  <si>
    <t>Yasmine</t>
  </si>
  <si>
    <t>Daher</t>
  </si>
  <si>
    <t>C06-0190</t>
  </si>
  <si>
    <t>Symi</t>
  </si>
  <si>
    <t>Caroussos</t>
  </si>
  <si>
    <t>Bai Han (Angel)</t>
  </si>
  <si>
    <t>Zheng Nan (Janet)</t>
  </si>
  <si>
    <t>144e/th</t>
  </si>
  <si>
    <t>Veronica</t>
  </si>
  <si>
    <t>Scherk</t>
  </si>
  <si>
    <t>168e/th(T)</t>
  </si>
  <si>
    <t>Serena</t>
  </si>
  <si>
    <t>Bertille</t>
  </si>
  <si>
    <t>Hurel</t>
  </si>
  <si>
    <r>
      <rPr>
        <sz val="10"/>
        <rFont val="Calibri"/>
        <family val="2"/>
      </rPr>
      <t>Athlete has achieved the criteria for 2025 Senior Pan American Zonal Championships and 2025 Senior World Championships (</t>
    </r>
    <r>
      <rPr>
        <i/>
        <u/>
        <sz val="10"/>
        <color rgb="FF1155CC"/>
        <rFont val="Calibri"/>
        <family val="2"/>
      </rPr>
      <t>National Team Booklet</t>
    </r>
    <r>
      <rPr>
        <sz val="10"/>
        <color rgb="FF000000"/>
        <rFont val="Calibri"/>
        <family val="2"/>
      </rPr>
      <t>, pp. 6 -7)/ L'athlète a atteint le critère pour championnat panaméricains zonaux seniors 2025 et championnats du monde seniors 2025 (</t>
    </r>
    <r>
      <rPr>
        <i/>
        <u/>
        <sz val="10"/>
        <color rgb="FF1155CC"/>
        <rFont val="Calibri"/>
        <family val="2"/>
      </rPr>
      <t>Livret de Sélection de l'équipe nationa</t>
    </r>
    <r>
      <rPr>
        <i/>
        <sz val="10"/>
        <rFont val="Calibri"/>
        <family val="2"/>
      </rPr>
      <t>l,</t>
    </r>
    <r>
      <rPr>
        <sz val="10"/>
        <color rgb="FF000000"/>
        <rFont val="Calibri"/>
        <family val="2"/>
      </rPr>
      <t xml:space="preserve"> pp. 9-10)</t>
    </r>
  </si>
  <si>
    <t xml:space="preserve">CLASSEMENT DE SÉLECTION 
FLEURET FÉMININ </t>
  </si>
  <si>
    <t>#1 CNA/NAC
Atlantic City, NJ
2024
Oct/octobre
DIV-1 (303) (Top 8)</t>
  </si>
  <si>
    <t>#1 Coupe du monde
World Cup
Tunis, TUN
2024
Nov/novembre
Senior (179) Top 25%= 44</t>
  </si>
  <si>
    <t>#2 Coupe du monde
World Cup
Busan, KOR
2024
Dec/décembre
Senior (177) Top 25%= 44</t>
  </si>
  <si>
    <t>#3 Coupe du monde
World Cup
Hong Kong, HKG
2025
Jan/janvier
Senior (191) Top 25%= 48</t>
  </si>
  <si>
    <t>#4 Coupe du monde
World Cup
Cairo, EGY
2025
Mar/mars
Senior (185) Top 25%= 46</t>
  </si>
  <si>
    <t>#5 Coupe du monde
World Cup
Vancouver, CAN
2025
May/mai
Senior (139) Top 25% = 35</t>
  </si>
  <si>
    <t>#1 Grand Prix
Turin, ITA
2025
Feb/février
Senior (212) Top 25%= 53</t>
  </si>
  <si>
    <t>#2 Grand Prix
Lima, PER
2025
Mar/mars
Senior (121) Top 25%= 30</t>
  </si>
  <si>
    <t>#3 Grand Prix
Shanghai, CHN
2025
May/mai
Senior (163) Top 25%= 41</t>
  </si>
  <si>
    <t xml:space="preserve">SELECTION RANKINGS 
WOMEN'S FOIL </t>
  </si>
  <si>
    <t>C21-3014</t>
  </si>
  <si>
    <t>Eleanor</t>
  </si>
  <si>
    <t>Harvey</t>
  </si>
  <si>
    <t>C19-1667</t>
  </si>
  <si>
    <t>Yunjia</t>
  </si>
  <si>
    <t xml:space="preserve">MTF            </t>
  </si>
  <si>
    <t>C12-1522</t>
  </si>
  <si>
    <t>Jessica Zi Jia</t>
  </si>
  <si>
    <t>Guo</t>
  </si>
  <si>
    <t>INJ</t>
  </si>
  <si>
    <t>C19-0268</t>
  </si>
  <si>
    <t>Nadia</t>
  </si>
  <si>
    <t>Hayes</t>
  </si>
  <si>
    <t xml:space="preserve">DYN          </t>
  </si>
  <si>
    <t>76e/th</t>
  </si>
  <si>
    <t>57e/th</t>
  </si>
  <si>
    <t>C22-6131</t>
  </si>
  <si>
    <t>Savannah</t>
  </si>
  <si>
    <t>Locke</t>
  </si>
  <si>
    <t>79e/th</t>
  </si>
  <si>
    <t>154e/th(T)</t>
  </si>
  <si>
    <t>86e/th</t>
  </si>
  <si>
    <t>C15-2116</t>
  </si>
  <si>
    <t>Yuqiao Aprille</t>
  </si>
  <si>
    <t>Song</t>
  </si>
  <si>
    <t>C16-0140</t>
  </si>
  <si>
    <t>Zhi Tong (Bonnie)</t>
  </si>
  <si>
    <t>Lin</t>
  </si>
  <si>
    <t>44e/th(T)</t>
  </si>
  <si>
    <t>C18-0466</t>
  </si>
  <si>
    <t>Mei Hang Danise</t>
  </si>
  <si>
    <t>Leung</t>
  </si>
  <si>
    <t>114e/th</t>
  </si>
  <si>
    <t>80e/th(T)</t>
  </si>
  <si>
    <t>C21-3487</t>
  </si>
  <si>
    <t>Maggie</t>
  </si>
  <si>
    <t>C13-0762</t>
  </si>
  <si>
    <t xml:space="preserve">Fu Jiao Melody </t>
  </si>
  <si>
    <t>Tang</t>
  </si>
  <si>
    <t>C15-1071</t>
  </si>
  <si>
    <t xml:space="preserve">Soleil </t>
  </si>
  <si>
    <t>119e/th</t>
  </si>
  <si>
    <t>159e/th(T)</t>
  </si>
  <si>
    <t>96e/th</t>
  </si>
  <si>
    <t>C09-2042</t>
  </si>
  <si>
    <t>Felice</t>
  </si>
  <si>
    <t>C18-0115</t>
  </si>
  <si>
    <t>Ada</t>
  </si>
  <si>
    <t>Yao</t>
  </si>
  <si>
    <t>C08-1303</t>
  </si>
  <si>
    <t xml:space="preserve">Angela </t>
  </si>
  <si>
    <t>143e/rd</t>
  </si>
  <si>
    <t>133e/rd (T)</t>
  </si>
  <si>
    <t>C14-1453</t>
  </si>
  <si>
    <t>Lian Bo Kei</t>
  </si>
  <si>
    <t>107e/th</t>
  </si>
  <si>
    <t>C16-0580</t>
  </si>
  <si>
    <t xml:space="preserve">Sophia </t>
  </si>
  <si>
    <t>C18-0480</t>
  </si>
  <si>
    <t>Clara</t>
  </si>
  <si>
    <t>Richard</t>
  </si>
  <si>
    <t>163e/rd</t>
  </si>
  <si>
    <t>C18-0481</t>
  </si>
  <si>
    <t>Dominique</t>
  </si>
  <si>
    <t>C15-0604</t>
  </si>
  <si>
    <t>Rahemat (Remi)</t>
  </si>
  <si>
    <t>Kanji</t>
  </si>
  <si>
    <t>UTO</t>
  </si>
  <si>
    <t>C16-1773</t>
  </si>
  <si>
    <t>Jenna</t>
  </si>
  <si>
    <t>122e/th</t>
  </si>
  <si>
    <t>C16-0642</t>
  </si>
  <si>
    <t>Ha-Eune Adelle</t>
  </si>
  <si>
    <t>Chun</t>
  </si>
  <si>
    <t>Carolyn</t>
  </si>
  <si>
    <t>Granholm</t>
  </si>
  <si>
    <t>136e/th</t>
  </si>
  <si>
    <r>
      <rPr>
        <sz val="10"/>
        <rFont val="Calibri"/>
        <family val="2"/>
      </rPr>
      <t>Athlete has achieved the criteria for 2025 Senior Pan American Zonal Championships and 2025 Senior World Championships (</t>
    </r>
    <r>
      <rPr>
        <i/>
        <u/>
        <sz val="10"/>
        <color rgb="FF1155CC"/>
        <rFont val="Calibri"/>
        <family val="2"/>
      </rPr>
      <t>National Team Booklet</t>
    </r>
    <r>
      <rPr>
        <sz val="10"/>
        <color rgb="FF000000"/>
        <rFont val="Calibri"/>
        <family val="2"/>
      </rPr>
      <t>, pp. 6 -7)/ L'athlète a atteint le critère pour championnat panaméricains zonaux seniors 2025 et championnats du monde seniors 2025 (</t>
    </r>
    <r>
      <rPr>
        <i/>
        <u/>
        <sz val="10"/>
        <color rgb="FF1155CC"/>
        <rFont val="Calibri"/>
        <family val="2"/>
      </rPr>
      <t>Livret de Sélection de l'équipe nationa</t>
    </r>
    <r>
      <rPr>
        <i/>
        <sz val="10"/>
        <rFont val="Calibri"/>
        <family val="2"/>
      </rPr>
      <t>l,</t>
    </r>
    <r>
      <rPr>
        <sz val="10"/>
        <color rgb="FF000000"/>
        <rFont val="Calibri"/>
        <family val="2"/>
      </rPr>
      <t xml:space="preserve"> pp. 9-10)</t>
    </r>
  </si>
  <si>
    <t xml:space="preserve">COUPE DU CANADA/CANADA CUP 
Résultat / Result                            2024 Senior Nationals          </t>
  </si>
  <si>
    <t xml:space="preserve">COUPE NORD-AMÉRICAINS/NORTH AMERICAN CUP 
Meilleur résultat / Best  result </t>
  </si>
  <si>
    <t>COUPES DU MONDE SÉNIOR / SENIOR WORLD CUPS 
4 meilleurs résultats / Best 4 results</t>
  </si>
  <si>
    <t>CHAMPIONNATS DU MONDE/WORLD CHAMPIONSHIPS
Tbilisi, GEO
2025
July/juillet</t>
  </si>
  <si>
    <t xml:space="preserve">CLASSEMENT DE SÉLECTION 
SABRE FÉMININ </t>
  </si>
  <si>
    <t>#1 Coupe du Canada
Canada Cup
2024
Montréal, QC
Oct/octobre
Senior Nationals (39)</t>
  </si>
  <si>
    <t>#1 CNA/NAC
Atlantic City, NJ
2024
Oct/octobre
DIV-1  (195) (Top 8)</t>
  </si>
  <si>
    <t>#2 CNA/NAC
Kansas City, MO
2025
Jan/janvier
DIV-1 (189) (Top 8)</t>
  </si>
  <si>
    <t>#1 Coupe du monde
World Cup
Algiers, ALG
2024
Nov/novembre
Senior (138) Top 25%= 35</t>
  </si>
  <si>
    <t>#2 Coupe du monde
World Cup
Plovdiv, BUL
2025
Jan/janvier
Senior (139)</t>
  </si>
  <si>
    <t>#3 Coupe du monde
World Cup
Heraklion, GRE
2025
Mar/mars
Senior (190) Top 25%= 48</t>
  </si>
  <si>
    <t>#4 Coupe du monde
World Cup
Cairo, EGY
2025
Mar/mars
Senior (181) Top 25%= 45</t>
  </si>
  <si>
    <t>#5 Coupe du monde
World Cup
Lima, PER
2024
May/mai
Senior (143) Top 25%= 36</t>
  </si>
  <si>
    <t>#1 Grand Prix
Orleans
2024
Dec/décembre
Senior (176) Top 25%= 44</t>
  </si>
  <si>
    <t xml:space="preserve">#2 Grand Prix
Tunis
2025
Jan/janvier
Senior </t>
  </si>
  <si>
    <t xml:space="preserve">#3 Grand Prix
Seoul
2025
May/mai
Senior </t>
  </si>
  <si>
    <t xml:space="preserve">SELECTION RANKINGS 
WOMEN'S SABRE </t>
  </si>
  <si>
    <t>C08-1642</t>
  </si>
  <si>
    <t>Madison</t>
  </si>
  <si>
    <t>Thurgood</t>
  </si>
  <si>
    <t>C06-2131</t>
  </si>
  <si>
    <t>Pamela</t>
  </si>
  <si>
    <t>Brind'Amour</t>
  </si>
  <si>
    <t>C17-0034</t>
  </si>
  <si>
    <t>Xiaohan (Alex)</t>
  </si>
  <si>
    <t>HFC</t>
  </si>
  <si>
    <t xml:space="preserve">ON </t>
  </si>
  <si>
    <t>C21-2848</t>
  </si>
  <si>
    <t>Maria</t>
  </si>
  <si>
    <t>Shtrevensky</t>
  </si>
  <si>
    <t>EEM</t>
  </si>
  <si>
    <t>C19-1301</t>
  </si>
  <si>
    <t>Shi</t>
  </si>
  <si>
    <t>170e/th</t>
  </si>
  <si>
    <t>69e/th</t>
  </si>
  <si>
    <t>C18-0556</t>
  </si>
  <si>
    <t>Julie</t>
  </si>
  <si>
    <t>Ashley</t>
  </si>
  <si>
    <t xml:space="preserve">AXF             </t>
  </si>
  <si>
    <t>C19-0354</t>
  </si>
  <si>
    <t>Zhi Jun</t>
  </si>
  <si>
    <t xml:space="preserve">BRE                  </t>
  </si>
  <si>
    <t>Kelly</t>
  </si>
  <si>
    <t>C21-3044</t>
  </si>
  <si>
    <t>Yifei</t>
  </si>
  <si>
    <t>Sophia</t>
  </si>
  <si>
    <t>Mann</t>
  </si>
  <si>
    <t>C18-0008</t>
  </si>
  <si>
    <t>Helen</t>
  </si>
  <si>
    <t>C20-2117</t>
  </si>
  <si>
    <t>Chenfei</t>
  </si>
  <si>
    <t>156e/th</t>
  </si>
  <si>
    <t>C17-0700</t>
  </si>
  <si>
    <t>140e/tf(T)</t>
  </si>
  <si>
    <t>C19-0853</t>
  </si>
  <si>
    <t>Jiaying</t>
  </si>
  <si>
    <t>C21-3956</t>
  </si>
  <si>
    <t>Jamie</t>
  </si>
  <si>
    <t>Brynn</t>
  </si>
  <si>
    <t>Whelan</t>
  </si>
  <si>
    <t>SKA</t>
  </si>
  <si>
    <t>C19-0765</t>
  </si>
  <si>
    <t>Yuwei</t>
  </si>
  <si>
    <t>Nadelle</t>
  </si>
  <si>
    <t>Turiano</t>
  </si>
  <si>
    <t>Camille</t>
  </si>
  <si>
    <t>MGB</t>
  </si>
  <si>
    <t>Yi Xuan</t>
  </si>
  <si>
    <t>Ou</t>
  </si>
  <si>
    <t>36e/th</t>
  </si>
  <si>
    <t>C18-1316</t>
  </si>
  <si>
    <t>Sonia</t>
  </si>
  <si>
    <t>31e/st (T)</t>
  </si>
  <si>
    <t>191e/st</t>
  </si>
  <si>
    <t>160e/th(T)</t>
  </si>
  <si>
    <t>C16-1690</t>
  </si>
  <si>
    <t>Janna</t>
  </si>
  <si>
    <t>Elshakankiri</t>
  </si>
  <si>
    <t>C21-3229</t>
  </si>
  <si>
    <t xml:space="preserve">Riley </t>
  </si>
  <si>
    <t>Crooks</t>
  </si>
  <si>
    <t>C20-2620</t>
  </si>
  <si>
    <t>Creusot</t>
  </si>
  <si>
    <t>SKR</t>
  </si>
  <si>
    <t>DNF (Medical)</t>
  </si>
  <si>
    <t>C17-0079</t>
  </si>
  <si>
    <t>Hailey</t>
  </si>
  <si>
    <t>VFC</t>
  </si>
  <si>
    <t>Katia</t>
  </si>
  <si>
    <t>Barbosa</t>
  </si>
  <si>
    <t>C06-0682</t>
  </si>
  <si>
    <t>Marissa</t>
  </si>
  <si>
    <t>Ponich</t>
  </si>
  <si>
    <t xml:space="preserve">SSC               </t>
  </si>
  <si>
    <r>
      <rPr>
        <sz val="10"/>
        <rFont val="Calibri"/>
        <family val="2"/>
      </rPr>
      <t>Athlete has achieved the criteria for 2025 Senior Pan American Zonal Championships and 2025 Senior World Championships (</t>
    </r>
    <r>
      <rPr>
        <i/>
        <u/>
        <sz val="10"/>
        <color rgb="FF1155CC"/>
        <rFont val="Calibri"/>
        <family val="2"/>
      </rPr>
      <t>National Team Booklet</t>
    </r>
    <r>
      <rPr>
        <sz val="10"/>
        <color rgb="FF000000"/>
        <rFont val="Calibri"/>
        <family val="2"/>
      </rPr>
      <t>, pp. 6 -7)/ L'athlète a atteint le critère pour championnat panaméricains zonaux seniors 2025 et championnats du monde seniors 2025 (</t>
    </r>
    <r>
      <rPr>
        <i/>
        <u/>
        <sz val="10"/>
        <color rgb="FF1155CC"/>
        <rFont val="Calibri"/>
        <family val="2"/>
      </rPr>
      <t>Livret de Sélection de l'équipe nationa</t>
    </r>
    <r>
      <rPr>
        <i/>
        <sz val="10"/>
        <rFont val="Calibri"/>
        <family val="2"/>
      </rPr>
      <t>l,</t>
    </r>
    <r>
      <rPr>
        <sz val="10"/>
        <color rgb="FF000000"/>
        <rFont val="Calibri"/>
        <family val="2"/>
      </rPr>
      <t xml:space="preserve"> pp. 9-10)</t>
    </r>
  </si>
  <si>
    <t>Selection Rankings</t>
  </si>
  <si>
    <t>Classement de sélection Junior</t>
  </si>
  <si>
    <t>North American Cups</t>
  </si>
  <si>
    <t>Senior World Cups</t>
  </si>
  <si>
    <t>Grand Prix</t>
  </si>
  <si>
    <t>Pan American</t>
  </si>
  <si>
    <t xml:space="preserve">Senior World </t>
  </si>
  <si>
    <t>Senior Women's Sabre</t>
  </si>
  <si>
    <t>Sabre féminin senior</t>
  </si>
  <si>
    <t>Best 3 of 4 Results</t>
  </si>
  <si>
    <t>Best 1 of 5 Results</t>
  </si>
  <si>
    <t>Best 1 of 3 Results</t>
  </si>
  <si>
    <t>Championships</t>
  </si>
  <si>
    <t>Season</t>
  </si>
  <si>
    <t>Saison</t>
  </si>
  <si>
    <t>Canada Cup #1</t>
  </si>
  <si>
    <t>HP Comp 3</t>
  </si>
  <si>
    <t>NAC</t>
  </si>
  <si>
    <t>Senior World Cup</t>
  </si>
  <si>
    <t>2022-2023</t>
  </si>
  <si>
    <t>West Vancouver</t>
  </si>
  <si>
    <t>Alger</t>
  </si>
  <si>
    <t>Salt Lake City</t>
  </si>
  <si>
    <t>Athens</t>
  </si>
  <si>
    <t>Sint-Niklaas</t>
  </si>
  <si>
    <t>Hammamet</t>
  </si>
  <si>
    <t>Orléans</t>
  </si>
  <si>
    <t>TBD</t>
  </si>
  <si>
    <t>Seoul</t>
  </si>
  <si>
    <t>October</t>
  </si>
  <si>
    <t>January</t>
  </si>
  <si>
    <t>November</t>
  </si>
  <si>
    <t>February</t>
  </si>
  <si>
    <t>March</t>
  </si>
  <si>
    <t>May</t>
  </si>
  <si>
    <t>December</t>
  </si>
  <si>
    <t>April</t>
  </si>
  <si>
    <t>21-23</t>
  </si>
  <si>
    <t>10-13</t>
  </si>
  <si>
    <t>10-12</t>
  </si>
  <si>
    <t>3-5</t>
  </si>
  <si>
    <t>17-19</t>
  </si>
  <si>
    <t>12-14</t>
  </si>
  <si>
    <t>8-10</t>
  </si>
  <si>
    <t>13-15</t>
  </si>
  <si>
    <t>27-29</t>
  </si>
  <si>
    <t>Senior</t>
  </si>
  <si>
    <t>DIV 1</t>
  </si>
  <si>
    <t>Rank</t>
  </si>
  <si>
    <t xml:space="preserve">Birth Year </t>
  </si>
  <si>
    <t>CFF Licence</t>
  </si>
  <si>
    <t>Last Name | Nom</t>
  </si>
  <si>
    <t>Fisrt Name | Prénom</t>
  </si>
  <si>
    <t>Rankings are provisional for 10 days after initial posting.  On the 11th day after the initial posting they become final.</t>
  </si>
  <si>
    <t xml:space="preserve">Les classements sont provisoires pour 10 jours suivant la publication initiale.  Ils deviennent finaux le 11ième jour suivant la publication initiale. </t>
  </si>
  <si>
    <t>Senior Men's Epee</t>
  </si>
  <si>
    <t>Epée masculine senior</t>
  </si>
  <si>
    <t>Best 1 of 2 Results</t>
  </si>
  <si>
    <t>Berne</t>
  </si>
  <si>
    <t>Vancouver</t>
  </si>
  <si>
    <t>Heidenheim</t>
  </si>
  <si>
    <t>Buenos Aires</t>
  </si>
  <si>
    <t>Paris</t>
  </si>
  <si>
    <t>Doha</t>
  </si>
  <si>
    <t>Budapest</t>
  </si>
  <si>
    <t>Cali</t>
  </si>
  <si>
    <t>11-13</t>
  </si>
  <si>
    <t>8-11</t>
  </si>
  <si>
    <t>23-25</t>
  </si>
  <si>
    <t>24-26</t>
  </si>
  <si>
    <t>19-21</t>
  </si>
  <si>
    <t>5-7</t>
  </si>
  <si>
    <t>Senior Men's Sabre</t>
  </si>
  <si>
    <t>Fleuret masculin Senior</t>
  </si>
  <si>
    <t>Bonn</t>
  </si>
  <si>
    <t>Tokyo</t>
  </si>
  <si>
    <t>Cairo</t>
  </si>
  <si>
    <t>Acapulco</t>
  </si>
  <si>
    <t>Turin</t>
  </si>
  <si>
    <t>USA</t>
  </si>
  <si>
    <t>Shanghai</t>
  </si>
  <si>
    <t>9-11</t>
  </si>
  <si>
    <t>23-26</t>
  </si>
  <si>
    <t>19-23</t>
  </si>
  <si>
    <t>Sabre masculin Senior</t>
  </si>
  <si>
    <t>Warsaw</t>
  </si>
  <si>
    <t>Padua</t>
  </si>
  <si>
    <t>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</si>
</sst>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_ ;_ * \(#,##0.00\)_ ;_ * &quot;-&quot;??_)_ ;_ @_ "/>
    <numFmt numFmtId="165" formatCode="_ * #,##0_)_ ;_ * \(#,##0\)_ ;_ * &quot;-&quot;??_)_ ;_ @_ "/>
  </numFmts>
  <fonts count="33" x14ac:knownFonts="1">
    <font>
      <sz val="10"/>
      <color rgb="FF000000"/>
      <name val="Calibri"/>
      <scheme val="minor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u/>
      <sz val="10"/>
      <color rgb="FF0000FF"/>
      <name val="Calibri"/>
      <family val="2"/>
    </font>
    <font>
      <b/>
      <sz val="14"/>
      <color rgb="FFFFFFFF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b/>
      <sz val="14"/>
      <color rgb="FFC00000"/>
      <name val="Calibri"/>
      <family val="2"/>
    </font>
    <font>
      <b/>
      <sz val="11"/>
      <color rgb="FFC00000"/>
      <name val="Calibri"/>
      <family val="2"/>
    </font>
    <font>
      <b/>
      <sz val="20"/>
      <color rgb="FFC00000"/>
      <name val="Calibri"/>
      <family val="2"/>
    </font>
    <font>
      <sz val="10"/>
      <color theme="1"/>
      <name val="Arial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C00000"/>
      <name val="Calibri"/>
      <family val="2"/>
    </font>
    <font>
      <i/>
      <u/>
      <sz val="10"/>
      <color rgb="FF1155CC"/>
      <name val="Calibri"/>
      <family val="2"/>
    </font>
    <font>
      <i/>
      <sz val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0000"/>
        <bgColor rgb="FFC00000"/>
      </patternFill>
    </fill>
    <fill>
      <patternFill patternType="solid">
        <fgColor rgb="FFD9D9D9"/>
        <bgColor rgb="FFD9D9D9"/>
      </patternFill>
    </fill>
    <fill>
      <patternFill patternType="solid">
        <fgColor rgb="FFE7E6E6"/>
        <bgColor rgb="FFE7E6E6"/>
      </patternFill>
    </fill>
    <fill>
      <patternFill patternType="solid">
        <fgColor rgb="FFDADADA"/>
        <bgColor rgb="FFDADADA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D7DD6B"/>
        <bgColor rgb="FFD7DD6B"/>
      </patternFill>
    </fill>
    <fill>
      <patternFill patternType="solid">
        <fgColor rgb="FFD8D8D8"/>
        <bgColor rgb="FFD8D8D8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</fills>
  <borders count="224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A61C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 style="double">
        <color rgb="FF000000"/>
      </right>
      <top style="thick">
        <color rgb="FF000000"/>
      </top>
      <bottom/>
      <diagonal/>
    </border>
    <border>
      <left style="double">
        <color rgb="FFA61C00"/>
      </left>
      <right style="double">
        <color rgb="FFA61C00"/>
      </right>
      <top style="thick">
        <color rgb="FF000000"/>
      </top>
      <bottom/>
      <diagonal/>
    </border>
    <border>
      <left style="double">
        <color rgb="FFA61C00"/>
      </left>
      <right style="double">
        <color rgb="FFA61C00"/>
      </right>
      <top/>
      <bottom/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double">
        <color rgb="FFA61C00"/>
      </right>
      <top/>
      <bottom/>
      <diagonal/>
    </border>
    <border>
      <left style="double">
        <color rgb="FFA61C00"/>
      </left>
      <right style="double">
        <color rgb="FFA61C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A61C00"/>
      </right>
      <top/>
      <bottom style="thick">
        <color rgb="FF000000"/>
      </bottom>
      <diagonal/>
    </border>
    <border>
      <left style="double">
        <color rgb="FFA61C00"/>
      </left>
      <right style="double">
        <color rgb="FFA61C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double">
        <color rgb="FF000000"/>
      </bottom>
      <diagonal/>
    </border>
    <border>
      <left/>
      <right style="thin">
        <color rgb="FFFFFFFF"/>
      </right>
      <top/>
      <bottom style="double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thin">
        <color theme="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theme="0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0000"/>
      </left>
      <right style="double">
        <color rgb="FF000000"/>
      </right>
      <top/>
      <bottom style="thin">
        <color rgb="FFFFFFFF"/>
      </bottom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theme="0"/>
      </right>
      <top/>
      <bottom style="double">
        <color rgb="FF000000"/>
      </bottom>
      <diagonal/>
    </border>
    <border>
      <left/>
      <right style="thin">
        <color theme="0"/>
      </right>
      <top style="thin">
        <color rgb="FFFFFFFF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FFFFFF"/>
      </right>
      <top style="thin">
        <color rgb="FFFFFFFF"/>
      </top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/>
      <right style="thin">
        <color theme="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A61C00"/>
      </right>
      <top style="double">
        <color rgb="FF000000"/>
      </top>
      <bottom/>
      <diagonal/>
    </border>
    <border>
      <left style="double">
        <color rgb="FFA61C00"/>
      </left>
      <right style="double">
        <color rgb="FFA61C00"/>
      </right>
      <top style="double">
        <color rgb="FF000000"/>
      </top>
      <bottom/>
      <diagonal/>
    </border>
    <border>
      <left/>
      <right style="double">
        <color rgb="FFA61C00"/>
      </right>
      <top/>
      <bottom style="double">
        <color rgb="FF000000"/>
      </bottom>
      <diagonal/>
    </border>
    <border>
      <left style="double">
        <color rgb="FFA61C00"/>
      </left>
      <right style="double">
        <color rgb="FFA61C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C00000"/>
      </right>
      <top/>
      <bottom style="thin">
        <color rgb="FFFFFFFF"/>
      </bottom>
      <diagonal/>
    </border>
    <border>
      <left style="thin">
        <color rgb="FFC00000"/>
      </left>
      <right style="thick">
        <color rgb="FFFFFFFF"/>
      </right>
      <top/>
      <bottom style="thin">
        <color rgb="FFFFFFFF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FFFFFF"/>
      </bottom>
      <diagonal/>
    </border>
    <border>
      <left style="thick">
        <color rgb="FF000000"/>
      </left>
      <right/>
      <top style="thin">
        <color rgb="FFFFFFFF"/>
      </top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n">
        <color rgb="FFC00000"/>
      </left>
      <right style="thick">
        <color rgb="FFFFFFFF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FFFFFF"/>
      </right>
      <top/>
      <bottom style="thin">
        <color rgb="FFFFFFFF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 style="double">
        <color rgb="FF000000"/>
      </bottom>
      <diagonal/>
    </border>
    <border>
      <left style="thin">
        <color rgb="FFC00000"/>
      </left>
      <right style="double">
        <color rgb="FF000000"/>
      </right>
      <top style="thin">
        <color rgb="FFFFFFFF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double">
        <color rgb="FFA61C00"/>
      </right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FFFFFF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FFFFFF"/>
      </left>
      <right/>
      <top style="thin">
        <color rgb="FFFFFFFF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5"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1" fillId="7" borderId="43" xfId="0" applyNumberFormat="1" applyFont="1" applyFill="1" applyBorder="1" applyAlignment="1">
      <alignment horizontal="center"/>
    </xf>
    <xf numFmtId="0" fontId="1" fillId="7" borderId="43" xfId="0" applyFont="1" applyFill="1" applyBorder="1" applyAlignment="1">
      <alignment horizontal="center" wrapText="1"/>
    </xf>
    <xf numFmtId="164" fontId="1" fillId="7" borderId="43" xfId="0" applyNumberFormat="1" applyFont="1" applyFill="1" applyBorder="1" applyAlignment="1">
      <alignment horizontal="center" wrapText="1"/>
    </xf>
    <xf numFmtId="0" fontId="1" fillId="7" borderId="43" xfId="0" applyFont="1" applyFill="1" applyBorder="1" applyAlignment="1">
      <alignment wrapText="1"/>
    </xf>
    <xf numFmtId="49" fontId="1" fillId="7" borderId="43" xfId="0" applyNumberFormat="1" applyFont="1" applyFill="1" applyBorder="1" applyAlignment="1">
      <alignment wrapText="1"/>
    </xf>
    <xf numFmtId="49" fontId="1" fillId="8" borderId="44" xfId="0" applyNumberFormat="1" applyFont="1" applyFill="1" applyBorder="1" applyAlignment="1">
      <alignment horizontal="center" wrapText="1"/>
    </xf>
    <xf numFmtId="0" fontId="8" fillId="8" borderId="45" xfId="0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1" fillId="8" borderId="44" xfId="0" applyFont="1" applyFill="1" applyBorder="1" applyAlignment="1">
      <alignment horizontal="center" vertical="center" wrapText="1"/>
    </xf>
    <xf numFmtId="0" fontId="8" fillId="8" borderId="47" xfId="0" applyFont="1" applyFill="1" applyBorder="1" applyAlignment="1">
      <alignment horizontal="center"/>
    </xf>
    <xf numFmtId="0" fontId="8" fillId="8" borderId="48" xfId="0" applyFont="1" applyFill="1" applyBorder="1" applyAlignment="1">
      <alignment horizontal="center"/>
    </xf>
    <xf numFmtId="49" fontId="8" fillId="3" borderId="49" xfId="0" applyNumberFormat="1" applyFont="1" applyFill="1" applyBorder="1" applyAlignment="1">
      <alignment horizontal="center"/>
    </xf>
    <xf numFmtId="49" fontId="1" fillId="9" borderId="50" xfId="0" applyNumberFormat="1" applyFont="1" applyFill="1" applyBorder="1" applyAlignment="1">
      <alignment horizontal="center" vertical="center" wrapText="1"/>
    </xf>
    <xf numFmtId="0" fontId="8" fillId="9" borderId="45" xfId="0" applyFont="1" applyFill="1" applyBorder="1" applyAlignment="1">
      <alignment horizontal="center"/>
    </xf>
    <xf numFmtId="49" fontId="1" fillId="8" borderId="50" xfId="0" applyNumberFormat="1" applyFont="1" applyFill="1" applyBorder="1" applyAlignment="1">
      <alignment horizontal="center" vertical="top" wrapText="1"/>
    </xf>
    <xf numFmtId="49" fontId="1" fillId="8" borderId="50" xfId="0" applyNumberFormat="1" applyFont="1" applyFill="1" applyBorder="1" applyAlignment="1">
      <alignment horizontal="center" vertical="center" wrapText="1"/>
    </xf>
    <xf numFmtId="49" fontId="1" fillId="9" borderId="44" xfId="0" applyNumberFormat="1" applyFont="1" applyFill="1" applyBorder="1" applyAlignment="1">
      <alignment horizontal="center" vertical="center" wrapText="1"/>
    </xf>
    <xf numFmtId="0" fontId="8" fillId="9" borderId="51" xfId="0" applyFont="1" applyFill="1" applyBorder="1" applyAlignment="1">
      <alignment horizontal="center"/>
    </xf>
    <xf numFmtId="49" fontId="8" fillId="3" borderId="46" xfId="0" applyNumberFormat="1" applyFont="1" applyFill="1" applyBorder="1" applyAlignment="1">
      <alignment horizontal="center"/>
    </xf>
    <xf numFmtId="0" fontId="8" fillId="8" borderId="51" xfId="0" applyFont="1" applyFill="1" applyBorder="1" applyAlignment="1">
      <alignment horizontal="center"/>
    </xf>
    <xf numFmtId="49" fontId="1" fillId="8" borderId="44" xfId="0" applyNumberFormat="1" applyFont="1" applyFill="1" applyBorder="1" applyAlignment="1">
      <alignment horizontal="center" vertical="center" wrapText="1"/>
    </xf>
    <xf numFmtId="49" fontId="1" fillId="8" borderId="50" xfId="0" applyNumberFormat="1" applyFont="1" applyFill="1" applyBorder="1" applyAlignment="1">
      <alignment horizontal="center" wrapText="1"/>
    </xf>
    <xf numFmtId="165" fontId="8" fillId="3" borderId="46" xfId="0" applyNumberFormat="1" applyFont="1" applyFill="1" applyBorder="1" applyAlignment="1">
      <alignment horizontal="center"/>
    </xf>
    <xf numFmtId="1" fontId="1" fillId="7" borderId="52" xfId="0" applyNumberFormat="1" applyFont="1" applyFill="1" applyBorder="1" applyAlignment="1">
      <alignment horizontal="center"/>
    </xf>
    <xf numFmtId="0" fontId="1" fillId="7" borderId="52" xfId="0" applyFont="1" applyFill="1" applyBorder="1" applyAlignment="1">
      <alignment horizontal="center" wrapText="1"/>
    </xf>
    <xf numFmtId="0" fontId="1" fillId="7" borderId="52" xfId="0" applyFont="1" applyFill="1" applyBorder="1" applyAlignment="1">
      <alignment wrapText="1"/>
    </xf>
    <xf numFmtId="0" fontId="8" fillId="3" borderId="49" xfId="0" applyFont="1" applyFill="1" applyBorder="1" applyAlignment="1">
      <alignment horizontal="center"/>
    </xf>
    <xf numFmtId="0" fontId="1" fillId="8" borderId="44" xfId="0" applyFont="1" applyFill="1" applyBorder="1" applyAlignment="1">
      <alignment horizontal="center" wrapText="1"/>
    </xf>
    <xf numFmtId="49" fontId="1" fillId="9" borderId="44" xfId="0" applyNumberFormat="1" applyFont="1" applyFill="1" applyBorder="1" applyAlignment="1">
      <alignment horizontal="center" wrapText="1"/>
    </xf>
    <xf numFmtId="49" fontId="1" fillId="8" borderId="53" xfId="0" applyNumberFormat="1" applyFont="1" applyFill="1" applyBorder="1" applyAlignment="1">
      <alignment horizontal="center" wrapText="1"/>
    </xf>
    <xf numFmtId="1" fontId="1" fillId="8" borderId="52" xfId="0" applyNumberFormat="1" applyFont="1" applyFill="1" applyBorder="1" applyAlignment="1">
      <alignment horizontal="center"/>
    </xf>
    <xf numFmtId="0" fontId="1" fillId="8" borderId="52" xfId="0" applyFont="1" applyFill="1" applyBorder="1" applyAlignment="1">
      <alignment horizontal="center" wrapText="1"/>
    </xf>
    <xf numFmtId="0" fontId="1" fillId="8" borderId="54" xfId="0" applyFont="1" applyFill="1" applyBorder="1" applyAlignment="1">
      <alignment horizontal="center"/>
    </xf>
    <xf numFmtId="0" fontId="1" fillId="8" borderId="52" xfId="0" applyFont="1" applyFill="1" applyBorder="1" applyAlignment="1">
      <alignment wrapText="1"/>
    </xf>
    <xf numFmtId="0" fontId="8" fillId="8" borderId="45" xfId="0" applyFont="1" applyFill="1" applyBorder="1" applyAlignment="1">
      <alignment horizontal="center" vertical="center"/>
    </xf>
    <xf numFmtId="49" fontId="1" fillId="4" borderId="44" xfId="0" applyNumberFormat="1" applyFont="1" applyFill="1" applyBorder="1" applyAlignment="1">
      <alignment horizontal="center" wrapText="1"/>
    </xf>
    <xf numFmtId="0" fontId="8" fillId="0" borderId="55" xfId="0" applyFont="1" applyBorder="1" applyAlignment="1">
      <alignment horizontal="center"/>
    </xf>
    <xf numFmtId="49" fontId="1" fillId="4" borderId="44" xfId="0" applyNumberFormat="1" applyFont="1" applyFill="1" applyBorder="1" applyAlignment="1">
      <alignment horizontal="center" vertical="center" wrapText="1"/>
    </xf>
    <xf numFmtId="0" fontId="1" fillId="7" borderId="52" xfId="0" applyFont="1" applyFill="1" applyBorder="1" applyAlignment="1">
      <alignment horizontal="center"/>
    </xf>
    <xf numFmtId="0" fontId="8" fillId="8" borderId="56" xfId="0" applyFont="1" applyFill="1" applyBorder="1" applyAlignment="1">
      <alignment horizontal="center"/>
    </xf>
    <xf numFmtId="0" fontId="8" fillId="9" borderId="47" xfId="0" applyFont="1" applyFill="1" applyBorder="1" applyAlignment="1">
      <alignment horizontal="center"/>
    </xf>
    <xf numFmtId="49" fontId="1" fillId="8" borderId="44" xfId="0" applyNumberFormat="1" applyFont="1" applyFill="1" applyBorder="1" applyAlignment="1">
      <alignment wrapText="1"/>
    </xf>
    <xf numFmtId="165" fontId="8" fillId="3" borderId="57" xfId="0" applyNumberFormat="1" applyFont="1" applyFill="1" applyBorder="1" applyAlignment="1">
      <alignment horizontal="center"/>
    </xf>
    <xf numFmtId="0" fontId="8" fillId="8" borderId="47" xfId="0" applyFont="1" applyFill="1" applyBorder="1" applyAlignment="1">
      <alignment horizontal="center" vertical="center"/>
    </xf>
    <xf numFmtId="0" fontId="8" fillId="9" borderId="56" xfId="0" applyFont="1" applyFill="1" applyBorder="1" applyAlignment="1">
      <alignment horizontal="center"/>
    </xf>
    <xf numFmtId="0" fontId="1" fillId="8" borderId="52" xfId="0" applyFont="1" applyFill="1" applyBorder="1" applyAlignment="1">
      <alignment horizontal="center"/>
    </xf>
    <xf numFmtId="0" fontId="1" fillId="8" borderId="52" xfId="0" applyFont="1" applyFill="1" applyBorder="1" applyAlignment="1">
      <alignment horizontal="center" vertical="center" wrapText="1"/>
    </xf>
    <xf numFmtId="49" fontId="1" fillId="4" borderId="58" xfId="0" applyNumberFormat="1" applyFont="1" applyFill="1" applyBorder="1" applyAlignment="1">
      <alignment horizontal="center" wrapText="1"/>
    </xf>
    <xf numFmtId="0" fontId="8" fillId="8" borderId="59" xfId="0" applyFont="1" applyFill="1" applyBorder="1" applyAlignment="1">
      <alignment horizontal="center"/>
    </xf>
    <xf numFmtId="49" fontId="1" fillId="4" borderId="53" xfId="0" applyNumberFormat="1" applyFont="1" applyFill="1" applyBorder="1" applyAlignment="1">
      <alignment horizontal="center" wrapText="1"/>
    </xf>
    <xf numFmtId="0" fontId="1" fillId="8" borderId="44" xfId="0" applyFont="1" applyFill="1" applyBorder="1" applyAlignment="1">
      <alignment horizontal="center"/>
    </xf>
    <xf numFmtId="1" fontId="8" fillId="3" borderId="49" xfId="0" applyNumberFormat="1" applyFont="1" applyFill="1" applyBorder="1" applyAlignment="1">
      <alignment horizontal="center"/>
    </xf>
    <xf numFmtId="0" fontId="1" fillId="0" borderId="52" xfId="0" applyFont="1" applyBorder="1" applyAlignment="1">
      <alignment horizontal="center" wrapText="1"/>
    </xf>
    <xf numFmtId="164" fontId="1" fillId="8" borderId="52" xfId="0" applyNumberFormat="1" applyFont="1" applyFill="1" applyBorder="1" applyAlignment="1">
      <alignment horizontal="center" vertical="center" wrapText="1"/>
    </xf>
    <xf numFmtId="0" fontId="1" fillId="0" borderId="52" xfId="0" applyFont="1" applyBorder="1" applyAlignment="1">
      <alignment wrapText="1"/>
    </xf>
    <xf numFmtId="49" fontId="1" fillId="0" borderId="52" xfId="0" applyNumberFormat="1" applyFont="1" applyBorder="1" applyAlignment="1">
      <alignment wrapText="1"/>
    </xf>
    <xf numFmtId="49" fontId="1" fillId="0" borderId="60" xfId="0" applyNumberFormat="1" applyFont="1" applyBorder="1" applyAlignment="1">
      <alignment horizontal="center" wrapText="1"/>
    </xf>
    <xf numFmtId="0" fontId="1" fillId="8" borderId="54" xfId="0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horizontal="center" wrapText="1"/>
    </xf>
    <xf numFmtId="1" fontId="1" fillId="8" borderId="43" xfId="0" applyNumberFormat="1" applyFont="1" applyFill="1" applyBorder="1" applyAlignment="1">
      <alignment horizontal="center"/>
    </xf>
    <xf numFmtId="0" fontId="1" fillId="0" borderId="61" xfId="0" applyFont="1" applyBorder="1" applyAlignment="1">
      <alignment horizontal="center" wrapText="1"/>
    </xf>
    <xf numFmtId="0" fontId="1" fillId="0" borderId="62" xfId="0" applyFont="1" applyBorder="1" applyAlignment="1">
      <alignment wrapText="1"/>
    </xf>
    <xf numFmtId="0" fontId="1" fillId="0" borderId="62" xfId="0" applyFont="1" applyBorder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8" borderId="64" xfId="0" applyFont="1" applyFill="1" applyBorder="1" applyAlignment="1">
      <alignment wrapText="1"/>
    </xf>
    <xf numFmtId="0" fontId="1" fillId="8" borderId="65" xfId="0" applyFont="1" applyFill="1" applyBorder="1" applyAlignment="1">
      <alignment wrapText="1"/>
    </xf>
    <xf numFmtId="0" fontId="1" fillId="0" borderId="66" xfId="0" applyFont="1" applyBorder="1" applyAlignment="1">
      <alignment horizontal="center" wrapText="1"/>
    </xf>
    <xf numFmtId="49" fontId="1" fillId="11" borderId="44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164" fontId="1" fillId="8" borderId="52" xfId="0" applyNumberFormat="1" applyFont="1" applyFill="1" applyBorder="1" applyAlignment="1">
      <alignment horizontal="center" wrapText="1"/>
    </xf>
    <xf numFmtId="49" fontId="1" fillId="8" borderId="52" xfId="0" applyNumberFormat="1" applyFont="1" applyFill="1" applyBorder="1" applyAlignment="1">
      <alignment wrapText="1"/>
    </xf>
    <xf numFmtId="164" fontId="1" fillId="0" borderId="0" xfId="0" applyNumberFormat="1" applyFont="1" applyAlignment="1">
      <alignment horizontal="center" wrapText="1"/>
    </xf>
    <xf numFmtId="1" fontId="10" fillId="8" borderId="67" xfId="0" applyNumberFormat="1" applyFont="1" applyFill="1" applyBorder="1" applyAlignment="1">
      <alignment horizontal="center"/>
    </xf>
    <xf numFmtId="0" fontId="10" fillId="0" borderId="67" xfId="0" applyFont="1" applyBorder="1" applyAlignment="1">
      <alignment horizontal="center" wrapText="1"/>
    </xf>
    <xf numFmtId="0" fontId="10" fillId="0" borderId="67" xfId="0" applyFont="1" applyBorder="1" applyAlignment="1">
      <alignment horizontal="center"/>
    </xf>
    <xf numFmtId="0" fontId="10" fillId="0" borderId="67" xfId="0" applyFont="1" applyBorder="1" applyAlignment="1">
      <alignment wrapText="1"/>
    </xf>
    <xf numFmtId="49" fontId="10" fillId="8" borderId="68" xfId="0" applyNumberFormat="1" applyFont="1" applyFill="1" applyBorder="1" applyAlignment="1">
      <alignment horizontal="center" wrapText="1"/>
    </xf>
    <xf numFmtId="0" fontId="11" fillId="8" borderId="69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/>
    </xf>
    <xf numFmtId="0" fontId="11" fillId="8" borderId="71" xfId="0" applyFont="1" applyFill="1" applyBorder="1" applyAlignment="1">
      <alignment horizontal="center"/>
    </xf>
    <xf numFmtId="49" fontId="2" fillId="3" borderId="70" xfId="0" applyNumberFormat="1" applyFont="1" applyFill="1" applyBorder="1" applyAlignment="1">
      <alignment horizontal="center"/>
    </xf>
    <xf numFmtId="49" fontId="2" fillId="3" borderId="72" xfId="0" applyNumberFormat="1" applyFont="1" applyFill="1" applyBorder="1" applyAlignment="1">
      <alignment horizontal="center"/>
    </xf>
    <xf numFmtId="49" fontId="2" fillId="3" borderId="73" xfId="0" applyNumberFormat="1" applyFont="1" applyFill="1" applyBorder="1" applyAlignment="1">
      <alignment horizontal="center"/>
    </xf>
    <xf numFmtId="165" fontId="12" fillId="3" borderId="70" xfId="0" applyNumberFormat="1" applyFont="1" applyFill="1" applyBorder="1" applyAlignment="1">
      <alignment horizontal="center"/>
    </xf>
    <xf numFmtId="0" fontId="1" fillId="2" borderId="54" xfId="0" applyFont="1" applyFill="1" applyBorder="1" applyAlignment="1">
      <alignment wrapText="1"/>
    </xf>
    <xf numFmtId="0" fontId="1" fillId="8" borderId="54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81" xfId="0" applyFont="1" applyFill="1" applyBorder="1" applyAlignment="1">
      <alignment horizontal="center" vertical="center" wrapText="1"/>
    </xf>
    <xf numFmtId="0" fontId="17" fillId="5" borderId="82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49" fontId="10" fillId="12" borderId="44" xfId="0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7" borderId="52" xfId="0" applyFont="1" applyFill="1" applyBorder="1" applyAlignment="1">
      <alignment horizontal="center" wrapText="1"/>
    </xf>
    <xf numFmtId="0" fontId="10" fillId="7" borderId="52" xfId="0" applyFont="1" applyFill="1" applyBorder="1" applyAlignment="1">
      <alignment wrapText="1"/>
    </xf>
    <xf numFmtId="49" fontId="10" fillId="8" borderId="44" xfId="0" applyNumberFormat="1" applyFont="1" applyFill="1" applyBorder="1" applyAlignment="1">
      <alignment horizontal="center" wrapText="1"/>
    </xf>
    <xf numFmtId="0" fontId="11" fillId="8" borderId="83" xfId="0" applyFont="1" applyFill="1" applyBorder="1" applyAlignment="1">
      <alignment horizontal="center"/>
    </xf>
    <xf numFmtId="0" fontId="2" fillId="3" borderId="84" xfId="0" applyFont="1" applyFill="1" applyBorder="1" applyAlignment="1">
      <alignment horizontal="center"/>
    </xf>
    <xf numFmtId="49" fontId="10" fillId="8" borderId="44" xfId="0" applyNumberFormat="1" applyFont="1" applyFill="1" applyBorder="1" applyAlignment="1">
      <alignment horizontal="center" vertical="center" wrapText="1"/>
    </xf>
    <xf numFmtId="0" fontId="11" fillId="8" borderId="45" xfId="0" applyFont="1" applyFill="1" applyBorder="1" applyAlignment="1">
      <alignment horizontal="center"/>
    </xf>
    <xf numFmtId="0" fontId="11" fillId="8" borderId="43" xfId="0" applyFont="1" applyFill="1" applyBorder="1" applyAlignment="1">
      <alignment horizontal="center"/>
    </xf>
    <xf numFmtId="49" fontId="2" fillId="3" borderId="84" xfId="0" applyNumberFormat="1" applyFont="1" applyFill="1" applyBorder="1" applyAlignment="1">
      <alignment horizontal="center"/>
    </xf>
    <xf numFmtId="49" fontId="10" fillId="9" borderId="85" xfId="0" applyNumberFormat="1" applyFont="1" applyFill="1" applyBorder="1" applyAlignment="1">
      <alignment horizontal="center" wrapText="1"/>
    </xf>
    <xf numFmtId="0" fontId="11" fillId="9" borderId="86" xfId="0" applyFont="1" applyFill="1" applyBorder="1" applyAlignment="1">
      <alignment horizontal="center"/>
    </xf>
    <xf numFmtId="49" fontId="10" fillId="9" borderId="44" xfId="0" applyNumberFormat="1" applyFont="1" applyFill="1" applyBorder="1" applyAlignment="1">
      <alignment horizontal="center" wrapText="1"/>
    </xf>
    <xf numFmtId="0" fontId="11" fillId="9" borderId="45" xfId="0" applyFont="1" applyFill="1" applyBorder="1" applyAlignment="1">
      <alignment horizontal="center"/>
    </xf>
    <xf numFmtId="49" fontId="10" fillId="4" borderId="58" xfId="0" applyNumberFormat="1" applyFont="1" applyFill="1" applyBorder="1" applyAlignment="1">
      <alignment horizontal="center" wrapText="1"/>
    </xf>
    <xf numFmtId="0" fontId="11" fillId="8" borderId="48" xfId="0" applyFont="1" applyFill="1" applyBorder="1" applyAlignment="1">
      <alignment horizontal="center"/>
    </xf>
    <xf numFmtId="49" fontId="2" fillId="3" borderId="46" xfId="0" applyNumberFormat="1" applyFont="1" applyFill="1" applyBorder="1" applyAlignment="1">
      <alignment horizontal="center"/>
    </xf>
    <xf numFmtId="49" fontId="10" fillId="4" borderId="44" xfId="0" applyNumberFormat="1" applyFont="1" applyFill="1" applyBorder="1" applyAlignment="1">
      <alignment horizontal="center" wrapText="1"/>
    </xf>
    <xf numFmtId="165" fontId="12" fillId="3" borderId="87" xfId="0" applyNumberFormat="1" applyFont="1" applyFill="1" applyBorder="1" applyAlignment="1">
      <alignment horizontal="center"/>
    </xf>
    <xf numFmtId="0" fontId="10" fillId="0" borderId="52" xfId="0" applyFont="1" applyBorder="1" applyAlignment="1">
      <alignment horizontal="center" wrapText="1"/>
    </xf>
    <xf numFmtId="0" fontId="10" fillId="8" borderId="52" xfId="0" applyFont="1" applyFill="1" applyBorder="1" applyAlignment="1">
      <alignment wrapText="1"/>
    </xf>
    <xf numFmtId="0" fontId="10" fillId="8" borderId="52" xfId="0" applyFont="1" applyFill="1" applyBorder="1" applyAlignment="1">
      <alignment horizontal="center" wrapText="1"/>
    </xf>
    <xf numFmtId="49" fontId="10" fillId="2" borderId="44" xfId="0" applyNumberFormat="1" applyFont="1" applyFill="1" applyBorder="1" applyAlignment="1">
      <alignment wrapText="1"/>
    </xf>
    <xf numFmtId="49" fontId="2" fillId="3" borderId="49" xfId="0" applyNumberFormat="1" applyFont="1" applyFill="1" applyBorder="1" applyAlignment="1">
      <alignment horizontal="center"/>
    </xf>
    <xf numFmtId="49" fontId="10" fillId="8" borderId="85" xfId="0" applyNumberFormat="1" applyFont="1" applyFill="1" applyBorder="1" applyAlignment="1">
      <alignment horizontal="center" wrapText="1"/>
    </xf>
    <xf numFmtId="49" fontId="10" fillId="8" borderId="44" xfId="0" applyNumberFormat="1" applyFont="1" applyFill="1" applyBorder="1" applyAlignment="1">
      <alignment wrapText="1"/>
    </xf>
    <xf numFmtId="165" fontId="2" fillId="3" borderId="87" xfId="0" applyNumberFormat="1" applyFont="1" applyFill="1" applyBorder="1" applyAlignment="1">
      <alignment horizontal="center"/>
    </xf>
    <xf numFmtId="0" fontId="10" fillId="0" borderId="52" xfId="0" applyFont="1" applyBorder="1" applyAlignment="1">
      <alignment wrapText="1"/>
    </xf>
    <xf numFmtId="0" fontId="10" fillId="8" borderId="52" xfId="0" applyFont="1" applyFill="1" applyBorder="1" applyAlignment="1">
      <alignment horizontal="center"/>
    </xf>
    <xf numFmtId="49" fontId="10" fillId="8" borderId="58" xfId="0" applyNumberFormat="1" applyFont="1" applyFill="1" applyBorder="1" applyAlignment="1">
      <alignment horizontal="center" wrapText="1"/>
    </xf>
    <xf numFmtId="0" fontId="11" fillId="8" borderId="45" xfId="0" applyFont="1" applyFill="1" applyBorder="1" applyAlignment="1">
      <alignment horizontal="center" vertical="center"/>
    </xf>
    <xf numFmtId="0" fontId="10" fillId="8" borderId="54" xfId="0" applyFont="1" applyFill="1" applyBorder="1" applyAlignment="1">
      <alignment wrapText="1"/>
    </xf>
    <xf numFmtId="0" fontId="2" fillId="3" borderId="88" xfId="0" applyFont="1" applyFill="1" applyBorder="1" applyAlignment="1">
      <alignment horizontal="center"/>
    </xf>
    <xf numFmtId="0" fontId="2" fillId="3" borderId="89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11" fillId="8" borderId="47" xfId="0" applyFont="1" applyFill="1" applyBorder="1" applyAlignment="1">
      <alignment horizontal="center"/>
    </xf>
    <xf numFmtId="49" fontId="2" fillId="3" borderId="89" xfId="0" applyNumberFormat="1" applyFont="1" applyFill="1" applyBorder="1" applyAlignment="1">
      <alignment horizontal="center"/>
    </xf>
    <xf numFmtId="0" fontId="11" fillId="8" borderId="90" xfId="0" applyFont="1" applyFill="1" applyBorder="1" applyAlignment="1">
      <alignment horizontal="center"/>
    </xf>
    <xf numFmtId="49" fontId="2" fillId="3" borderId="91" xfId="0" applyNumberFormat="1" applyFont="1" applyFill="1" applyBorder="1" applyAlignment="1">
      <alignment horizontal="center"/>
    </xf>
    <xf numFmtId="0" fontId="10" fillId="8" borderId="64" xfId="0" applyFont="1" applyFill="1" applyBorder="1" applyAlignment="1">
      <alignment horizontal="center" wrapText="1"/>
    </xf>
    <xf numFmtId="0" fontId="10" fillId="8" borderId="64" xfId="0" applyFont="1" applyFill="1" applyBorder="1" applyAlignment="1">
      <alignment horizontal="center"/>
    </xf>
    <xf numFmtId="0" fontId="10" fillId="8" borderId="64" xfId="0" applyFont="1" applyFill="1" applyBorder="1" applyAlignment="1">
      <alignment wrapText="1"/>
    </xf>
    <xf numFmtId="0" fontId="11" fillId="2" borderId="58" xfId="0" applyFont="1" applyFill="1" applyBorder="1" applyAlignment="1">
      <alignment horizontal="center"/>
    </xf>
    <xf numFmtId="0" fontId="11" fillId="2" borderId="43" xfId="0" applyFont="1" applyFill="1" applyBorder="1" applyAlignment="1">
      <alignment horizontal="center"/>
    </xf>
    <xf numFmtId="49" fontId="10" fillId="0" borderId="60" xfId="0" applyNumberFormat="1" applyFont="1" applyBorder="1" applyAlignment="1">
      <alignment horizontal="center" wrapText="1"/>
    </xf>
    <xf numFmtId="49" fontId="10" fillId="0" borderId="60" xfId="0" applyNumberFormat="1" applyFont="1" applyBorder="1" applyAlignment="1">
      <alignment wrapText="1"/>
    </xf>
    <xf numFmtId="49" fontId="10" fillId="2" borderId="54" xfId="0" applyNumberFormat="1" applyFont="1" applyFill="1" applyBorder="1" applyAlignment="1">
      <alignment wrapText="1"/>
    </xf>
    <xf numFmtId="0" fontId="11" fillId="2" borderId="54" xfId="0" applyFont="1" applyFill="1" applyBorder="1" applyAlignment="1">
      <alignment horizontal="center"/>
    </xf>
    <xf numFmtId="0" fontId="11" fillId="2" borderId="92" xfId="0" applyFont="1" applyFill="1" applyBorder="1" applyAlignment="1">
      <alignment horizontal="center"/>
    </xf>
    <xf numFmtId="0" fontId="11" fillId="8" borderId="93" xfId="0" applyFont="1" applyFill="1" applyBorder="1" applyAlignment="1">
      <alignment horizontal="center"/>
    </xf>
    <xf numFmtId="49" fontId="10" fillId="0" borderId="94" xfId="0" applyNumberFormat="1" applyFont="1" applyBorder="1" applyAlignment="1">
      <alignment horizontal="center" wrapText="1"/>
    </xf>
    <xf numFmtId="49" fontId="10" fillId="0" borderId="95" xfId="0" applyNumberFormat="1" applyFont="1" applyBorder="1" applyAlignment="1">
      <alignment horizontal="center" wrapText="1"/>
    </xf>
    <xf numFmtId="0" fontId="18" fillId="8" borderId="64" xfId="0" applyFont="1" applyFill="1" applyBorder="1" applyAlignment="1">
      <alignment horizontal="center" wrapText="1"/>
    </xf>
    <xf numFmtId="0" fontId="18" fillId="8" borderId="64" xfId="0" applyFont="1" applyFill="1" applyBorder="1" applyAlignment="1">
      <alignment wrapText="1"/>
    </xf>
    <xf numFmtId="49" fontId="18" fillId="2" borderId="44" xfId="0" applyNumberFormat="1" applyFont="1" applyFill="1" applyBorder="1" applyAlignment="1">
      <alignment wrapText="1"/>
    </xf>
    <xf numFmtId="0" fontId="19" fillId="8" borderId="48" xfId="0" applyFont="1" applyFill="1" applyBorder="1" applyAlignment="1">
      <alignment horizontal="center"/>
    </xf>
    <xf numFmtId="0" fontId="20" fillId="3" borderId="49" xfId="0" applyFont="1" applyFill="1" applyBorder="1" applyAlignment="1">
      <alignment horizontal="center"/>
    </xf>
    <xf numFmtId="0" fontId="19" fillId="2" borderId="58" xfId="0" applyFont="1" applyFill="1" applyBorder="1" applyAlignment="1">
      <alignment horizontal="center"/>
    </xf>
    <xf numFmtId="0" fontId="19" fillId="8" borderId="45" xfId="0" applyFont="1" applyFill="1" applyBorder="1" applyAlignment="1">
      <alignment horizontal="center"/>
    </xf>
    <xf numFmtId="49" fontId="20" fillId="3" borderId="49" xfId="0" applyNumberFormat="1" applyFont="1" applyFill="1" applyBorder="1" applyAlignment="1">
      <alignment horizontal="center"/>
    </xf>
    <xf numFmtId="0" fontId="19" fillId="2" borderId="43" xfId="0" applyFont="1" applyFill="1" applyBorder="1" applyAlignment="1">
      <alignment horizontal="center"/>
    </xf>
    <xf numFmtId="49" fontId="18" fillId="8" borderId="44" xfId="0" applyNumberFormat="1" applyFont="1" applyFill="1" applyBorder="1" applyAlignment="1">
      <alignment horizontal="center" wrapText="1"/>
    </xf>
    <xf numFmtId="0" fontId="19" fillId="8" borderId="83" xfId="0" applyFont="1" applyFill="1" applyBorder="1" applyAlignment="1">
      <alignment horizontal="center"/>
    </xf>
    <xf numFmtId="49" fontId="20" fillId="3" borderId="89" xfId="0" applyNumberFormat="1" applyFont="1" applyFill="1" applyBorder="1" applyAlignment="1">
      <alignment horizontal="center"/>
    </xf>
    <xf numFmtId="49" fontId="18" fillId="12" borderId="44" xfId="0" applyNumberFormat="1" applyFont="1" applyFill="1" applyBorder="1" applyAlignment="1">
      <alignment horizontal="center" wrapText="1"/>
    </xf>
    <xf numFmtId="49" fontId="18" fillId="0" borderId="60" xfId="0" applyNumberFormat="1" applyFont="1" applyBorder="1" applyAlignment="1">
      <alignment wrapText="1"/>
    </xf>
    <xf numFmtId="165" fontId="20" fillId="3" borderId="87" xfId="0" applyNumberFormat="1" applyFont="1" applyFill="1" applyBorder="1" applyAlignment="1">
      <alignment horizontal="center"/>
    </xf>
    <xf numFmtId="0" fontId="10" fillId="2" borderId="54" xfId="0" applyFont="1" applyFill="1" applyBorder="1" applyAlignment="1">
      <alignment wrapText="1"/>
    </xf>
    <xf numFmtId="0" fontId="10" fillId="2" borderId="92" xfId="0" applyFont="1" applyFill="1" applyBorder="1" applyAlignment="1">
      <alignment wrapText="1"/>
    </xf>
    <xf numFmtId="49" fontId="10" fillId="0" borderId="94" xfId="0" applyNumberFormat="1" applyFont="1" applyBorder="1" applyAlignment="1">
      <alignment wrapText="1"/>
    </xf>
    <xf numFmtId="49" fontId="10" fillId="0" borderId="95" xfId="0" applyNumberFormat="1" applyFont="1" applyBorder="1" applyAlignment="1">
      <alignment wrapText="1"/>
    </xf>
    <xf numFmtId="0" fontId="11" fillId="2" borderId="96" xfId="0" applyFont="1" applyFill="1" applyBorder="1" applyAlignment="1">
      <alignment horizontal="center"/>
    </xf>
    <xf numFmtId="0" fontId="11" fillId="2" borderId="97" xfId="0" applyFont="1" applyFill="1" applyBorder="1" applyAlignment="1">
      <alignment horizontal="center"/>
    </xf>
    <xf numFmtId="0" fontId="11" fillId="8" borderId="98" xfId="0" applyFont="1" applyFill="1" applyBorder="1" applyAlignment="1">
      <alignment horizontal="center"/>
    </xf>
    <xf numFmtId="1" fontId="10" fillId="8" borderId="52" xfId="0" applyNumberFormat="1" applyFont="1" applyFill="1" applyBorder="1" applyAlignment="1">
      <alignment horizontal="center"/>
    </xf>
    <xf numFmtId="0" fontId="10" fillId="8" borderId="67" xfId="0" applyFont="1" applyFill="1" applyBorder="1" applyAlignment="1">
      <alignment horizontal="center" wrapText="1"/>
    </xf>
    <xf numFmtId="0" fontId="10" fillId="8" borderId="67" xfId="0" applyFont="1" applyFill="1" applyBorder="1" applyAlignment="1">
      <alignment horizontal="center"/>
    </xf>
    <xf numFmtId="0" fontId="10" fillId="8" borderId="67" xfId="0" applyFont="1" applyFill="1" applyBorder="1" applyAlignment="1">
      <alignment wrapText="1"/>
    </xf>
    <xf numFmtId="49" fontId="10" fillId="8" borderId="99" xfId="0" applyNumberFormat="1" applyFont="1" applyFill="1" applyBorder="1" applyAlignment="1">
      <alignment horizontal="center" wrapText="1"/>
    </xf>
    <xf numFmtId="0" fontId="11" fillId="8" borderId="100" xfId="0" applyFont="1" applyFill="1" applyBorder="1" applyAlignment="1">
      <alignment horizontal="center"/>
    </xf>
    <xf numFmtId="0" fontId="2" fillId="3" borderId="101" xfId="0" applyFont="1" applyFill="1" applyBorder="1" applyAlignment="1">
      <alignment horizontal="center"/>
    </xf>
    <xf numFmtId="0" fontId="10" fillId="8" borderId="68" xfId="0" applyFont="1" applyFill="1" applyBorder="1" applyAlignment="1">
      <alignment horizontal="center" wrapText="1"/>
    </xf>
    <xf numFmtId="49" fontId="10" fillId="8" borderId="102" xfId="0" applyNumberFormat="1" applyFont="1" applyFill="1" applyBorder="1" applyAlignment="1">
      <alignment horizontal="center" wrapText="1"/>
    </xf>
    <xf numFmtId="0" fontId="11" fillId="8" borderId="103" xfId="0" applyFont="1" applyFill="1" applyBorder="1" applyAlignment="1">
      <alignment horizontal="center"/>
    </xf>
    <xf numFmtId="49" fontId="2" fillId="3" borderId="104" xfId="0" applyNumberFormat="1" applyFont="1" applyFill="1" applyBorder="1" applyAlignment="1">
      <alignment horizontal="center"/>
    </xf>
    <xf numFmtId="49" fontId="10" fillId="8" borderId="105" xfId="0" applyNumberFormat="1" applyFont="1" applyFill="1" applyBorder="1" applyAlignment="1">
      <alignment horizontal="center" wrapText="1"/>
    </xf>
    <xf numFmtId="49" fontId="2" fillId="3" borderId="106" xfId="0" applyNumberFormat="1" applyFont="1" applyFill="1" applyBorder="1" applyAlignment="1">
      <alignment horizontal="center"/>
    </xf>
    <xf numFmtId="49" fontId="10" fillId="0" borderId="14" xfId="0" applyNumberFormat="1" applyFont="1" applyBorder="1" applyAlignment="1">
      <alignment horizontal="center" wrapText="1"/>
    </xf>
    <xf numFmtId="49" fontId="10" fillId="0" borderId="107" xfId="0" applyNumberFormat="1" applyFont="1" applyBorder="1" applyAlignment="1">
      <alignment horizontal="center" wrapText="1"/>
    </xf>
    <xf numFmtId="164" fontId="2" fillId="3" borderId="106" xfId="0" applyNumberFormat="1" applyFont="1" applyFill="1" applyBorder="1" applyAlignment="1">
      <alignment horizontal="center"/>
    </xf>
    <xf numFmtId="0" fontId="1" fillId="0" borderId="108" xfId="0" applyFont="1" applyBorder="1" applyAlignment="1">
      <alignment wrapText="1"/>
    </xf>
    <xf numFmtId="0" fontId="11" fillId="5" borderId="120" xfId="0" applyFont="1" applyFill="1" applyBorder="1" applyAlignment="1">
      <alignment horizontal="center" vertical="center" wrapText="1"/>
    </xf>
    <xf numFmtId="0" fontId="11" fillId="5" borderId="82" xfId="0" applyFont="1" applyFill="1" applyBorder="1" applyAlignment="1">
      <alignment horizontal="center" vertical="center" wrapText="1"/>
    </xf>
    <xf numFmtId="0" fontId="10" fillId="7" borderId="43" xfId="0" applyFont="1" applyFill="1" applyBorder="1" applyAlignment="1">
      <alignment horizontal="center" wrapText="1"/>
    </xf>
    <xf numFmtId="0" fontId="10" fillId="7" borderId="43" xfId="0" applyFont="1" applyFill="1" applyBorder="1" applyAlignment="1">
      <alignment wrapText="1"/>
    </xf>
    <xf numFmtId="0" fontId="2" fillId="3" borderId="46" xfId="0" applyFont="1" applyFill="1" applyBorder="1" applyAlignment="1">
      <alignment horizontal="center"/>
    </xf>
    <xf numFmtId="0" fontId="11" fillId="0" borderId="121" xfId="0" applyFont="1" applyBorder="1" applyAlignment="1">
      <alignment horizontal="center"/>
    </xf>
    <xf numFmtId="0" fontId="11" fillId="9" borderId="122" xfId="0" applyFont="1" applyFill="1" applyBorder="1" applyAlignment="1">
      <alignment horizontal="center"/>
    </xf>
    <xf numFmtId="0" fontId="11" fillId="9" borderId="48" xfId="0" applyFont="1" applyFill="1" applyBorder="1" applyAlignment="1">
      <alignment horizontal="center"/>
    </xf>
    <xf numFmtId="165" fontId="12" fillId="3" borderId="46" xfId="0" applyNumberFormat="1" applyFont="1" applyFill="1" applyBorder="1" applyAlignment="1">
      <alignment horizontal="center"/>
    </xf>
    <xf numFmtId="0" fontId="10" fillId="7" borderId="52" xfId="0" applyFont="1" applyFill="1" applyBorder="1" applyAlignment="1">
      <alignment horizontal="center"/>
    </xf>
    <xf numFmtId="49" fontId="10" fillId="9" borderId="44" xfId="0" applyNumberFormat="1" applyFont="1" applyFill="1" applyBorder="1" applyAlignment="1">
      <alignment horizontal="center" vertical="center" wrapText="1"/>
    </xf>
    <xf numFmtId="0" fontId="11" fillId="9" borderId="45" xfId="0" applyFont="1" applyFill="1" applyBorder="1" applyAlignment="1">
      <alignment horizontal="center" vertical="center"/>
    </xf>
    <xf numFmtId="0" fontId="11" fillId="8" borderId="86" xfId="0" applyFont="1" applyFill="1" applyBorder="1" applyAlignment="1">
      <alignment horizontal="center"/>
    </xf>
    <xf numFmtId="49" fontId="10" fillId="8" borderId="85" xfId="0" applyNumberFormat="1" applyFont="1" applyFill="1" applyBorder="1" applyAlignment="1">
      <alignment horizontal="center" vertical="center" wrapText="1"/>
    </xf>
    <xf numFmtId="49" fontId="10" fillId="13" borderId="85" xfId="0" applyNumberFormat="1" applyFont="1" applyFill="1" applyBorder="1" applyAlignment="1">
      <alignment horizontal="center" wrapText="1"/>
    </xf>
    <xf numFmtId="165" fontId="2" fillId="3" borderId="46" xfId="0" applyNumberFormat="1" applyFont="1" applyFill="1" applyBorder="1" applyAlignment="1">
      <alignment horizontal="center"/>
    </xf>
    <xf numFmtId="49" fontId="10" fillId="13" borderId="44" xfId="0" applyNumberFormat="1" applyFont="1" applyFill="1" applyBorder="1" applyAlignment="1">
      <alignment horizontal="center" wrapText="1"/>
    </xf>
    <xf numFmtId="0" fontId="10" fillId="8" borderId="52" xfId="0" applyFont="1" applyFill="1" applyBorder="1" applyAlignment="1">
      <alignment horizontal="left" wrapText="1"/>
    </xf>
    <xf numFmtId="49" fontId="10" fillId="4" borderId="85" xfId="0" applyNumberFormat="1" applyFont="1" applyFill="1" applyBorder="1" applyAlignment="1">
      <alignment horizontal="center" wrapText="1"/>
    </xf>
    <xf numFmtId="49" fontId="1" fillId="0" borderId="123" xfId="0" applyNumberFormat="1" applyFont="1" applyBorder="1" applyAlignment="1">
      <alignment horizontal="center" wrapText="1"/>
    </xf>
    <xf numFmtId="0" fontId="10" fillId="0" borderId="52" xfId="0" applyFont="1" applyBorder="1" applyAlignment="1">
      <alignment horizontal="center"/>
    </xf>
    <xf numFmtId="49" fontId="1" fillId="8" borderId="58" xfId="0" applyNumberFormat="1" applyFont="1" applyFill="1" applyBorder="1" applyAlignment="1">
      <alignment horizontal="center" wrapText="1"/>
    </xf>
    <xf numFmtId="0" fontId="11" fillId="0" borderId="55" xfId="0" applyFont="1" applyBorder="1" applyAlignment="1">
      <alignment horizontal="center"/>
    </xf>
    <xf numFmtId="0" fontId="10" fillId="0" borderId="52" xfId="0" applyFont="1" applyBorder="1" applyAlignment="1">
      <alignment horizontal="center" vertical="center" wrapText="1"/>
    </xf>
    <xf numFmtId="49" fontId="10" fillId="2" borderId="44" xfId="0" applyNumberFormat="1" applyFont="1" applyFill="1" applyBorder="1" applyAlignment="1">
      <alignment horizontal="center" wrapText="1"/>
    </xf>
    <xf numFmtId="49" fontId="1" fillId="2" borderId="58" xfId="0" applyNumberFormat="1" applyFont="1" applyFill="1" applyBorder="1" applyAlignment="1">
      <alignment horizontal="center" wrapText="1"/>
    </xf>
    <xf numFmtId="0" fontId="21" fillId="8" borderId="52" xfId="0" applyFont="1" applyFill="1" applyBorder="1" applyAlignment="1">
      <alignment wrapText="1"/>
    </xf>
    <xf numFmtId="1" fontId="1" fillId="8" borderId="67" xfId="0" applyNumberFormat="1" applyFont="1" applyFill="1" applyBorder="1" applyAlignment="1">
      <alignment horizontal="center"/>
    </xf>
    <xf numFmtId="165" fontId="12" fillId="3" borderId="124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5" borderId="120" xfId="0" applyFont="1" applyFill="1" applyBorder="1" applyAlignment="1">
      <alignment horizontal="center" wrapText="1"/>
    </xf>
    <xf numFmtId="0" fontId="11" fillId="5" borderId="129" xfId="0" applyFont="1" applyFill="1" applyBorder="1" applyAlignment="1">
      <alignment horizontal="center" wrapText="1"/>
    </xf>
    <xf numFmtId="0" fontId="11" fillId="5" borderId="130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10" fillId="7" borderId="131" xfId="0" applyNumberFormat="1" applyFont="1" applyFill="1" applyBorder="1" applyAlignment="1">
      <alignment horizontal="center"/>
    </xf>
    <xf numFmtId="164" fontId="10" fillId="7" borderId="43" xfId="0" applyNumberFormat="1" applyFont="1" applyFill="1" applyBorder="1" applyAlignment="1">
      <alignment horizontal="center" wrapText="1"/>
    </xf>
    <xf numFmtId="49" fontId="10" fillId="7" borderId="43" xfId="0" applyNumberFormat="1" applyFont="1" applyFill="1" applyBorder="1" applyAlignment="1">
      <alignment wrapText="1"/>
    </xf>
    <xf numFmtId="0" fontId="11" fillId="8" borderId="44" xfId="0" applyFont="1" applyFill="1" applyBorder="1" applyAlignment="1">
      <alignment horizontal="center"/>
    </xf>
    <xf numFmtId="49" fontId="2" fillId="3" borderId="132" xfId="0" applyNumberFormat="1" applyFont="1" applyFill="1" applyBorder="1" applyAlignment="1">
      <alignment horizontal="center"/>
    </xf>
    <xf numFmtId="0" fontId="11" fillId="0" borderId="133" xfId="0" applyFont="1" applyBorder="1" applyAlignment="1">
      <alignment horizontal="center"/>
    </xf>
    <xf numFmtId="49" fontId="10" fillId="9" borderId="58" xfId="0" applyNumberFormat="1" applyFont="1" applyFill="1" applyBorder="1" applyAlignment="1">
      <alignment horizontal="center" wrapText="1"/>
    </xf>
    <xf numFmtId="49" fontId="10" fillId="9" borderId="58" xfId="0" applyNumberFormat="1" applyFont="1" applyFill="1" applyBorder="1" applyAlignment="1">
      <alignment horizontal="center" vertical="center" wrapText="1"/>
    </xf>
    <xf numFmtId="0" fontId="11" fillId="9" borderId="98" xfId="0" applyFont="1" applyFill="1" applyBorder="1" applyAlignment="1">
      <alignment horizontal="center"/>
    </xf>
    <xf numFmtId="49" fontId="1" fillId="9" borderId="134" xfId="0" applyNumberFormat="1" applyFont="1" applyFill="1" applyBorder="1" applyAlignment="1">
      <alignment horizontal="center" wrapText="1"/>
    </xf>
    <xf numFmtId="0" fontId="11" fillId="9" borderId="44" xfId="0" applyFont="1" applyFill="1" applyBorder="1" applyAlignment="1">
      <alignment horizontal="center"/>
    </xf>
    <xf numFmtId="49" fontId="10" fillId="9" borderId="43" xfId="0" applyNumberFormat="1" applyFont="1" applyFill="1" applyBorder="1" applyAlignment="1">
      <alignment horizontal="center" wrapText="1"/>
    </xf>
    <xf numFmtId="0" fontId="11" fillId="9" borderId="58" xfId="0" applyFont="1" applyFill="1" applyBorder="1" applyAlignment="1">
      <alignment horizontal="center"/>
    </xf>
    <xf numFmtId="49" fontId="1" fillId="4" borderId="134" xfId="0" applyNumberFormat="1" applyFont="1" applyFill="1" applyBorder="1" applyAlignment="1">
      <alignment horizontal="center" wrapText="1"/>
    </xf>
    <xf numFmtId="0" fontId="2" fillId="3" borderId="135" xfId="0" applyFont="1" applyFill="1" applyBorder="1" applyAlignment="1">
      <alignment horizontal="center"/>
    </xf>
    <xf numFmtId="49" fontId="10" fillId="8" borderId="58" xfId="0" applyNumberFormat="1" applyFont="1" applyFill="1" applyBorder="1" applyAlignment="1">
      <alignment wrapText="1"/>
    </xf>
    <xf numFmtId="165" fontId="2" fillId="3" borderId="136" xfId="0" applyNumberFormat="1" applyFont="1" applyFill="1" applyBorder="1" applyAlignment="1">
      <alignment horizontal="center"/>
    </xf>
    <xf numFmtId="49" fontId="10" fillId="9" borderId="43" xfId="0" applyNumberFormat="1" applyFont="1" applyFill="1" applyBorder="1" applyAlignment="1">
      <alignment horizontal="center" vertical="center" wrapText="1"/>
    </xf>
    <xf numFmtId="49" fontId="10" fillId="8" borderId="58" xfId="0" applyNumberFormat="1" applyFont="1" applyFill="1" applyBorder="1" applyAlignment="1">
      <alignment horizontal="center" vertical="center" wrapText="1"/>
    </xf>
    <xf numFmtId="49" fontId="10" fillId="4" borderId="137" xfId="0" applyNumberFormat="1" applyFont="1" applyFill="1" applyBorder="1" applyAlignment="1">
      <alignment horizontal="center" wrapText="1"/>
    </xf>
    <xf numFmtId="0" fontId="11" fillId="0" borderId="60" xfId="0" applyFont="1" applyBorder="1" applyAlignment="1">
      <alignment horizontal="center"/>
    </xf>
    <xf numFmtId="0" fontId="11" fillId="8" borderId="58" xfId="0" applyFont="1" applyFill="1" applyBorder="1" applyAlignment="1">
      <alignment horizontal="center"/>
    </xf>
    <xf numFmtId="49" fontId="1" fillId="8" borderId="134" xfId="0" applyNumberFormat="1" applyFont="1" applyFill="1" applyBorder="1" applyAlignment="1">
      <alignment horizontal="center" wrapText="1"/>
    </xf>
    <xf numFmtId="0" fontId="10" fillId="7" borderId="85" xfId="0" applyFont="1" applyFill="1" applyBorder="1" applyAlignment="1">
      <alignment horizontal="center"/>
    </xf>
    <xf numFmtId="0" fontId="10" fillId="7" borderId="85" xfId="0" applyFont="1" applyFill="1" applyBorder="1" applyAlignment="1">
      <alignment wrapText="1"/>
    </xf>
    <xf numFmtId="49" fontId="2" fillId="3" borderId="138" xfId="0" applyNumberFormat="1" applyFont="1" applyFill="1" applyBorder="1" applyAlignment="1">
      <alignment horizontal="center"/>
    </xf>
    <xf numFmtId="49" fontId="10" fillId="4" borderId="134" xfId="0" applyNumberFormat="1" applyFont="1" applyFill="1" applyBorder="1" applyAlignment="1">
      <alignment horizontal="center" wrapText="1"/>
    </xf>
    <xf numFmtId="49" fontId="10" fillId="9" borderId="134" xfId="0" applyNumberFormat="1" applyFont="1" applyFill="1" applyBorder="1" applyAlignment="1">
      <alignment horizontal="center" wrapText="1"/>
    </xf>
    <xf numFmtId="49" fontId="10" fillId="8" borderId="134" xfId="0" applyNumberFormat="1" applyFont="1" applyFill="1" applyBorder="1" applyAlignment="1">
      <alignment horizontal="center" wrapText="1"/>
    </xf>
    <xf numFmtId="1" fontId="10" fillId="8" borderId="131" xfId="0" applyNumberFormat="1" applyFont="1" applyFill="1" applyBorder="1" applyAlignment="1">
      <alignment horizontal="center"/>
    </xf>
    <xf numFmtId="49" fontId="10" fillId="8" borderId="134" xfId="0" applyNumberFormat="1" applyFont="1" applyFill="1" applyBorder="1" applyAlignment="1">
      <alignment horizontal="center" vertical="center" wrapText="1"/>
    </xf>
    <xf numFmtId="49" fontId="1" fillId="4" borderId="134" xfId="0" applyNumberFormat="1" applyFont="1" applyFill="1" applyBorder="1" applyAlignment="1">
      <alignment horizontal="center" vertical="center" wrapText="1"/>
    </xf>
    <xf numFmtId="164" fontId="10" fillId="8" borderId="52" xfId="0" applyNumberFormat="1" applyFont="1" applyFill="1" applyBorder="1" applyAlignment="1">
      <alignment horizontal="center"/>
    </xf>
    <xf numFmtId="49" fontId="10" fillId="8" borderId="52" xfId="0" applyNumberFormat="1" applyFont="1" applyFill="1" applyBorder="1" applyAlignment="1">
      <alignment wrapText="1"/>
    </xf>
    <xf numFmtId="49" fontId="10" fillId="8" borderId="43" xfId="0" applyNumberFormat="1" applyFont="1" applyFill="1" applyBorder="1" applyAlignment="1">
      <alignment horizontal="center" wrapText="1"/>
    </xf>
    <xf numFmtId="49" fontId="10" fillId="0" borderId="123" xfId="0" applyNumberFormat="1" applyFont="1" applyBorder="1" applyAlignment="1">
      <alignment horizontal="center" wrapText="1"/>
    </xf>
    <xf numFmtId="164" fontId="10" fillId="0" borderId="139" xfId="0" applyNumberFormat="1" applyFont="1" applyBorder="1" applyAlignment="1">
      <alignment horizontal="center" wrapText="1"/>
    </xf>
    <xf numFmtId="0" fontId="10" fillId="0" borderId="139" xfId="0" applyFont="1" applyBorder="1" applyAlignment="1">
      <alignment wrapText="1"/>
    </xf>
    <xf numFmtId="49" fontId="10" fillId="0" borderId="139" xfId="0" applyNumberFormat="1" applyFont="1" applyBorder="1" applyAlignment="1">
      <alignment wrapText="1"/>
    </xf>
    <xf numFmtId="49" fontId="1" fillId="8" borderId="134" xfId="0" applyNumberFormat="1" applyFont="1" applyFill="1" applyBorder="1" applyAlignment="1">
      <alignment horizontal="center" vertical="center" wrapText="1"/>
    </xf>
    <xf numFmtId="49" fontId="10" fillId="8" borderId="43" xfId="0" applyNumberFormat="1" applyFont="1" applyFill="1" applyBorder="1" applyAlignment="1">
      <alignment horizontal="center" vertical="center" wrapText="1"/>
    </xf>
    <xf numFmtId="0" fontId="10" fillId="0" borderId="52" xfId="0" applyFont="1" applyBorder="1"/>
    <xf numFmtId="49" fontId="10" fillId="0" borderId="123" xfId="0" applyNumberFormat="1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wrapText="1"/>
    </xf>
    <xf numFmtId="0" fontId="10" fillId="0" borderId="95" xfId="0" applyFont="1" applyBorder="1" applyAlignment="1">
      <alignment wrapText="1"/>
    </xf>
    <xf numFmtId="49" fontId="1" fillId="4" borderId="137" xfId="0" applyNumberFormat="1" applyFont="1" applyFill="1" applyBorder="1" applyAlignment="1">
      <alignment horizontal="center" wrapText="1"/>
    </xf>
    <xf numFmtId="0" fontId="10" fillId="0" borderId="123" xfId="0" applyFont="1" applyBorder="1" applyAlignment="1">
      <alignment horizontal="center" wrapText="1"/>
    </xf>
    <xf numFmtId="0" fontId="10" fillId="0" borderId="123" xfId="0" applyFont="1" applyBorder="1" applyAlignment="1">
      <alignment wrapText="1"/>
    </xf>
    <xf numFmtId="164" fontId="10" fillId="0" borderId="52" xfId="0" applyNumberFormat="1" applyFont="1" applyBorder="1" applyAlignment="1">
      <alignment horizontal="center" wrapText="1"/>
    </xf>
    <xf numFmtId="49" fontId="10" fillId="0" borderId="52" xfId="0" applyNumberFormat="1" applyFont="1" applyBorder="1" applyAlignment="1">
      <alignment wrapText="1"/>
    </xf>
    <xf numFmtId="0" fontId="10" fillId="8" borderId="44" xfId="0" applyFont="1" applyFill="1" applyBorder="1" applyAlignment="1">
      <alignment horizontal="center" wrapText="1"/>
    </xf>
    <xf numFmtId="0" fontId="10" fillId="8" borderId="58" xfId="0" applyFont="1" applyFill="1" applyBorder="1" applyAlignment="1">
      <alignment horizontal="center" wrapText="1"/>
    </xf>
    <xf numFmtId="0" fontId="10" fillId="8" borderId="58" xfId="0" applyFont="1" applyFill="1" applyBorder="1" applyAlignment="1">
      <alignment horizontal="center" vertical="center" wrapText="1"/>
    </xf>
    <xf numFmtId="0" fontId="10" fillId="0" borderId="139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8" borderId="85" xfId="0" applyFont="1" applyFill="1" applyBorder="1" applyAlignment="1">
      <alignment horizontal="center"/>
    </xf>
    <xf numFmtId="0" fontId="10" fillId="8" borderId="85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0" borderId="95" xfId="0" applyFont="1" applyBorder="1"/>
    <xf numFmtId="0" fontId="10" fillId="2" borderId="44" xfId="0" applyFont="1" applyFill="1" applyBorder="1" applyAlignment="1">
      <alignment wrapText="1"/>
    </xf>
    <xf numFmtId="0" fontId="10" fillId="2" borderId="58" xfId="0" applyFont="1" applyFill="1" applyBorder="1" applyAlignment="1">
      <alignment wrapText="1"/>
    </xf>
    <xf numFmtId="1" fontId="10" fillId="8" borderId="140" xfId="0" applyNumberFormat="1" applyFont="1" applyFill="1" applyBorder="1" applyAlignment="1">
      <alignment horizontal="center"/>
    </xf>
    <xf numFmtId="0" fontId="10" fillId="8" borderId="102" xfId="0" applyFont="1" applyFill="1" applyBorder="1" applyAlignment="1">
      <alignment wrapText="1"/>
    </xf>
    <xf numFmtId="0" fontId="2" fillId="3" borderId="72" xfId="0" applyFont="1" applyFill="1" applyBorder="1" applyAlignment="1">
      <alignment horizontal="center"/>
    </xf>
    <xf numFmtId="49" fontId="10" fillId="4" borderId="68" xfId="0" applyNumberFormat="1" applyFont="1" applyFill="1" applyBorder="1" applyAlignment="1">
      <alignment horizontal="center" wrapText="1"/>
    </xf>
    <xf numFmtId="49" fontId="10" fillId="4" borderId="141" xfId="0" applyNumberFormat="1" applyFont="1" applyFill="1" applyBorder="1" applyAlignment="1">
      <alignment horizontal="center" wrapText="1"/>
    </xf>
    <xf numFmtId="0" fontId="11" fillId="8" borderId="68" xfId="0" applyFont="1" applyFill="1" applyBorder="1" applyAlignment="1">
      <alignment horizontal="center"/>
    </xf>
    <xf numFmtId="49" fontId="2" fillId="3" borderId="142" xfId="0" applyNumberFormat="1" applyFont="1" applyFill="1" applyBorder="1" applyAlignment="1">
      <alignment horizontal="center"/>
    </xf>
    <xf numFmtId="49" fontId="10" fillId="4" borderId="41" xfId="0" applyNumberFormat="1" applyFont="1" applyFill="1" applyBorder="1" applyAlignment="1">
      <alignment horizontal="center" wrapText="1"/>
    </xf>
    <xf numFmtId="0" fontId="11" fillId="8" borderId="143" xfId="0" applyFont="1" applyFill="1" applyBorder="1" applyAlignment="1">
      <alignment horizontal="center"/>
    </xf>
    <xf numFmtId="0" fontId="10" fillId="8" borderId="41" xfId="0" applyFont="1" applyFill="1" applyBorder="1" applyAlignment="1">
      <alignment horizontal="center" vertical="center" wrapText="1"/>
    </xf>
    <xf numFmtId="0" fontId="11" fillId="8" borderId="41" xfId="0" applyFont="1" applyFill="1" applyBorder="1" applyAlignment="1">
      <alignment horizontal="center"/>
    </xf>
    <xf numFmtId="49" fontId="10" fillId="8" borderId="41" xfId="0" applyNumberFormat="1" applyFont="1" applyFill="1" applyBorder="1" applyAlignment="1">
      <alignment wrapText="1"/>
    </xf>
    <xf numFmtId="165" fontId="2" fillId="3" borderId="144" xfId="0" applyNumberFormat="1" applyFont="1" applyFill="1" applyBorder="1" applyAlignment="1">
      <alignment horizontal="center"/>
    </xf>
    <xf numFmtId="0" fontId="8" fillId="5" borderId="120" xfId="0" applyFont="1" applyFill="1" applyBorder="1" applyAlignment="1">
      <alignment horizontal="center" wrapText="1"/>
    </xf>
    <xf numFmtId="0" fontId="8" fillId="5" borderId="129" xfId="0" applyFont="1" applyFill="1" applyBorder="1" applyAlignment="1">
      <alignment horizontal="center" wrapText="1"/>
    </xf>
    <xf numFmtId="0" fontId="8" fillId="5" borderId="82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45" xfId="0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wrapText="1"/>
    </xf>
    <xf numFmtId="164" fontId="8" fillId="5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64" fontId="1" fillId="7" borderId="52" xfId="0" applyNumberFormat="1" applyFont="1" applyFill="1" applyBorder="1" applyAlignment="1">
      <alignment horizontal="center" wrapText="1"/>
    </xf>
    <xf numFmtId="49" fontId="1" fillId="7" borderId="52" xfId="0" applyNumberFormat="1" applyFont="1" applyFill="1" applyBorder="1" applyAlignment="1">
      <alignment wrapText="1"/>
    </xf>
    <xf numFmtId="0" fontId="8" fillId="8" borderId="98" xfId="0" applyFont="1" applyFill="1" applyBorder="1" applyAlignment="1">
      <alignment horizontal="center"/>
    </xf>
    <xf numFmtId="49" fontId="1" fillId="6" borderId="58" xfId="0" applyNumberFormat="1" applyFont="1" applyFill="1" applyBorder="1" applyAlignment="1">
      <alignment horizontal="center" wrapText="1"/>
    </xf>
    <xf numFmtId="0" fontId="8" fillId="8" borderId="44" xfId="0" applyFont="1" applyFill="1" applyBorder="1" applyAlignment="1">
      <alignment horizontal="center"/>
    </xf>
    <xf numFmtId="0" fontId="8" fillId="3" borderId="146" xfId="0" applyFont="1" applyFill="1" applyBorder="1" applyAlignment="1">
      <alignment horizontal="center"/>
    </xf>
    <xf numFmtId="49" fontId="1" fillId="9" borderId="58" xfId="0" applyNumberFormat="1" applyFont="1" applyFill="1" applyBorder="1" applyAlignment="1">
      <alignment horizontal="center" wrapText="1"/>
    </xf>
    <xf numFmtId="0" fontId="8" fillId="9" borderId="98" xfId="0" applyFont="1" applyFill="1" applyBorder="1" applyAlignment="1">
      <alignment horizontal="center"/>
    </xf>
    <xf numFmtId="49" fontId="1" fillId="9" borderId="147" xfId="0" applyNumberFormat="1" applyFont="1" applyFill="1" applyBorder="1" applyAlignment="1">
      <alignment horizontal="center" vertical="center" wrapText="1"/>
    </xf>
    <xf numFmtId="49" fontId="1" fillId="9" borderId="58" xfId="0" applyNumberFormat="1" applyFont="1" applyFill="1" applyBorder="1" applyAlignment="1">
      <alignment horizontal="center" vertical="center" wrapText="1"/>
    </xf>
    <xf numFmtId="0" fontId="8" fillId="9" borderId="98" xfId="0" applyFont="1" applyFill="1" applyBorder="1" applyAlignment="1">
      <alignment horizontal="center" vertical="center"/>
    </xf>
    <xf numFmtId="0" fontId="1" fillId="9" borderId="85" xfId="0" applyFont="1" applyFill="1" applyBorder="1" applyAlignment="1">
      <alignment horizontal="center" wrapText="1"/>
    </xf>
    <xf numFmtId="0" fontId="8" fillId="3" borderId="148" xfId="0" applyFont="1" applyFill="1" applyBorder="1" applyAlignment="1">
      <alignment horizontal="center"/>
    </xf>
    <xf numFmtId="49" fontId="1" fillId="8" borderId="58" xfId="0" applyNumberFormat="1" applyFont="1" applyFill="1" applyBorder="1" applyAlignment="1">
      <alignment wrapText="1"/>
    </xf>
    <xf numFmtId="0" fontId="1" fillId="9" borderId="58" xfId="0" applyFont="1" applyFill="1" applyBorder="1" applyAlignment="1">
      <alignment horizontal="center" wrapText="1"/>
    </xf>
    <xf numFmtId="0" fontId="8" fillId="9" borderId="44" xfId="0" applyFont="1" applyFill="1" applyBorder="1" applyAlignment="1">
      <alignment horizontal="center" vertical="center"/>
    </xf>
    <xf numFmtId="49" fontId="1" fillId="8" borderId="147" xfId="0" applyNumberFormat="1" applyFont="1" applyFill="1" applyBorder="1" applyAlignment="1">
      <alignment horizontal="center" vertical="center" wrapText="1"/>
    </xf>
    <xf numFmtId="49" fontId="1" fillId="14" borderId="85" xfId="0" applyNumberFormat="1" applyFont="1" applyFill="1" applyBorder="1" applyAlignment="1">
      <alignment horizontal="center" wrapText="1"/>
    </xf>
    <xf numFmtId="0" fontId="8" fillId="14" borderId="98" xfId="0" applyFont="1" applyFill="1" applyBorder="1" applyAlignment="1">
      <alignment horizontal="center"/>
    </xf>
    <xf numFmtId="0" fontId="8" fillId="14" borderId="44" xfId="0" applyFont="1" applyFill="1" applyBorder="1" applyAlignment="1">
      <alignment horizontal="center"/>
    </xf>
    <xf numFmtId="49" fontId="1" fillId="8" borderId="147" xfId="0" applyNumberFormat="1" applyFont="1" applyFill="1" applyBorder="1" applyAlignment="1">
      <alignment horizontal="center" wrapText="1"/>
    </xf>
    <xf numFmtId="49" fontId="1" fillId="9" borderId="147" xfId="0" applyNumberFormat="1" applyFont="1" applyFill="1" applyBorder="1" applyAlignment="1">
      <alignment horizontal="center" wrapText="1"/>
    </xf>
    <xf numFmtId="0" fontId="8" fillId="0" borderId="133" xfId="0" applyFont="1" applyBorder="1" applyAlignment="1">
      <alignment horizontal="center"/>
    </xf>
    <xf numFmtId="49" fontId="1" fillId="8" borderId="85" xfId="0" applyNumberFormat="1" applyFont="1" applyFill="1" applyBorder="1" applyAlignment="1">
      <alignment horizontal="center" wrapText="1"/>
    </xf>
    <xf numFmtId="0" fontId="8" fillId="0" borderId="60" xfId="0" applyFont="1" applyBorder="1" applyAlignment="1">
      <alignment horizontal="center"/>
    </xf>
    <xf numFmtId="49" fontId="1" fillId="4" borderId="147" xfId="0" applyNumberFormat="1" applyFont="1" applyFill="1" applyBorder="1" applyAlignment="1">
      <alignment horizontal="center" vertical="center" wrapText="1"/>
    </xf>
    <xf numFmtId="49" fontId="1" fillId="8" borderId="58" xfId="0" applyNumberFormat="1" applyFont="1" applyFill="1" applyBorder="1" applyAlignment="1">
      <alignment horizontal="center" vertical="center" wrapText="1"/>
    </xf>
    <xf numFmtId="49" fontId="8" fillId="3" borderId="84" xfId="0" applyNumberFormat="1" applyFont="1" applyFill="1" applyBorder="1" applyAlignment="1">
      <alignment horizontal="center"/>
    </xf>
    <xf numFmtId="0" fontId="8" fillId="0" borderId="60" xfId="0" applyFont="1" applyBorder="1" applyAlignment="1">
      <alignment horizontal="center" vertical="center"/>
    </xf>
    <xf numFmtId="0" fontId="1" fillId="8" borderId="58" xfId="0" applyFont="1" applyFill="1" applyBorder="1" applyAlignment="1">
      <alignment horizontal="center" wrapText="1"/>
    </xf>
    <xf numFmtId="0" fontId="1" fillId="9" borderId="147" xfId="0" applyFont="1" applyFill="1" applyBorder="1" applyAlignment="1">
      <alignment horizontal="center" wrapText="1"/>
    </xf>
    <xf numFmtId="49" fontId="1" fillId="4" borderId="58" xfId="0" applyNumberFormat="1" applyFont="1" applyFill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/>
    </xf>
    <xf numFmtId="0" fontId="1" fillId="0" borderId="52" xfId="0" applyFont="1" applyBorder="1"/>
    <xf numFmtId="0" fontId="8" fillId="8" borderId="98" xfId="0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center" wrapText="1"/>
    </xf>
    <xf numFmtId="49" fontId="1" fillId="2" borderId="58" xfId="0" applyNumberFormat="1" applyFont="1" applyFill="1" applyBorder="1" applyAlignment="1">
      <alignment wrapText="1"/>
    </xf>
    <xf numFmtId="0" fontId="1" fillId="2" borderId="58" xfId="0" applyFont="1" applyFill="1" applyBorder="1" applyAlignment="1">
      <alignment wrapText="1"/>
    </xf>
    <xf numFmtId="0" fontId="1" fillId="0" borderId="52" xfId="0" applyFont="1" applyBorder="1" applyAlignment="1">
      <alignment horizontal="center"/>
    </xf>
    <xf numFmtId="49" fontId="1" fillId="8" borderId="43" xfId="0" applyNumberFormat="1" applyFont="1" applyFill="1" applyBorder="1" applyAlignment="1">
      <alignment horizontal="center" wrapText="1"/>
    </xf>
    <xf numFmtId="1" fontId="1" fillId="8" borderId="52" xfId="0" applyNumberFormat="1" applyFont="1" applyFill="1" applyBorder="1" applyAlignment="1">
      <alignment wrapText="1"/>
    </xf>
    <xf numFmtId="0" fontId="1" fillId="8" borderId="58" xfId="0" applyFont="1" applyFill="1" applyBorder="1" applyAlignment="1">
      <alignment wrapText="1"/>
    </xf>
    <xf numFmtId="49" fontId="1" fillId="8" borderId="147" xfId="0" applyNumberFormat="1" applyFont="1" applyFill="1" applyBorder="1" applyAlignment="1">
      <alignment wrapText="1"/>
    </xf>
    <xf numFmtId="0" fontId="1" fillId="0" borderId="123" xfId="0" applyFont="1" applyBorder="1" applyAlignment="1">
      <alignment wrapText="1"/>
    </xf>
    <xf numFmtId="0" fontId="1" fillId="8" borderId="85" xfId="0" applyFont="1" applyFill="1" applyBorder="1" applyAlignment="1">
      <alignment wrapText="1"/>
    </xf>
    <xf numFmtId="1" fontId="8" fillId="3" borderId="148" xfId="0" applyNumberFormat="1" applyFont="1" applyFill="1" applyBorder="1" applyAlignment="1">
      <alignment horizontal="center"/>
    </xf>
    <xf numFmtId="1" fontId="10" fillId="8" borderId="67" xfId="0" applyNumberFormat="1" applyFont="1" applyFill="1" applyBorder="1" applyAlignment="1">
      <alignment wrapText="1"/>
    </xf>
    <xf numFmtId="0" fontId="10" fillId="8" borderId="143" xfId="0" applyFont="1" applyFill="1" applyBorder="1" applyAlignment="1">
      <alignment wrapText="1"/>
    </xf>
    <xf numFmtId="0" fontId="10" fillId="3" borderId="70" xfId="0" applyFont="1" applyFill="1" applyBorder="1" applyAlignment="1">
      <alignment wrapText="1"/>
    </xf>
    <xf numFmtId="0" fontId="10" fillId="8" borderId="41" xfId="0" applyFont="1" applyFill="1" applyBorder="1" applyAlignment="1">
      <alignment wrapText="1"/>
    </xf>
    <xf numFmtId="49" fontId="10" fillId="8" borderId="149" xfId="0" applyNumberFormat="1" applyFont="1" applyFill="1" applyBorder="1" applyAlignment="1">
      <alignment wrapText="1"/>
    </xf>
    <xf numFmtId="0" fontId="10" fillId="8" borderId="68" xfId="0" applyFont="1" applyFill="1" applyBorder="1" applyAlignment="1">
      <alignment wrapText="1"/>
    </xf>
    <xf numFmtId="49" fontId="10" fillId="3" borderId="142" xfId="0" applyNumberFormat="1" applyFont="1" applyFill="1" applyBorder="1" applyAlignment="1">
      <alignment wrapText="1"/>
    </xf>
    <xf numFmtId="49" fontId="10" fillId="8" borderId="150" xfId="0" applyNumberFormat="1" applyFont="1" applyFill="1" applyBorder="1" applyAlignment="1">
      <alignment wrapText="1"/>
    </xf>
    <xf numFmtId="49" fontId="10" fillId="3" borderId="151" xfId="0" applyNumberFormat="1" applyFont="1" applyFill="1" applyBorder="1" applyAlignment="1">
      <alignment wrapText="1"/>
    </xf>
    <xf numFmtId="49" fontId="10" fillId="3" borderId="152" xfId="0" applyNumberFormat="1" applyFont="1" applyFill="1" applyBorder="1" applyAlignment="1">
      <alignment wrapText="1"/>
    </xf>
    <xf numFmtId="49" fontId="10" fillId="0" borderId="20" xfId="0" applyNumberFormat="1" applyFont="1" applyBorder="1" applyAlignment="1">
      <alignment wrapText="1"/>
    </xf>
    <xf numFmtId="164" fontId="10" fillId="3" borderId="153" xfId="0" applyNumberFormat="1" applyFont="1" applyFill="1" applyBorder="1" applyAlignment="1">
      <alignment wrapText="1"/>
    </xf>
    <xf numFmtId="0" fontId="11" fillId="5" borderId="82" xfId="0" applyFont="1" applyFill="1" applyBorder="1" applyAlignment="1">
      <alignment horizontal="center" wrapText="1"/>
    </xf>
    <xf numFmtId="0" fontId="11" fillId="5" borderId="41" xfId="0" applyFont="1" applyFill="1" applyBorder="1" applyAlignment="1">
      <alignment horizontal="center" wrapText="1"/>
    </xf>
    <xf numFmtId="0" fontId="11" fillId="5" borderId="42" xfId="0" applyFont="1" applyFill="1" applyBorder="1" applyAlignment="1">
      <alignment horizontal="center" wrapText="1"/>
    </xf>
    <xf numFmtId="0" fontId="17" fillId="5" borderId="42" xfId="0" applyFont="1" applyFill="1" applyBorder="1" applyAlignment="1">
      <alignment horizontal="center" wrapText="1"/>
    </xf>
    <xf numFmtId="164" fontId="11" fillId="5" borderId="41" xfId="0" applyNumberFormat="1" applyFont="1" applyFill="1" applyBorder="1" applyAlignment="1">
      <alignment horizontal="center" wrapText="1"/>
    </xf>
    <xf numFmtId="0" fontId="2" fillId="3" borderId="162" xfId="0" applyFont="1" applyFill="1" applyBorder="1" applyAlignment="1">
      <alignment horizontal="center" wrapText="1"/>
    </xf>
    <xf numFmtId="0" fontId="10" fillId="0" borderId="163" xfId="0" applyFont="1" applyBorder="1" applyAlignment="1">
      <alignment horizontal="center" wrapText="1"/>
    </xf>
    <xf numFmtId="49" fontId="2" fillId="3" borderId="148" xfId="0" applyNumberFormat="1" applyFont="1" applyFill="1" applyBorder="1" applyAlignment="1">
      <alignment horizontal="center"/>
    </xf>
    <xf numFmtId="49" fontId="10" fillId="4" borderId="147" xfId="0" applyNumberFormat="1" applyFont="1" applyFill="1" applyBorder="1" applyAlignment="1">
      <alignment horizontal="center" wrapText="1"/>
    </xf>
    <xf numFmtId="0" fontId="10" fillId="0" borderId="93" xfId="0" applyFont="1" applyBorder="1" applyAlignment="1">
      <alignment horizontal="center" wrapText="1"/>
    </xf>
    <xf numFmtId="49" fontId="10" fillId="4" borderId="58" xfId="0" applyNumberFormat="1" applyFont="1" applyFill="1" applyBorder="1" applyAlignment="1">
      <alignment horizontal="center" vertical="center" wrapText="1"/>
    </xf>
    <xf numFmtId="49" fontId="10" fillId="0" borderId="123" xfId="0" applyNumberFormat="1" applyFont="1" applyBorder="1" applyAlignment="1">
      <alignment wrapText="1"/>
    </xf>
    <xf numFmtId="0" fontId="10" fillId="8" borderId="93" xfId="0" applyFont="1" applyFill="1" applyBorder="1" applyAlignment="1">
      <alignment horizontal="center" wrapText="1"/>
    </xf>
    <xf numFmtId="0" fontId="10" fillId="8" borderId="85" xfId="0" applyFont="1" applyFill="1" applyBorder="1" applyAlignment="1">
      <alignment horizontal="center" wrapText="1"/>
    </xf>
    <xf numFmtId="0" fontId="11" fillId="8" borderId="56" xfId="0" applyFont="1" applyFill="1" applyBorder="1" applyAlignment="1">
      <alignment horizontal="center"/>
    </xf>
    <xf numFmtId="49" fontId="10" fillId="8" borderId="147" xfId="0" applyNumberFormat="1" applyFont="1" applyFill="1" applyBorder="1" applyAlignment="1">
      <alignment horizontal="center" wrapText="1"/>
    </xf>
    <xf numFmtId="49" fontId="10" fillId="8" borderId="59" xfId="0" applyNumberFormat="1" applyFont="1" applyFill="1" applyBorder="1" applyAlignment="1">
      <alignment horizontal="center" wrapText="1"/>
    </xf>
    <xf numFmtId="0" fontId="1" fillId="8" borderId="93" xfId="0" applyFont="1" applyFill="1" applyBorder="1" applyAlignment="1">
      <alignment horizontal="center" wrapText="1"/>
    </xf>
    <xf numFmtId="164" fontId="10" fillId="0" borderId="52" xfId="0" applyNumberFormat="1" applyFont="1" applyBorder="1" applyAlignment="1">
      <alignment wrapText="1"/>
    </xf>
    <xf numFmtId="0" fontId="10" fillId="8" borderId="85" xfId="0" applyFont="1" applyFill="1" applyBorder="1" applyAlignment="1">
      <alignment horizontal="center" vertical="center" wrapText="1"/>
    </xf>
    <xf numFmtId="0" fontId="10" fillId="8" borderId="44" xfId="0" applyFont="1" applyFill="1" applyBorder="1" applyAlignment="1">
      <alignment horizontal="center" vertical="center" wrapText="1"/>
    </xf>
    <xf numFmtId="0" fontId="10" fillId="14" borderId="44" xfId="0" applyFont="1" applyFill="1" applyBorder="1" applyAlignment="1">
      <alignment horizontal="center" vertical="center" wrapText="1"/>
    </xf>
    <xf numFmtId="0" fontId="10" fillId="14" borderId="58" xfId="0" applyFont="1" applyFill="1" applyBorder="1" applyAlignment="1">
      <alignment horizontal="center" vertical="center" wrapText="1"/>
    </xf>
    <xf numFmtId="1" fontId="10" fillId="8" borderId="52" xfId="0" applyNumberFormat="1" applyFont="1" applyFill="1" applyBorder="1" applyAlignment="1">
      <alignment wrapText="1"/>
    </xf>
    <xf numFmtId="0" fontId="10" fillId="8" borderId="45" xfId="0" applyFont="1" applyFill="1" applyBorder="1" applyAlignment="1">
      <alignment wrapText="1"/>
    </xf>
    <xf numFmtId="0" fontId="10" fillId="3" borderId="49" xfId="0" applyFont="1" applyFill="1" applyBorder="1" applyAlignment="1">
      <alignment wrapText="1"/>
    </xf>
    <xf numFmtId="0" fontId="10" fillId="8" borderId="44" xfId="0" applyFont="1" applyFill="1" applyBorder="1" applyAlignment="1">
      <alignment wrapText="1"/>
    </xf>
    <xf numFmtId="0" fontId="10" fillId="8" borderId="48" xfId="0" applyFont="1" applyFill="1" applyBorder="1" applyAlignment="1">
      <alignment wrapText="1"/>
    </xf>
    <xf numFmtId="49" fontId="10" fillId="3" borderId="148" xfId="0" applyNumberFormat="1" applyFont="1" applyFill="1" applyBorder="1" applyAlignment="1">
      <alignment wrapText="1"/>
    </xf>
    <xf numFmtId="0" fontId="10" fillId="8" borderId="98" xfId="0" applyFont="1" applyFill="1" applyBorder="1" applyAlignment="1">
      <alignment wrapText="1"/>
    </xf>
    <xf numFmtId="49" fontId="10" fillId="3" borderId="49" xfId="0" applyNumberFormat="1" applyFont="1" applyFill="1" applyBorder="1" applyAlignment="1">
      <alignment wrapText="1"/>
    </xf>
    <xf numFmtId="0" fontId="10" fillId="8" borderId="58" xfId="0" applyFont="1" applyFill="1" applyBorder="1" applyAlignment="1">
      <alignment wrapText="1"/>
    </xf>
    <xf numFmtId="49" fontId="10" fillId="8" borderId="99" xfId="0" applyNumberFormat="1" applyFont="1" applyFill="1" applyBorder="1" applyAlignment="1">
      <alignment wrapText="1"/>
    </xf>
    <xf numFmtId="0" fontId="10" fillId="8" borderId="164" xfId="0" applyFont="1" applyFill="1" applyBorder="1" applyAlignment="1">
      <alignment wrapText="1"/>
    </xf>
    <xf numFmtId="0" fontId="10" fillId="3" borderId="151" xfId="0" applyFont="1" applyFill="1" applyBorder="1" applyAlignment="1">
      <alignment wrapText="1"/>
    </xf>
    <xf numFmtId="0" fontId="10" fillId="8" borderId="99" xfId="0" applyFont="1" applyFill="1" applyBorder="1" applyAlignment="1">
      <alignment wrapText="1"/>
    </xf>
    <xf numFmtId="0" fontId="10" fillId="8" borderId="100" xfId="0" applyFont="1" applyFill="1" applyBorder="1" applyAlignment="1">
      <alignment wrapText="1"/>
    </xf>
    <xf numFmtId="49" fontId="10" fillId="3" borderId="165" xfId="0" applyNumberFormat="1" applyFont="1" applyFill="1" applyBorder="1" applyAlignment="1">
      <alignment wrapText="1"/>
    </xf>
    <xf numFmtId="49" fontId="10" fillId="8" borderId="166" xfId="0" applyNumberFormat="1" applyFont="1" applyFill="1" applyBorder="1" applyAlignment="1">
      <alignment wrapText="1"/>
    </xf>
    <xf numFmtId="0" fontId="10" fillId="8" borderId="167" xfId="0" applyFont="1" applyFill="1" applyBorder="1" applyAlignment="1">
      <alignment wrapText="1"/>
    </xf>
    <xf numFmtId="49" fontId="10" fillId="3" borderId="168" xfId="0" applyNumberFormat="1" applyFont="1" applyFill="1" applyBorder="1" applyAlignment="1">
      <alignment wrapText="1"/>
    </xf>
    <xf numFmtId="0" fontId="10" fillId="8" borderId="169" xfId="0" applyFont="1" applyFill="1" applyBorder="1" applyAlignment="1">
      <alignment wrapText="1"/>
    </xf>
    <xf numFmtId="0" fontId="10" fillId="8" borderId="166" xfId="0" applyFont="1" applyFill="1" applyBorder="1" applyAlignment="1">
      <alignment wrapText="1"/>
    </xf>
    <xf numFmtId="49" fontId="10" fillId="3" borderId="170" xfId="0" applyNumberFormat="1" applyFont="1" applyFill="1" applyBorder="1" applyAlignment="1">
      <alignment wrapText="1"/>
    </xf>
    <xf numFmtId="49" fontId="10" fillId="0" borderId="18" xfId="0" applyNumberFormat="1" applyFont="1" applyBorder="1" applyAlignment="1">
      <alignment wrapText="1"/>
    </xf>
    <xf numFmtId="164" fontId="10" fillId="3" borderId="151" xfId="0" applyNumberFormat="1" applyFont="1" applyFill="1" applyBorder="1" applyAlignment="1">
      <alignment wrapText="1"/>
    </xf>
    <xf numFmtId="0" fontId="23" fillId="10" borderId="185" xfId="0" applyFont="1" applyFill="1" applyBorder="1" applyAlignment="1">
      <alignment horizontal="center" wrapText="1"/>
    </xf>
    <xf numFmtId="0" fontId="10" fillId="10" borderId="19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7" fillId="0" borderId="193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wrapText="1"/>
    </xf>
    <xf numFmtId="0" fontId="17" fillId="0" borderId="60" xfId="0" applyFont="1" applyBorder="1" applyAlignment="1">
      <alignment horizontal="center" wrapText="1"/>
    </xf>
    <xf numFmtId="0" fontId="17" fillId="0" borderId="195" xfId="0" applyFont="1" applyBorder="1" applyAlignment="1">
      <alignment horizontal="center" wrapText="1"/>
    </xf>
    <xf numFmtId="0" fontId="25" fillId="0" borderId="197" xfId="0" applyFont="1" applyBorder="1" applyAlignment="1">
      <alignment wrapText="1"/>
    </xf>
    <xf numFmtId="0" fontId="10" fillId="0" borderId="189" xfId="0" applyFont="1" applyBorder="1" applyAlignment="1">
      <alignment wrapText="1"/>
    </xf>
    <xf numFmtId="49" fontId="10" fillId="0" borderId="189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0" fontId="25" fillId="0" borderId="202" xfId="0" applyFont="1" applyBorder="1" applyAlignment="1">
      <alignment wrapText="1"/>
    </xf>
    <xf numFmtId="1" fontId="10" fillId="0" borderId="204" xfId="0" applyNumberFormat="1" applyFont="1" applyBorder="1" applyAlignment="1">
      <alignment wrapText="1"/>
    </xf>
    <xf numFmtId="1" fontId="10" fillId="0" borderId="200" xfId="0" applyNumberFormat="1" applyFont="1" applyBorder="1" applyAlignment="1">
      <alignment wrapText="1"/>
    </xf>
    <xf numFmtId="0" fontId="10" fillId="0" borderId="204" xfId="0" applyFont="1" applyBorder="1" applyAlignment="1">
      <alignment wrapText="1"/>
    </xf>
    <xf numFmtId="0" fontId="10" fillId="10" borderId="205" xfId="0" applyFont="1" applyFill="1" applyBorder="1" applyAlignment="1">
      <alignment wrapText="1"/>
    </xf>
    <xf numFmtId="0" fontId="1" fillId="0" borderId="200" xfId="0" applyFont="1" applyBorder="1" applyAlignment="1">
      <alignment horizontal="center"/>
    </xf>
    <xf numFmtId="0" fontId="10" fillId="0" borderId="200" xfId="0" applyFont="1" applyBorder="1" applyAlignment="1">
      <alignment wrapText="1"/>
    </xf>
    <xf numFmtId="0" fontId="26" fillId="5" borderId="206" xfId="0" applyFont="1" applyFill="1" applyBorder="1" applyAlignment="1">
      <alignment horizontal="center" vertical="center" wrapText="1"/>
    </xf>
    <xf numFmtId="0" fontId="26" fillId="5" borderId="207" xfId="0" applyFont="1" applyFill="1" applyBorder="1" applyAlignment="1">
      <alignment horizontal="center" vertical="center" wrapText="1"/>
    </xf>
    <xf numFmtId="0" fontId="26" fillId="5" borderId="208" xfId="0" applyFont="1" applyFill="1" applyBorder="1" applyAlignment="1">
      <alignment horizontal="center" vertical="center" wrapText="1"/>
    </xf>
    <xf numFmtId="0" fontId="26" fillId="5" borderId="209" xfId="0" applyFont="1" applyFill="1" applyBorder="1" applyAlignment="1">
      <alignment horizontal="center" vertical="center" wrapText="1"/>
    </xf>
    <xf numFmtId="0" fontId="26" fillId="5" borderId="210" xfId="0" applyFont="1" applyFill="1" applyBorder="1" applyAlignment="1">
      <alignment horizontal="center" vertical="center" wrapText="1"/>
    </xf>
    <xf numFmtId="0" fontId="27" fillId="5" borderId="211" xfId="0" applyFont="1" applyFill="1" applyBorder="1" applyAlignment="1">
      <alignment horizontal="center" wrapText="1"/>
    </xf>
    <xf numFmtId="0" fontId="27" fillId="5" borderId="58" xfId="0" applyFont="1" applyFill="1" applyBorder="1" applyAlignment="1">
      <alignment horizontal="center" wrapText="1"/>
    </xf>
    <xf numFmtId="0" fontId="10" fillId="5" borderId="212" xfId="0" applyFont="1" applyFill="1" applyBorder="1" applyAlignment="1">
      <alignment wrapText="1"/>
    </xf>
    <xf numFmtId="0" fontId="27" fillId="5" borderId="212" xfId="0" applyFont="1" applyFill="1" applyBorder="1" applyAlignment="1">
      <alignment horizontal="center" wrapText="1"/>
    </xf>
    <xf numFmtId="164" fontId="27" fillId="5" borderId="58" xfId="0" applyNumberFormat="1" applyFont="1" applyFill="1" applyBorder="1" applyAlignment="1">
      <alignment horizontal="center" wrapText="1"/>
    </xf>
    <xf numFmtId="0" fontId="23" fillId="10" borderId="212" xfId="0" applyFont="1" applyFill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10" fillId="8" borderId="56" xfId="0" applyFont="1" applyFill="1" applyBorder="1" applyAlignment="1">
      <alignment horizontal="center" wrapText="1"/>
    </xf>
    <xf numFmtId="0" fontId="11" fillId="8" borderId="52" xfId="0" applyFont="1" applyFill="1" applyBorder="1" applyAlignment="1">
      <alignment horizontal="center"/>
    </xf>
    <xf numFmtId="0" fontId="8" fillId="15" borderId="52" xfId="0" applyFont="1" applyFill="1" applyBorder="1" applyAlignment="1">
      <alignment horizontal="center"/>
    </xf>
    <xf numFmtId="0" fontId="8" fillId="15" borderId="193" xfId="0" applyFont="1" applyFill="1" applyBorder="1" applyAlignment="1">
      <alignment horizontal="center"/>
    </xf>
    <xf numFmtId="49" fontId="10" fillId="8" borderId="211" xfId="0" applyNumberFormat="1" applyFont="1" applyFill="1" applyBorder="1" applyAlignment="1">
      <alignment wrapText="1"/>
    </xf>
    <xf numFmtId="49" fontId="11" fillId="8" borderId="212" xfId="0" applyNumberFormat="1" applyFont="1" applyFill="1" applyBorder="1" applyAlignment="1">
      <alignment horizontal="center"/>
    </xf>
    <xf numFmtId="0" fontId="11" fillId="8" borderId="212" xfId="0" applyFont="1" applyFill="1" applyBorder="1" applyAlignment="1">
      <alignment horizontal="center"/>
    </xf>
    <xf numFmtId="164" fontId="30" fillId="8" borderId="212" xfId="0" applyNumberFormat="1" applyFont="1" applyFill="1" applyBorder="1" applyAlignment="1">
      <alignment horizontal="center"/>
    </xf>
    <xf numFmtId="0" fontId="29" fillId="0" borderId="52" xfId="0" applyFont="1" applyBorder="1" applyAlignment="1">
      <alignment wrapText="1"/>
    </xf>
    <xf numFmtId="0" fontId="10" fillId="0" borderId="176" xfId="0" applyFont="1" applyBorder="1" applyAlignment="1">
      <alignment horizontal="center" wrapText="1"/>
    </xf>
    <xf numFmtId="164" fontId="11" fillId="8" borderId="58" xfId="0" applyNumberFormat="1" applyFont="1" applyFill="1" applyBorder="1" applyAlignment="1">
      <alignment horizontal="center"/>
    </xf>
    <xf numFmtId="0" fontId="10" fillId="15" borderId="52" xfId="0" applyFont="1" applyFill="1" applyBorder="1" applyAlignment="1">
      <alignment horizontal="center" wrapText="1"/>
    </xf>
    <xf numFmtId="0" fontId="10" fillId="15" borderId="52" xfId="0" applyFont="1" applyFill="1" applyBorder="1" applyAlignment="1">
      <alignment horizontal="center"/>
    </xf>
    <xf numFmtId="0" fontId="10" fillId="15" borderId="52" xfId="0" applyFont="1" applyFill="1" applyBorder="1" applyAlignment="1">
      <alignment wrapText="1"/>
    </xf>
    <xf numFmtId="0" fontId="10" fillId="15" borderId="56" xfId="0" applyFont="1" applyFill="1" applyBorder="1" applyAlignment="1">
      <alignment horizontal="center" wrapText="1"/>
    </xf>
    <xf numFmtId="0" fontId="10" fillId="8" borderId="54" xfId="0" applyFont="1" applyFill="1" applyBorder="1" applyAlignment="1">
      <alignment horizontal="center" wrapText="1"/>
    </xf>
    <xf numFmtId="0" fontId="10" fillId="8" borderId="211" xfId="0" applyFont="1" applyFill="1" applyBorder="1" applyAlignment="1">
      <alignment wrapText="1"/>
    </xf>
    <xf numFmtId="0" fontId="10" fillId="8" borderId="213" xfId="0" applyFont="1" applyFill="1" applyBorder="1" applyAlignment="1">
      <alignment wrapText="1"/>
    </xf>
    <xf numFmtId="0" fontId="11" fillId="8" borderId="214" xfId="0" applyFont="1" applyFill="1" applyBorder="1" applyAlignment="1">
      <alignment horizontal="center"/>
    </xf>
    <xf numFmtId="49" fontId="10" fillId="8" borderId="214" xfId="0" applyNumberFormat="1" applyFont="1" applyFill="1" applyBorder="1" applyAlignment="1">
      <alignment wrapText="1"/>
    </xf>
    <xf numFmtId="49" fontId="11" fillId="8" borderId="190" xfId="0" applyNumberFormat="1" applyFont="1" applyFill="1" applyBorder="1" applyAlignment="1">
      <alignment horizontal="center"/>
    </xf>
    <xf numFmtId="0" fontId="11" fillId="8" borderId="205" xfId="0" applyFont="1" applyFill="1" applyBorder="1" applyAlignment="1">
      <alignment horizontal="center"/>
    </xf>
    <xf numFmtId="0" fontId="10" fillId="8" borderId="209" xfId="0" applyFont="1" applyFill="1" applyBorder="1" applyAlignment="1">
      <alignment wrapText="1"/>
    </xf>
    <xf numFmtId="164" fontId="11" fillId="8" borderId="209" xfId="0" applyNumberFormat="1" applyFont="1" applyFill="1" applyBorder="1" applyAlignment="1">
      <alignment horizontal="center"/>
    </xf>
    <xf numFmtId="49" fontId="10" fillId="8" borderId="209" xfId="0" applyNumberFormat="1" applyFont="1" applyFill="1" applyBorder="1" applyAlignment="1">
      <alignment wrapText="1"/>
    </xf>
    <xf numFmtId="0" fontId="11" fillId="8" borderId="209" xfId="0" applyFont="1" applyFill="1" applyBorder="1" applyAlignment="1">
      <alignment horizontal="center"/>
    </xf>
    <xf numFmtId="0" fontId="11" fillId="8" borderId="190" xfId="0" applyFont="1" applyFill="1" applyBorder="1" applyAlignment="1">
      <alignment horizontal="center"/>
    </xf>
    <xf numFmtId="0" fontId="10" fillId="0" borderId="196" xfId="0" applyFont="1" applyBorder="1" applyAlignment="1">
      <alignment wrapText="1"/>
    </xf>
    <xf numFmtId="0" fontId="1" fillId="0" borderId="61" xfId="0" applyFont="1" applyBorder="1" applyAlignment="1">
      <alignment wrapText="1"/>
    </xf>
    <xf numFmtId="0" fontId="23" fillId="0" borderId="0" xfId="0" applyFont="1"/>
    <xf numFmtId="0" fontId="1" fillId="0" borderId="0" xfId="0" applyFont="1"/>
    <xf numFmtId="0" fontId="10" fillId="8" borderId="215" xfId="0" applyFont="1" applyFill="1" applyBorder="1" applyAlignment="1">
      <alignment wrapText="1"/>
    </xf>
    <xf numFmtId="0" fontId="11" fillId="8" borderId="215" xfId="0" applyFont="1" applyFill="1" applyBorder="1" applyAlignment="1">
      <alignment horizontal="center"/>
    </xf>
    <xf numFmtId="49" fontId="10" fillId="8" borderId="215" xfId="0" applyNumberFormat="1" applyFont="1" applyFill="1" applyBorder="1" applyAlignment="1">
      <alignment wrapText="1"/>
    </xf>
    <xf numFmtId="49" fontId="11" fillId="8" borderId="215" xfId="0" applyNumberFormat="1" applyFont="1" applyFill="1" applyBorder="1" applyAlignment="1">
      <alignment horizontal="center"/>
    </xf>
    <xf numFmtId="164" fontId="11" fillId="8" borderId="215" xfId="0" applyNumberFormat="1" applyFont="1" applyFill="1" applyBorder="1" applyAlignment="1">
      <alignment horizontal="center"/>
    </xf>
    <xf numFmtId="0" fontId="10" fillId="0" borderId="172" xfId="0" applyFont="1" applyBorder="1" applyAlignment="1">
      <alignment wrapText="1"/>
    </xf>
    <xf numFmtId="164" fontId="30" fillId="8" borderId="215" xfId="0" applyNumberFormat="1" applyFont="1" applyFill="1" applyBorder="1" applyAlignment="1">
      <alignment horizontal="center"/>
    </xf>
    <xf numFmtId="0" fontId="11" fillId="8" borderId="54" xfId="0" applyFont="1" applyFill="1" applyBorder="1" applyAlignment="1">
      <alignment horizontal="center"/>
    </xf>
    <xf numFmtId="49" fontId="10" fillId="8" borderId="54" xfId="0" applyNumberFormat="1" applyFont="1" applyFill="1" applyBorder="1" applyAlignment="1">
      <alignment wrapText="1"/>
    </xf>
    <xf numFmtId="49" fontId="11" fillId="8" borderId="54" xfId="0" applyNumberFormat="1" applyFont="1" applyFill="1" applyBorder="1" applyAlignment="1">
      <alignment horizontal="center"/>
    </xf>
    <xf numFmtId="164" fontId="11" fillId="8" borderId="54" xfId="0" applyNumberFormat="1" applyFont="1" applyFill="1" applyBorder="1" applyAlignment="1">
      <alignment horizontal="center"/>
    </xf>
    <xf numFmtId="164" fontId="30" fillId="8" borderId="54" xfId="0" applyNumberFormat="1" applyFont="1" applyFill="1" applyBorder="1" applyAlignment="1">
      <alignment horizontal="center"/>
    </xf>
    <xf numFmtId="0" fontId="17" fillId="0" borderId="216" xfId="0" applyFont="1" applyBorder="1" applyAlignment="1">
      <alignment horizontal="center" wrapText="1"/>
    </xf>
    <xf numFmtId="0" fontId="10" fillId="0" borderId="197" xfId="0" applyFont="1" applyBorder="1" applyAlignment="1">
      <alignment wrapText="1"/>
    </xf>
    <xf numFmtId="49" fontId="10" fillId="0" borderId="197" xfId="0" applyNumberFormat="1" applyFont="1" applyBorder="1" applyAlignment="1">
      <alignment wrapText="1"/>
    </xf>
    <xf numFmtId="0" fontId="25" fillId="0" borderId="216" xfId="0" applyFont="1" applyBorder="1" applyAlignment="1">
      <alignment wrapText="1"/>
    </xf>
    <xf numFmtId="1" fontId="10" fillId="0" borderId="216" xfId="0" applyNumberFormat="1" applyFont="1" applyBorder="1" applyAlignment="1">
      <alignment wrapText="1"/>
    </xf>
    <xf numFmtId="1" fontId="10" fillId="0" borderId="60" xfId="0" applyNumberFormat="1" applyFont="1" applyBorder="1" applyAlignment="1">
      <alignment wrapText="1"/>
    </xf>
    <xf numFmtId="0" fontId="26" fillId="5" borderId="92" xfId="0" applyFont="1" applyFill="1" applyBorder="1" applyAlignment="1">
      <alignment horizontal="center" vertical="center" wrapText="1"/>
    </xf>
    <xf numFmtId="0" fontId="26" fillId="5" borderId="64" xfId="0" applyFont="1" applyFill="1" applyBorder="1" applyAlignment="1">
      <alignment horizontal="center" vertical="center" wrapText="1"/>
    </xf>
    <xf numFmtId="0" fontId="26" fillId="5" borderId="217" xfId="0" applyFont="1" applyFill="1" applyBorder="1" applyAlignment="1">
      <alignment horizontal="center" vertical="center" wrapText="1"/>
    </xf>
    <xf numFmtId="0" fontId="26" fillId="5" borderId="65" xfId="0" applyFont="1" applyFill="1" applyBorder="1" applyAlignment="1">
      <alignment horizontal="center" vertical="center" wrapText="1"/>
    </xf>
    <xf numFmtId="0" fontId="26" fillId="5" borderId="218" xfId="0" applyFont="1" applyFill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wrapText="1"/>
    </xf>
    <xf numFmtId="0" fontId="10" fillId="5" borderId="219" xfId="0" applyFont="1" applyFill="1" applyBorder="1" applyAlignment="1">
      <alignment wrapText="1"/>
    </xf>
    <xf numFmtId="49" fontId="11" fillId="8" borderId="219" xfId="0" applyNumberFormat="1" applyFont="1" applyFill="1" applyBorder="1" applyAlignment="1">
      <alignment horizontal="center"/>
    </xf>
    <xf numFmtId="0" fontId="8" fillId="15" borderId="54" xfId="0" applyFont="1" applyFill="1" applyBorder="1" applyAlignment="1">
      <alignment horizontal="center"/>
    </xf>
    <xf numFmtId="0" fontId="10" fillId="15" borderId="54" xfId="0" applyFont="1" applyFill="1" applyBorder="1" applyAlignment="1">
      <alignment horizontal="center" wrapText="1"/>
    </xf>
    <xf numFmtId="0" fontId="10" fillId="8" borderId="220" xfId="0" applyFont="1" applyFill="1" applyBorder="1" applyAlignment="1">
      <alignment wrapText="1"/>
    </xf>
    <xf numFmtId="164" fontId="11" fillId="8" borderId="85" xfId="0" applyNumberFormat="1" applyFont="1" applyFill="1" applyBorder="1" applyAlignment="1">
      <alignment horizontal="center"/>
    </xf>
    <xf numFmtId="49" fontId="10" fillId="8" borderId="85" xfId="0" applyNumberFormat="1" applyFont="1" applyFill="1" applyBorder="1" applyAlignment="1">
      <alignment wrapText="1"/>
    </xf>
    <xf numFmtId="0" fontId="11" fillId="8" borderId="221" xfId="0" applyFont="1" applyFill="1" applyBorder="1" applyAlignment="1">
      <alignment horizontal="center"/>
    </xf>
    <xf numFmtId="0" fontId="8" fillId="15" borderId="56" xfId="0" applyFont="1" applyFill="1" applyBorder="1" applyAlignment="1">
      <alignment horizontal="center"/>
    </xf>
    <xf numFmtId="164" fontId="11" fillId="8" borderId="214" xfId="0" applyNumberFormat="1" applyFont="1" applyFill="1" applyBorder="1" applyAlignment="1">
      <alignment horizontal="center"/>
    </xf>
    <xf numFmtId="0" fontId="10" fillId="0" borderId="201" xfId="0" applyFont="1" applyBorder="1" applyAlignment="1">
      <alignment wrapText="1"/>
    </xf>
    <xf numFmtId="0" fontId="17" fillId="0" borderId="216" xfId="0" applyFont="1" applyBorder="1" applyAlignment="1">
      <alignment horizontal="center" vertical="center" wrapText="1"/>
    </xf>
    <xf numFmtId="0" fontId="17" fillId="0" borderId="222" xfId="0" applyFont="1" applyBorder="1" applyAlignment="1">
      <alignment horizontal="center" wrapText="1"/>
    </xf>
    <xf numFmtId="1" fontId="10" fillId="0" borderId="188" xfId="0" applyNumberFormat="1" applyFont="1" applyBorder="1" applyAlignment="1">
      <alignment wrapText="1"/>
    </xf>
    <xf numFmtId="0" fontId="10" fillId="0" borderId="188" xfId="0" applyFont="1" applyBorder="1" applyAlignment="1">
      <alignment wrapText="1"/>
    </xf>
    <xf numFmtId="0" fontId="26" fillId="5" borderId="52" xfId="0" applyFont="1" applyFill="1" applyBorder="1" applyAlignment="1">
      <alignment horizontal="center" vertical="center" wrapText="1"/>
    </xf>
    <xf numFmtId="0" fontId="26" fillId="5" borderId="223" xfId="0" applyFont="1" applyFill="1" applyBorder="1" applyAlignment="1">
      <alignment horizontal="center" vertical="center" wrapText="1"/>
    </xf>
    <xf numFmtId="49" fontId="11" fillId="8" borderId="52" xfId="0" applyNumberFormat="1" applyFont="1" applyFill="1" applyBorder="1" applyAlignment="1">
      <alignment horizontal="center"/>
    </xf>
    <xf numFmtId="0" fontId="10" fillId="8" borderId="206" xfId="0" applyFont="1" applyFill="1" applyBorder="1" applyAlignment="1">
      <alignment wrapText="1"/>
    </xf>
    <xf numFmtId="0" fontId="10" fillId="15" borderId="54" xfId="0" applyFont="1" applyFill="1" applyBorder="1" applyAlignment="1">
      <alignment horizontal="center"/>
    </xf>
    <xf numFmtId="49" fontId="1" fillId="0" borderId="0" xfId="0" applyNumberFormat="1" applyFont="1" applyAlignment="1">
      <alignment wrapText="1"/>
    </xf>
    <xf numFmtId="0" fontId="6" fillId="3" borderId="25" xfId="0" applyFont="1" applyFill="1" applyBorder="1" applyAlignment="1">
      <alignment vertical="center" wrapText="1"/>
    </xf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5" fillId="4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5" fillId="4" borderId="2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wrapText="1"/>
    </xf>
    <xf numFmtId="0" fontId="7" fillId="3" borderId="32" xfId="0" applyFont="1" applyFill="1" applyBorder="1" applyAlignment="1">
      <alignment wrapText="1"/>
    </xf>
    <xf numFmtId="0" fontId="3" fillId="0" borderId="35" xfId="0" applyFont="1" applyBorder="1" applyAlignment="1">
      <alignment wrapText="1"/>
    </xf>
    <xf numFmtId="0" fontId="3" fillId="0" borderId="38" xfId="0" applyFont="1" applyBorder="1" applyAlignment="1">
      <alignment wrapText="1"/>
    </xf>
    <xf numFmtId="0" fontId="2" fillId="2" borderId="7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wrapText="1"/>
    </xf>
    <xf numFmtId="0" fontId="3" fillId="0" borderId="39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6" fillId="2" borderId="36" xfId="0" applyNumberFormat="1" applyFont="1" applyFill="1" applyBorder="1"/>
    <xf numFmtId="0" fontId="2" fillId="2" borderId="4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vertical="top"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74" xfId="0" applyFont="1" applyBorder="1" applyAlignment="1">
      <alignment vertical="center" wrapText="1"/>
    </xf>
    <xf numFmtId="0" fontId="3" fillId="0" borderId="74" xfId="0" applyFont="1" applyBorder="1" applyAlignment="1">
      <alignment wrapText="1"/>
    </xf>
    <xf numFmtId="0" fontId="13" fillId="7" borderId="75" xfId="0" applyFont="1" applyFill="1" applyBorder="1" applyAlignment="1">
      <alignment vertical="top" wrapText="1"/>
    </xf>
    <xf numFmtId="0" fontId="3" fillId="0" borderId="76" xfId="0" applyFont="1" applyBorder="1" applyAlignment="1">
      <alignment wrapText="1"/>
    </xf>
    <xf numFmtId="0" fontId="3" fillId="0" borderId="77" xfId="0" applyFont="1" applyBorder="1" applyAlignment="1">
      <alignment wrapText="1"/>
    </xf>
    <xf numFmtId="0" fontId="1" fillId="9" borderId="78" xfId="0" applyFont="1" applyFill="1" applyBorder="1" applyAlignment="1">
      <alignment vertical="center" wrapText="1"/>
    </xf>
    <xf numFmtId="0" fontId="3" fillId="0" borderId="79" xfId="0" applyFont="1" applyBorder="1" applyAlignment="1">
      <alignment wrapText="1"/>
    </xf>
    <xf numFmtId="0" fontId="3" fillId="0" borderId="80" xfId="0" applyFont="1" applyBorder="1" applyAlignment="1">
      <alignment wrapText="1"/>
    </xf>
    <xf numFmtId="0" fontId="7" fillId="3" borderId="28" xfId="0" applyFont="1" applyFill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5" fillId="4" borderId="2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wrapText="1"/>
    </xf>
    <xf numFmtId="0" fontId="7" fillId="3" borderId="31" xfId="0" applyFont="1" applyFill="1" applyBorder="1" applyAlignment="1">
      <alignment wrapText="1"/>
    </xf>
    <xf numFmtId="0" fontId="14" fillId="3" borderId="25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wrapText="1"/>
    </xf>
    <xf numFmtId="0" fontId="15" fillId="4" borderId="25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2" fontId="14" fillId="2" borderId="36" xfId="0" applyNumberFormat="1" applyFont="1" applyFill="1" applyBorder="1"/>
    <xf numFmtId="0" fontId="14" fillId="2" borderId="10" xfId="0" applyFont="1" applyFill="1" applyBorder="1" applyAlignment="1">
      <alignment vertical="top" wrapText="1"/>
    </xf>
    <xf numFmtId="0" fontId="1" fillId="0" borderId="74" xfId="0" applyFont="1" applyBorder="1" applyAlignment="1">
      <alignment wrapText="1"/>
    </xf>
    <xf numFmtId="0" fontId="16" fillId="3" borderId="28" xfId="0" applyFont="1" applyFill="1" applyBorder="1" applyAlignment="1">
      <alignment wrapText="1"/>
    </xf>
    <xf numFmtId="0" fontId="15" fillId="4" borderId="29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wrapText="1"/>
    </xf>
    <xf numFmtId="0" fontId="16" fillId="3" borderId="115" xfId="0" applyFont="1" applyFill="1" applyBorder="1" applyAlignment="1">
      <alignment wrapText="1"/>
    </xf>
    <xf numFmtId="0" fontId="3" fillId="0" borderId="117" xfId="0" applyFont="1" applyBorder="1" applyAlignment="1">
      <alignment wrapText="1"/>
    </xf>
    <xf numFmtId="0" fontId="3" fillId="0" borderId="119" xfId="0" applyFont="1" applyBorder="1" applyAlignment="1">
      <alignment wrapText="1"/>
    </xf>
    <xf numFmtId="0" fontId="2" fillId="2" borderId="29" xfId="0" applyFont="1" applyFill="1" applyBorder="1" applyAlignment="1">
      <alignment horizontal="center" wrapText="1"/>
    </xf>
    <xf numFmtId="0" fontId="3" fillId="0" borderId="110" xfId="0" applyFont="1" applyBorder="1" applyAlignment="1">
      <alignment wrapText="1"/>
    </xf>
    <xf numFmtId="0" fontId="3" fillId="0" borderId="111" xfId="0" applyFont="1" applyBorder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09" xfId="0" applyFont="1" applyFill="1" applyBorder="1" applyAlignment="1">
      <alignment horizontal="center" wrapText="1"/>
    </xf>
    <xf numFmtId="0" fontId="3" fillId="0" borderId="112" xfId="0" applyFont="1" applyBorder="1" applyAlignment="1">
      <alignment wrapText="1"/>
    </xf>
    <xf numFmtId="0" fontId="1" fillId="9" borderId="78" xfId="0" applyFont="1" applyFill="1" applyBorder="1" applyAlignment="1">
      <alignment horizontal="left" vertical="center" wrapText="1"/>
    </xf>
    <xf numFmtId="0" fontId="16" fillId="3" borderId="113" xfId="0" applyFont="1" applyFill="1" applyBorder="1" applyAlignment="1">
      <alignment wrapText="1"/>
    </xf>
    <xf numFmtId="0" fontId="3" fillId="0" borderId="116" xfId="0" applyFont="1" applyBorder="1" applyAlignment="1">
      <alignment wrapText="1"/>
    </xf>
    <xf numFmtId="0" fontId="3" fillId="0" borderId="118" xfId="0" applyFont="1" applyBorder="1" applyAlignment="1">
      <alignment wrapText="1"/>
    </xf>
    <xf numFmtId="0" fontId="16" fillId="3" borderId="114" xfId="0" applyFont="1" applyFill="1" applyBorder="1" applyAlignment="1">
      <alignment wrapText="1"/>
    </xf>
    <xf numFmtId="0" fontId="14" fillId="3" borderId="25" xfId="0" applyFont="1" applyFill="1" applyBorder="1" applyAlignment="1">
      <alignment wrapText="1"/>
    </xf>
    <xf numFmtId="0" fontId="15" fillId="4" borderId="4" xfId="0" applyFont="1" applyFill="1" applyBorder="1" applyAlignment="1">
      <alignment horizontal="center" wrapText="1"/>
    </xf>
    <xf numFmtId="0" fontId="14" fillId="2" borderId="25" xfId="0" applyFont="1" applyFill="1" applyBorder="1" applyAlignment="1">
      <alignment vertical="center" wrapText="1"/>
    </xf>
    <xf numFmtId="0" fontId="10" fillId="3" borderId="126" xfId="0" applyFont="1" applyFill="1" applyBorder="1" applyAlignment="1">
      <alignment wrapText="1"/>
    </xf>
    <xf numFmtId="0" fontId="3" fillId="0" borderId="128" xfId="0" applyFont="1" applyBorder="1" applyAlignment="1">
      <alignment wrapText="1"/>
    </xf>
    <xf numFmtId="0" fontId="4" fillId="2" borderId="9" xfId="0" applyFont="1" applyFill="1" applyBorder="1" applyAlignment="1">
      <alignment horizontal="center" vertical="top" wrapText="1"/>
    </xf>
    <xf numFmtId="0" fontId="10" fillId="3" borderId="125" xfId="0" applyFont="1" applyFill="1" applyBorder="1" applyAlignment="1">
      <alignment wrapText="1"/>
    </xf>
    <xf numFmtId="0" fontId="3" fillId="0" borderId="127" xfId="0" applyFont="1" applyBorder="1" applyAlignment="1">
      <alignment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wrapText="1"/>
    </xf>
    <xf numFmtId="0" fontId="6" fillId="2" borderId="25" xfId="0" applyFont="1" applyFill="1" applyBorder="1" applyAlignment="1">
      <alignment vertical="center" wrapText="1"/>
    </xf>
    <xf numFmtId="0" fontId="15" fillId="4" borderId="2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155" xfId="0" applyFont="1" applyBorder="1" applyAlignment="1">
      <alignment wrapText="1"/>
    </xf>
    <xf numFmtId="0" fontId="3" fillId="0" borderId="156" xfId="0" applyFont="1" applyBorder="1" applyAlignment="1">
      <alignment wrapText="1"/>
    </xf>
    <xf numFmtId="0" fontId="3" fillId="0" borderId="157" xfId="0" applyFont="1" applyBorder="1" applyAlignment="1">
      <alignment wrapText="1"/>
    </xf>
    <xf numFmtId="0" fontId="2" fillId="2" borderId="154" xfId="0" applyFont="1" applyFill="1" applyBorder="1" applyAlignment="1">
      <alignment horizontal="center" vertical="center" wrapText="1"/>
    </xf>
    <xf numFmtId="0" fontId="10" fillId="3" borderId="158" xfId="0" applyFont="1" applyFill="1" applyBorder="1" applyAlignment="1">
      <alignment wrapText="1"/>
    </xf>
    <xf numFmtId="0" fontId="3" fillId="0" borderId="160" xfId="0" applyFont="1" applyBorder="1" applyAlignment="1">
      <alignment wrapText="1"/>
    </xf>
    <xf numFmtId="0" fontId="3" fillId="0" borderId="161" xfId="0" applyFont="1" applyBorder="1" applyAlignment="1">
      <alignment wrapText="1"/>
    </xf>
    <xf numFmtId="0" fontId="10" fillId="3" borderId="159" xfId="0" applyFont="1" applyFill="1" applyBorder="1" applyAlignment="1">
      <alignment wrapText="1"/>
    </xf>
    <xf numFmtId="0" fontId="10" fillId="3" borderId="32" xfId="0" applyFont="1" applyFill="1" applyBorder="1" applyAlignment="1">
      <alignment wrapText="1"/>
    </xf>
    <xf numFmtId="0" fontId="22" fillId="8" borderId="173" xfId="0" applyFont="1" applyFill="1" applyBorder="1" applyAlignment="1">
      <alignment horizontal="center" wrapText="1"/>
    </xf>
    <xf numFmtId="0" fontId="3" fillId="0" borderId="183" xfId="0" applyFont="1" applyBorder="1" applyAlignment="1">
      <alignment wrapText="1"/>
    </xf>
    <xf numFmtId="0" fontId="22" fillId="8" borderId="78" xfId="0" applyFont="1" applyFill="1" applyBorder="1" applyAlignment="1">
      <alignment horizontal="center" wrapText="1"/>
    </xf>
    <xf numFmtId="0" fontId="3" fillId="0" borderId="184" xfId="0" applyFont="1" applyBorder="1" applyAlignment="1">
      <alignment wrapText="1"/>
    </xf>
    <xf numFmtId="0" fontId="22" fillId="8" borderId="78" xfId="0" applyFont="1" applyFill="1" applyBorder="1" applyAlignment="1">
      <alignment vertical="top"/>
    </xf>
    <xf numFmtId="0" fontId="22" fillId="8" borderId="78" xfId="0" applyFont="1" applyFill="1" applyBorder="1" applyAlignment="1">
      <alignment horizontal="right" wrapText="1"/>
    </xf>
    <xf numFmtId="0" fontId="9" fillId="0" borderId="176" xfId="0" applyFont="1" applyBorder="1" applyAlignment="1">
      <alignment horizontal="center" vertical="center" wrapText="1"/>
    </xf>
    <xf numFmtId="0" fontId="3" fillId="0" borderId="177" xfId="0" applyFont="1" applyBorder="1" applyAlignment="1">
      <alignment wrapText="1"/>
    </xf>
    <xf numFmtId="0" fontId="3" fillId="0" borderId="178" xfId="0" applyFont="1" applyBorder="1" applyAlignment="1">
      <alignment wrapText="1"/>
    </xf>
    <xf numFmtId="0" fontId="17" fillId="0" borderId="187" xfId="0" applyFont="1" applyBorder="1" applyAlignment="1">
      <alignment horizontal="center" wrapText="1"/>
    </xf>
    <xf numFmtId="0" fontId="3" fillId="0" borderId="60" xfId="0" applyFont="1" applyBorder="1" applyAlignment="1">
      <alignment wrapText="1"/>
    </xf>
    <xf numFmtId="0" fontId="3" fillId="0" borderId="188" xfId="0" applyFont="1" applyBorder="1" applyAlignment="1">
      <alignment wrapText="1"/>
    </xf>
    <xf numFmtId="0" fontId="22" fillId="8" borderId="78" xfId="0" applyFont="1" applyFill="1" applyBorder="1" applyAlignment="1">
      <alignment horizontal="right" vertical="top" wrapText="1"/>
    </xf>
    <xf numFmtId="0" fontId="8" fillId="8" borderId="191" xfId="0" applyFont="1" applyFill="1" applyBorder="1" applyAlignment="1">
      <alignment horizontal="center" vertical="center" wrapText="1"/>
    </xf>
    <xf numFmtId="0" fontId="3" fillId="0" borderId="192" xfId="0" applyFont="1" applyBorder="1" applyAlignment="1">
      <alignment wrapText="1"/>
    </xf>
    <xf numFmtId="0" fontId="11" fillId="8" borderId="179" xfId="0" applyFont="1" applyFill="1" applyBorder="1" applyAlignment="1">
      <alignment horizontal="center" wrapText="1"/>
    </xf>
    <xf numFmtId="0" fontId="3" fillId="0" borderId="181" xfId="0" applyFont="1" applyBorder="1" applyAlignment="1">
      <alignment wrapText="1"/>
    </xf>
    <xf numFmtId="0" fontId="11" fillId="8" borderId="182" xfId="0" applyFont="1" applyFill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3" fillId="0" borderId="189" xfId="0" applyFont="1" applyBorder="1" applyAlignment="1">
      <alignment wrapText="1"/>
    </xf>
    <xf numFmtId="0" fontId="11" fillId="8" borderId="194" xfId="0" applyFont="1" applyFill="1" applyBorder="1" applyAlignment="1">
      <alignment horizontal="center" wrapText="1"/>
    </xf>
    <xf numFmtId="0" fontId="3" fillId="0" borderId="95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186" xfId="0" applyFont="1" applyBorder="1" applyAlignment="1">
      <alignment horizontal="center"/>
    </xf>
    <xf numFmtId="0" fontId="3" fillId="0" borderId="196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1" fillId="8" borderId="176" xfId="0" applyFont="1" applyFill="1" applyBorder="1" applyAlignment="1">
      <alignment horizontal="center" wrapText="1"/>
    </xf>
    <xf numFmtId="0" fontId="1" fillId="0" borderId="171" xfId="0" applyFont="1" applyBorder="1" applyAlignment="1">
      <alignment horizontal="center" wrapText="1"/>
    </xf>
    <xf numFmtId="0" fontId="3" fillId="0" borderId="172" xfId="0" applyFont="1" applyBorder="1" applyAlignment="1">
      <alignment wrapText="1"/>
    </xf>
    <xf numFmtId="0" fontId="3" fillId="0" borderId="186" xfId="0" applyFont="1" applyBorder="1" applyAlignment="1">
      <alignment wrapText="1"/>
    </xf>
    <xf numFmtId="0" fontId="22" fillId="8" borderId="173" xfId="0" applyFont="1" applyFill="1" applyBorder="1" applyAlignment="1">
      <alignment horizontal="left" wrapText="1"/>
    </xf>
    <xf numFmtId="0" fontId="3" fillId="0" borderId="174" xfId="0" applyFont="1" applyBorder="1" applyAlignment="1">
      <alignment wrapText="1"/>
    </xf>
    <xf numFmtId="0" fontId="22" fillId="8" borderId="173" xfId="0" applyFont="1" applyFill="1" applyBorder="1" applyAlignment="1">
      <alignment horizontal="right" wrapText="1"/>
    </xf>
    <xf numFmtId="0" fontId="3" fillId="0" borderId="175" xfId="0" applyFont="1" applyBorder="1" applyAlignment="1">
      <alignment wrapText="1"/>
    </xf>
    <xf numFmtId="0" fontId="22" fillId="8" borderId="176" xfId="0" applyFont="1" applyFill="1" applyBorder="1" applyAlignment="1">
      <alignment horizontal="center" vertical="center" wrapText="1"/>
    </xf>
    <xf numFmtId="0" fontId="22" fillId="8" borderId="179" xfId="0" applyFont="1" applyFill="1" applyBorder="1" applyAlignment="1">
      <alignment horizontal="center" wrapText="1"/>
    </xf>
    <xf numFmtId="0" fontId="3" fillId="0" borderId="180" xfId="0" applyFont="1" applyBorder="1" applyAlignment="1">
      <alignment wrapText="1"/>
    </xf>
    <xf numFmtId="0" fontId="22" fillId="8" borderId="182" xfId="0" applyFont="1" applyFill="1" applyBorder="1" applyAlignment="1">
      <alignment horizontal="center" wrapText="1"/>
    </xf>
    <xf numFmtId="0" fontId="10" fillId="0" borderId="186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98" xfId="0" applyFont="1" applyBorder="1" applyAlignment="1">
      <alignment horizontal="center" wrapText="1"/>
    </xf>
    <xf numFmtId="0" fontId="10" fillId="0" borderId="66" xfId="0" applyFont="1" applyBorder="1" applyAlignment="1">
      <alignment horizontal="center" wrapText="1"/>
    </xf>
    <xf numFmtId="0" fontId="3" fillId="0" borderId="199" xfId="0" applyFont="1" applyBorder="1" applyAlignment="1">
      <alignment wrapText="1"/>
    </xf>
    <xf numFmtId="0" fontId="25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0" fillId="0" borderId="186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1" fontId="10" fillId="0" borderId="200" xfId="0" applyNumberFormat="1" applyFont="1" applyBorder="1" applyAlignment="1">
      <alignment horizontal="center"/>
    </xf>
    <xf numFmtId="0" fontId="3" fillId="0" borderId="201" xfId="0" applyFont="1" applyBorder="1" applyAlignment="1">
      <alignment wrapText="1"/>
    </xf>
    <xf numFmtId="2" fontId="24" fillId="0" borderId="186" xfId="0" applyNumberFormat="1" applyFont="1" applyBorder="1" applyAlignment="1">
      <alignment horizontal="center" vertical="center"/>
    </xf>
    <xf numFmtId="0" fontId="3" fillId="0" borderId="187" xfId="0" applyFont="1" applyBorder="1" applyAlignment="1">
      <alignment wrapText="1"/>
    </xf>
    <xf numFmtId="49" fontId="1" fillId="0" borderId="186" xfId="0" applyNumberFormat="1" applyFont="1" applyBorder="1" applyAlignment="1">
      <alignment horizontal="center"/>
    </xf>
    <xf numFmtId="49" fontId="1" fillId="0" borderId="198" xfId="0" applyNumberFormat="1" applyFont="1" applyBorder="1" applyAlignment="1">
      <alignment horizontal="center"/>
    </xf>
    <xf numFmtId="1" fontId="1" fillId="0" borderId="200" xfId="0" applyNumberFormat="1" applyFont="1" applyBorder="1" applyAlignment="1">
      <alignment horizontal="center"/>
    </xf>
    <xf numFmtId="1" fontId="10" fillId="0" borderId="203" xfId="0" applyNumberFormat="1" applyFont="1" applyBorder="1" applyAlignment="1">
      <alignment horizontal="center"/>
    </xf>
    <xf numFmtId="0" fontId="3" fillId="0" borderId="204" xfId="0" applyFont="1" applyBorder="1" applyAlignment="1">
      <alignment wrapText="1"/>
    </xf>
    <xf numFmtId="0" fontId="25" fillId="0" borderId="200" xfId="0" applyFont="1" applyBorder="1" applyAlignment="1">
      <alignment horizontal="center" wrapText="1"/>
    </xf>
    <xf numFmtId="1" fontId="10" fillId="0" borderId="60" xfId="0" applyNumberFormat="1" applyFont="1" applyBorder="1" applyAlignment="1">
      <alignment horizontal="center"/>
    </xf>
    <xf numFmtId="0" fontId="3" fillId="0" borderId="123" xfId="0" applyFont="1" applyBorder="1" applyAlignment="1">
      <alignment wrapText="1"/>
    </xf>
    <xf numFmtId="1" fontId="1" fillId="0" borderId="0" xfId="0" applyNumberFormat="1" applyFont="1" applyAlignment="1">
      <alignment horizontal="center"/>
    </xf>
    <xf numFmtId="1" fontId="1" fillId="0" borderId="60" xfId="0" applyNumberFormat="1" applyFont="1" applyBorder="1" applyAlignment="1">
      <alignment horizontal="center"/>
    </xf>
    <xf numFmtId="1" fontId="10" fillId="0" borderId="187" xfId="0" applyNumberFormat="1" applyFont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47625</xdr:rowOff>
    </xdr:from>
    <xdr:ext cx="1085850" cy="13811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771525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</xdr:row>
      <xdr:rowOff>95250</xdr:rowOff>
    </xdr:from>
    <xdr:ext cx="1162050" cy="1333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1257300" cy="13906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809750" cy="1219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28800" cy="10668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0700" cy="11620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771525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771525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771525" cy="9144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encing.ca/wp-content/uploads/21_Oct_SENIOR_NATIONAL-TEAM-SELECTION-BOOKLET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encing.ca/wp-content/uploads/21_Oct_SENIOR_NATIONAL-TEAM-SELECTION-BOOKLET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fencing.ca/wp-content/uploads/21_Oct_SENIOR_NATIONAL-TEAM-SELECTION-BOOKLET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fencing.ca/wp-content/uploads/21_Oct_SENIOR_NATIONAL-TEAM-SELECTION-BOOKLET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fencing.ca/wp-content/uploads/21_Oct_SENIOR_NATIONAL-TEAM-SELECTION-BOOKLET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fencing.ca/wp-content/uploads/21_Oct_SENIOR_NATIONAL-TEAM-SELECTION-BOOKLET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1000"/>
  <sheetViews>
    <sheetView tabSelected="1" zoomScale="150" zoomScaleNormal="150" workbookViewId="0">
      <pane xSplit="7" ySplit="9" topLeftCell="AF56" activePane="bottomRight" state="frozen"/>
      <selection pane="topRight" activeCell="H1" sqref="H1"/>
      <selection pane="bottomLeft" activeCell="A10" sqref="A10"/>
      <selection pane="bottomRight" activeCell="AL16" sqref="AL16"/>
    </sheetView>
  </sheetViews>
  <sheetFormatPr baseColWidth="10" defaultColWidth="14.3984375" defaultRowHeight="15" customHeight="1" x14ac:dyDescent="0.2"/>
  <cols>
    <col min="1" max="1" width="9.3984375" customWidth="1"/>
    <col min="2" max="2" width="8.59765625" customWidth="1"/>
    <col min="3" max="3" width="0.3984375" customWidth="1"/>
    <col min="4" max="5" width="17.59765625" customWidth="1"/>
    <col min="6" max="6" width="8.796875" customWidth="1"/>
    <col min="7" max="7" width="10.3984375" customWidth="1"/>
    <col min="8" max="9" width="11.796875" customWidth="1"/>
    <col min="10" max="10" width="10" customWidth="1"/>
    <col min="11" max="14" width="11.796875" customWidth="1"/>
    <col min="15" max="15" width="10" customWidth="1"/>
    <col min="16" max="25" width="11.796875" customWidth="1"/>
    <col min="26" max="26" width="10" customWidth="1"/>
    <col min="27" max="32" width="11.796875" customWidth="1"/>
    <col min="33" max="33" width="10" customWidth="1"/>
    <col min="34" max="37" width="11.3984375" customWidth="1"/>
    <col min="38" max="38" width="18" customWidth="1"/>
  </cols>
  <sheetData>
    <row r="1" spans="1:38" ht="18.75" customHeight="1" x14ac:dyDescent="0.2">
      <c r="A1" s="1"/>
      <c r="B1" s="2"/>
      <c r="C1" s="3"/>
      <c r="D1" s="3"/>
      <c r="E1" s="3"/>
      <c r="F1" s="3"/>
      <c r="G1" s="3"/>
      <c r="H1" s="565" t="s">
        <v>0</v>
      </c>
      <c r="I1" s="551"/>
      <c r="J1" s="539"/>
      <c r="K1" s="550" t="s">
        <v>1</v>
      </c>
      <c r="L1" s="551"/>
      <c r="M1" s="551"/>
      <c r="N1" s="551"/>
      <c r="O1" s="552"/>
      <c r="P1" s="550" t="s">
        <v>2</v>
      </c>
      <c r="Q1" s="551"/>
      <c r="R1" s="551"/>
      <c r="S1" s="551"/>
      <c r="T1" s="551"/>
      <c r="U1" s="551"/>
      <c r="V1" s="551"/>
      <c r="W1" s="551"/>
      <c r="X1" s="551"/>
      <c r="Y1" s="551"/>
      <c r="Z1" s="552"/>
      <c r="AA1" s="550" t="s">
        <v>3</v>
      </c>
      <c r="AB1" s="551"/>
      <c r="AC1" s="551"/>
      <c r="AD1" s="551"/>
      <c r="AE1" s="551"/>
      <c r="AF1" s="551"/>
      <c r="AG1" s="552"/>
      <c r="AH1" s="557" t="s">
        <v>4</v>
      </c>
      <c r="AI1" s="539"/>
      <c r="AJ1" s="558" t="s">
        <v>5</v>
      </c>
      <c r="AK1" s="539"/>
      <c r="AL1" s="559" t="s">
        <v>6</v>
      </c>
    </row>
    <row r="2" spans="1:38" ht="39.75" customHeight="1" x14ac:dyDescent="0.2">
      <c r="A2" s="562"/>
      <c r="B2" s="563"/>
      <c r="C2" s="566" t="s">
        <v>7</v>
      </c>
      <c r="D2" s="567"/>
      <c r="E2" s="567"/>
      <c r="F2" s="567"/>
      <c r="G2" s="568"/>
      <c r="H2" s="542"/>
      <c r="I2" s="555"/>
      <c r="J2" s="543"/>
      <c r="K2" s="535"/>
      <c r="L2" s="536"/>
      <c r="M2" s="536"/>
      <c r="N2" s="536"/>
      <c r="O2" s="553"/>
      <c r="P2" s="554"/>
      <c r="Q2" s="555"/>
      <c r="R2" s="555"/>
      <c r="S2" s="555"/>
      <c r="T2" s="555"/>
      <c r="U2" s="555"/>
      <c r="V2" s="555"/>
      <c r="W2" s="555"/>
      <c r="X2" s="555"/>
      <c r="Y2" s="555"/>
      <c r="Z2" s="556"/>
      <c r="AA2" s="535"/>
      <c r="AB2" s="536"/>
      <c r="AC2" s="536"/>
      <c r="AD2" s="536"/>
      <c r="AE2" s="536"/>
      <c r="AF2" s="536"/>
      <c r="AG2" s="553"/>
      <c r="AH2" s="546"/>
      <c r="AI2" s="541"/>
      <c r="AJ2" s="540"/>
      <c r="AK2" s="541"/>
      <c r="AL2" s="560"/>
    </row>
    <row r="3" spans="1:38" ht="30.75" customHeight="1" x14ac:dyDescent="0.2">
      <c r="A3" s="563"/>
      <c r="B3" s="563"/>
      <c r="C3" s="532" t="s">
        <v>8</v>
      </c>
      <c r="D3" s="533"/>
      <c r="E3" s="533"/>
      <c r="F3" s="533"/>
      <c r="G3" s="534"/>
      <c r="H3" s="538" t="s">
        <v>9</v>
      </c>
      <c r="I3" s="539"/>
      <c r="J3" s="577"/>
      <c r="K3" s="580" t="s">
        <v>10</v>
      </c>
      <c r="L3" s="581"/>
      <c r="M3" s="580" t="s">
        <v>11</v>
      </c>
      <c r="N3" s="581"/>
      <c r="O3" s="582"/>
      <c r="P3" s="545" t="s">
        <v>12</v>
      </c>
      <c r="Q3" s="534"/>
      <c r="R3" s="545" t="s">
        <v>13</v>
      </c>
      <c r="S3" s="534"/>
      <c r="T3" s="545" t="s">
        <v>14</v>
      </c>
      <c r="U3" s="534"/>
      <c r="V3" s="545" t="s">
        <v>15</v>
      </c>
      <c r="W3" s="534"/>
      <c r="X3" s="545" t="s">
        <v>16</v>
      </c>
      <c r="Y3" s="534"/>
      <c r="Z3" s="547"/>
      <c r="AA3" s="545" t="s">
        <v>17</v>
      </c>
      <c r="AB3" s="534"/>
      <c r="AC3" s="545" t="s">
        <v>18</v>
      </c>
      <c r="AD3" s="534"/>
      <c r="AE3" s="545" t="s">
        <v>19</v>
      </c>
      <c r="AF3" s="534"/>
      <c r="AG3" s="547"/>
      <c r="AH3" s="546"/>
      <c r="AI3" s="541"/>
      <c r="AJ3" s="540"/>
      <c r="AK3" s="541"/>
      <c r="AL3" s="560"/>
    </row>
    <row r="4" spans="1:38" ht="15.75" customHeight="1" x14ac:dyDescent="0.2">
      <c r="A4" s="563"/>
      <c r="B4" s="563"/>
      <c r="C4" s="535"/>
      <c r="D4" s="536"/>
      <c r="E4" s="536"/>
      <c r="F4" s="536"/>
      <c r="G4" s="537"/>
      <c r="H4" s="540"/>
      <c r="I4" s="541"/>
      <c r="J4" s="578"/>
      <c r="K4" s="546"/>
      <c r="L4" s="541"/>
      <c r="M4" s="546"/>
      <c r="N4" s="541"/>
      <c r="O4" s="548"/>
      <c r="P4" s="546"/>
      <c r="Q4" s="541"/>
      <c r="R4" s="546"/>
      <c r="S4" s="541"/>
      <c r="T4" s="546"/>
      <c r="U4" s="541"/>
      <c r="V4" s="546"/>
      <c r="W4" s="541"/>
      <c r="X4" s="546"/>
      <c r="Y4" s="541"/>
      <c r="Z4" s="548"/>
      <c r="AA4" s="546"/>
      <c r="AB4" s="541"/>
      <c r="AC4" s="546"/>
      <c r="AD4" s="541"/>
      <c r="AE4" s="546"/>
      <c r="AF4" s="541"/>
      <c r="AG4" s="548"/>
      <c r="AH4" s="546"/>
      <c r="AI4" s="541"/>
      <c r="AJ4" s="540"/>
      <c r="AK4" s="541"/>
      <c r="AL4" s="560"/>
    </row>
    <row r="5" spans="1:38" ht="18.75" customHeight="1" x14ac:dyDescent="0.2">
      <c r="A5" s="563"/>
      <c r="B5" s="563"/>
      <c r="C5" s="544" t="s">
        <v>20</v>
      </c>
      <c r="D5" s="533"/>
      <c r="E5" s="533"/>
      <c r="F5" s="533"/>
      <c r="G5" s="534"/>
      <c r="H5" s="540"/>
      <c r="I5" s="541"/>
      <c r="J5" s="578"/>
      <c r="K5" s="546"/>
      <c r="L5" s="541"/>
      <c r="M5" s="546"/>
      <c r="N5" s="541"/>
      <c r="O5" s="548"/>
      <c r="P5" s="546"/>
      <c r="Q5" s="541"/>
      <c r="R5" s="546"/>
      <c r="S5" s="541"/>
      <c r="T5" s="546"/>
      <c r="U5" s="541"/>
      <c r="V5" s="546"/>
      <c r="W5" s="541"/>
      <c r="X5" s="546"/>
      <c r="Y5" s="541"/>
      <c r="Z5" s="548"/>
      <c r="AA5" s="546"/>
      <c r="AB5" s="541"/>
      <c r="AC5" s="546"/>
      <c r="AD5" s="541"/>
      <c r="AE5" s="546"/>
      <c r="AF5" s="541"/>
      <c r="AG5" s="548"/>
      <c r="AH5" s="546"/>
      <c r="AI5" s="541"/>
      <c r="AJ5" s="540"/>
      <c r="AK5" s="541"/>
      <c r="AL5" s="560"/>
    </row>
    <row r="6" spans="1:38" ht="15.75" customHeight="1" x14ac:dyDescent="0.2">
      <c r="A6" s="563"/>
      <c r="B6" s="563"/>
      <c r="C6" s="535"/>
      <c r="D6" s="536"/>
      <c r="E6" s="536"/>
      <c r="F6" s="536"/>
      <c r="G6" s="537"/>
      <c r="H6" s="540"/>
      <c r="I6" s="541"/>
      <c r="J6" s="578"/>
      <c r="K6" s="546"/>
      <c r="L6" s="541"/>
      <c r="M6" s="546"/>
      <c r="N6" s="541"/>
      <c r="O6" s="548"/>
      <c r="P6" s="546"/>
      <c r="Q6" s="541"/>
      <c r="R6" s="546"/>
      <c r="S6" s="541"/>
      <c r="T6" s="546"/>
      <c r="U6" s="541"/>
      <c r="V6" s="546"/>
      <c r="W6" s="541"/>
      <c r="X6" s="546"/>
      <c r="Y6" s="541"/>
      <c r="Z6" s="548"/>
      <c r="AA6" s="546"/>
      <c r="AB6" s="541"/>
      <c r="AC6" s="546"/>
      <c r="AD6" s="541"/>
      <c r="AE6" s="546"/>
      <c r="AF6" s="541"/>
      <c r="AG6" s="548"/>
      <c r="AH6" s="546"/>
      <c r="AI6" s="541"/>
      <c r="AJ6" s="540"/>
      <c r="AK6" s="541"/>
      <c r="AL6" s="560"/>
    </row>
    <row r="7" spans="1:38" ht="18.75" customHeight="1" x14ac:dyDescent="0.2">
      <c r="A7" s="564" t="s">
        <v>21</v>
      </c>
      <c r="B7" s="533"/>
      <c r="C7" s="533"/>
      <c r="D7" s="533"/>
      <c r="E7" s="533"/>
      <c r="F7" s="533"/>
      <c r="G7" s="534"/>
      <c r="H7" s="540"/>
      <c r="I7" s="541"/>
      <c r="J7" s="578"/>
      <c r="K7" s="546"/>
      <c r="L7" s="541"/>
      <c r="M7" s="546"/>
      <c r="N7" s="541"/>
      <c r="O7" s="548"/>
      <c r="P7" s="546"/>
      <c r="Q7" s="541"/>
      <c r="R7" s="546"/>
      <c r="S7" s="541"/>
      <c r="T7" s="546"/>
      <c r="U7" s="541"/>
      <c r="V7" s="546"/>
      <c r="W7" s="541"/>
      <c r="X7" s="546"/>
      <c r="Y7" s="541"/>
      <c r="Z7" s="548"/>
      <c r="AA7" s="546"/>
      <c r="AB7" s="541"/>
      <c r="AC7" s="546"/>
      <c r="AD7" s="541"/>
      <c r="AE7" s="546"/>
      <c r="AF7" s="541"/>
      <c r="AG7" s="548"/>
      <c r="AH7" s="546"/>
      <c r="AI7" s="541"/>
      <c r="AJ7" s="540"/>
      <c r="AK7" s="541"/>
      <c r="AL7" s="560"/>
    </row>
    <row r="8" spans="1:38" ht="18.75" customHeight="1" x14ac:dyDescent="0.2">
      <c r="A8" s="542"/>
      <c r="B8" s="555"/>
      <c r="C8" s="555"/>
      <c r="D8" s="555"/>
      <c r="E8" s="555"/>
      <c r="F8" s="555"/>
      <c r="G8" s="543"/>
      <c r="H8" s="542"/>
      <c r="I8" s="543"/>
      <c r="J8" s="579"/>
      <c r="K8" s="535"/>
      <c r="L8" s="537"/>
      <c r="M8" s="535"/>
      <c r="N8" s="537"/>
      <c r="O8" s="549"/>
      <c r="P8" s="535"/>
      <c r="Q8" s="537"/>
      <c r="R8" s="535"/>
      <c r="S8" s="537"/>
      <c r="T8" s="535"/>
      <c r="U8" s="537"/>
      <c r="V8" s="535"/>
      <c r="W8" s="537"/>
      <c r="X8" s="535"/>
      <c r="Y8" s="537"/>
      <c r="Z8" s="549"/>
      <c r="AA8" s="535"/>
      <c r="AB8" s="537"/>
      <c r="AC8" s="535"/>
      <c r="AD8" s="537"/>
      <c r="AE8" s="535"/>
      <c r="AF8" s="537"/>
      <c r="AG8" s="549"/>
      <c r="AH8" s="554"/>
      <c r="AI8" s="543"/>
      <c r="AJ8" s="542"/>
      <c r="AK8" s="543"/>
      <c r="AL8" s="561"/>
    </row>
    <row r="9" spans="1:38" ht="30.75" customHeight="1" x14ac:dyDescent="0.2">
      <c r="A9" s="5" t="s">
        <v>22</v>
      </c>
      <c r="B9" s="5" t="s">
        <v>23</v>
      </c>
      <c r="C9" s="5" t="s">
        <v>24</v>
      </c>
      <c r="D9" s="5" t="s">
        <v>25</v>
      </c>
      <c r="E9" s="5" t="s">
        <v>26</v>
      </c>
      <c r="F9" s="5" t="s">
        <v>27</v>
      </c>
      <c r="G9" s="5" t="s">
        <v>28</v>
      </c>
      <c r="H9" s="6" t="s">
        <v>29</v>
      </c>
      <c r="I9" s="6" t="s">
        <v>30</v>
      </c>
      <c r="J9" s="7" t="s">
        <v>31</v>
      </c>
      <c r="K9" s="5" t="s">
        <v>29</v>
      </c>
      <c r="L9" s="5" t="s">
        <v>30</v>
      </c>
      <c r="M9" s="5" t="s">
        <v>29</v>
      </c>
      <c r="N9" s="5" t="s">
        <v>30</v>
      </c>
      <c r="O9" s="7" t="s">
        <v>31</v>
      </c>
      <c r="P9" s="5" t="s">
        <v>29</v>
      </c>
      <c r="Q9" s="8" t="s">
        <v>30</v>
      </c>
      <c r="R9" s="5" t="s">
        <v>29</v>
      </c>
      <c r="S9" s="5" t="s">
        <v>30</v>
      </c>
      <c r="T9" s="5" t="s">
        <v>29</v>
      </c>
      <c r="U9" s="5" t="s">
        <v>30</v>
      </c>
      <c r="V9" s="5" t="s">
        <v>29</v>
      </c>
      <c r="W9" s="5" t="s">
        <v>30</v>
      </c>
      <c r="X9" s="5" t="s">
        <v>29</v>
      </c>
      <c r="Y9" s="5" t="s">
        <v>30</v>
      </c>
      <c r="Z9" s="7" t="s">
        <v>31</v>
      </c>
      <c r="AA9" s="5" t="s">
        <v>29</v>
      </c>
      <c r="AB9" s="5" t="s">
        <v>30</v>
      </c>
      <c r="AC9" s="5" t="s">
        <v>29</v>
      </c>
      <c r="AD9" s="5" t="s">
        <v>30</v>
      </c>
      <c r="AE9" s="9" t="s">
        <v>29</v>
      </c>
      <c r="AF9" s="5" t="s">
        <v>30</v>
      </c>
      <c r="AG9" s="5" t="s">
        <v>31</v>
      </c>
      <c r="AH9" s="10" t="s">
        <v>29</v>
      </c>
      <c r="AI9" s="11" t="s">
        <v>30</v>
      </c>
      <c r="AJ9" s="5" t="s">
        <v>29</v>
      </c>
      <c r="AK9" s="5" t="s">
        <v>30</v>
      </c>
      <c r="AL9" s="12" t="s">
        <v>32</v>
      </c>
    </row>
    <row r="10" spans="1:38" ht="12.75" customHeight="1" x14ac:dyDescent="0.2">
      <c r="A10" s="13">
        <f t="shared" ref="A10:A41" si="0">RANK(AL10, $AL$10:$AL$49)</f>
        <v>1</v>
      </c>
      <c r="B10" s="14">
        <v>1997</v>
      </c>
      <c r="C10" s="15" t="s">
        <v>33</v>
      </c>
      <c r="D10" s="16" t="s">
        <v>34</v>
      </c>
      <c r="E10" s="17" t="s">
        <v>35</v>
      </c>
      <c r="F10" s="14" t="s">
        <v>36</v>
      </c>
      <c r="G10" s="14" t="s">
        <v>37</v>
      </c>
      <c r="H10" s="18" t="s">
        <v>38</v>
      </c>
      <c r="I10" s="19">
        <v>400</v>
      </c>
      <c r="J10" s="20">
        <f t="shared" ref="J10:J17" si="1">LARGE(I10,1)</f>
        <v>400</v>
      </c>
      <c r="K10" s="21" t="s">
        <v>39</v>
      </c>
      <c r="L10" s="22">
        <v>0</v>
      </c>
      <c r="M10" s="18" t="s">
        <v>40</v>
      </c>
      <c r="N10" s="23">
        <v>100</v>
      </c>
      <c r="O10" s="24">
        <f t="shared" ref="O10:O38" si="2">LARGE(L10:N10,1)</f>
        <v>100</v>
      </c>
      <c r="P10" s="18" t="s">
        <v>41</v>
      </c>
      <c r="Q10" s="19">
        <v>0</v>
      </c>
      <c r="R10" s="25" t="s">
        <v>42</v>
      </c>
      <c r="S10" s="26">
        <v>20000</v>
      </c>
      <c r="T10" s="27" t="s">
        <v>43</v>
      </c>
      <c r="U10" s="19">
        <v>0</v>
      </c>
      <c r="V10" s="28" t="s">
        <v>44</v>
      </c>
      <c r="W10" s="19">
        <v>0</v>
      </c>
      <c r="X10" s="29" t="s">
        <v>45</v>
      </c>
      <c r="Y10" s="30">
        <v>4000</v>
      </c>
      <c r="Z10" s="31">
        <f t="shared" ref="Z10:Z40" si="3">LARGE(Q10:Y10,1)+LARGE(Q10:Y10,2)+LARGE(Q10:Y10,3)+LARGE(Q10:Y10,4)</f>
        <v>24000</v>
      </c>
      <c r="AA10" s="18" t="s">
        <v>41</v>
      </c>
      <c r="AB10" s="19">
        <v>0</v>
      </c>
      <c r="AC10" s="18" t="s">
        <v>41</v>
      </c>
      <c r="AD10" s="32">
        <v>0</v>
      </c>
      <c r="AE10" s="33" t="s">
        <v>41</v>
      </c>
      <c r="AF10" s="32">
        <v>0</v>
      </c>
      <c r="AG10" s="24">
        <f t="shared" ref="AG10:AG16" si="4">LARGE(AB10:AD10:AF10,1)</f>
        <v>0</v>
      </c>
      <c r="AH10" s="34"/>
      <c r="AI10" s="32">
        <v>0</v>
      </c>
      <c r="AJ10" s="34"/>
      <c r="AK10" s="32">
        <v>0</v>
      </c>
      <c r="AL10" s="35">
        <f t="shared" ref="AL10:AL12" si="5">AG10+Z10+O10+J10</f>
        <v>24500</v>
      </c>
    </row>
    <row r="11" spans="1:38" ht="12.75" customHeight="1" x14ac:dyDescent="0.2">
      <c r="A11" s="36">
        <f t="shared" si="0"/>
        <v>2</v>
      </c>
      <c r="B11" s="37">
        <v>2000</v>
      </c>
      <c r="C11" s="37" t="s">
        <v>46</v>
      </c>
      <c r="D11" s="38" t="s">
        <v>47</v>
      </c>
      <c r="E11" s="38" t="s">
        <v>48</v>
      </c>
      <c r="F11" s="37" t="s">
        <v>49</v>
      </c>
      <c r="G11" s="37" t="s">
        <v>37</v>
      </c>
      <c r="H11" s="18" t="s">
        <v>50</v>
      </c>
      <c r="I11" s="22">
        <v>500</v>
      </c>
      <c r="J11" s="39">
        <f t="shared" si="1"/>
        <v>500</v>
      </c>
      <c r="K11" s="18" t="s">
        <v>41</v>
      </c>
      <c r="L11" s="19">
        <v>0</v>
      </c>
      <c r="M11" s="18" t="s">
        <v>41</v>
      </c>
      <c r="N11" s="23">
        <v>0</v>
      </c>
      <c r="O11" s="24">
        <f t="shared" si="2"/>
        <v>0</v>
      </c>
      <c r="P11" s="40" t="s">
        <v>51</v>
      </c>
      <c r="Q11" s="19">
        <v>0</v>
      </c>
      <c r="R11" s="18" t="s">
        <v>52</v>
      </c>
      <c r="S11" s="19">
        <v>0</v>
      </c>
      <c r="T11" s="33" t="s">
        <v>53</v>
      </c>
      <c r="U11" s="19">
        <v>0</v>
      </c>
      <c r="V11" s="41" t="s">
        <v>54</v>
      </c>
      <c r="W11" s="26">
        <v>14000</v>
      </c>
      <c r="X11" s="29" t="s">
        <v>55</v>
      </c>
      <c r="Y11" s="26">
        <v>4000</v>
      </c>
      <c r="Z11" s="24">
        <f t="shared" si="3"/>
        <v>18000</v>
      </c>
      <c r="AA11" s="18" t="s">
        <v>41</v>
      </c>
      <c r="AB11" s="19">
        <v>0</v>
      </c>
      <c r="AC11" s="42" t="s">
        <v>56</v>
      </c>
      <c r="AD11" s="19">
        <v>0</v>
      </c>
      <c r="AE11" s="33" t="s">
        <v>57</v>
      </c>
      <c r="AF11" s="19">
        <v>2000</v>
      </c>
      <c r="AG11" s="24">
        <f t="shared" si="4"/>
        <v>2000</v>
      </c>
      <c r="AH11" s="18"/>
      <c r="AI11" s="19">
        <v>0</v>
      </c>
      <c r="AJ11" s="18"/>
      <c r="AK11" s="19">
        <v>0</v>
      </c>
      <c r="AL11" s="35">
        <f t="shared" si="5"/>
        <v>20500</v>
      </c>
    </row>
    <row r="12" spans="1:38" ht="12.75" customHeight="1" x14ac:dyDescent="0.2">
      <c r="A12" s="43">
        <f t="shared" si="0"/>
        <v>3</v>
      </c>
      <c r="B12" s="44">
        <v>2003</v>
      </c>
      <c r="C12" s="45" t="s">
        <v>58</v>
      </c>
      <c r="D12" s="46" t="s">
        <v>59</v>
      </c>
      <c r="E12" s="46" t="s">
        <v>60</v>
      </c>
      <c r="F12" s="44" t="s">
        <v>61</v>
      </c>
      <c r="G12" s="44" t="s">
        <v>62</v>
      </c>
      <c r="H12" s="18" t="s">
        <v>42</v>
      </c>
      <c r="I12" s="19">
        <v>300</v>
      </c>
      <c r="J12" s="39">
        <f t="shared" si="1"/>
        <v>300</v>
      </c>
      <c r="K12" s="33" t="s">
        <v>63</v>
      </c>
      <c r="L12" s="47">
        <v>250</v>
      </c>
      <c r="M12" s="18" t="s">
        <v>64</v>
      </c>
      <c r="N12" s="23">
        <v>100</v>
      </c>
      <c r="O12" s="24">
        <f t="shared" si="2"/>
        <v>250</v>
      </c>
      <c r="P12" s="18" t="s">
        <v>65</v>
      </c>
      <c r="Q12" s="19">
        <v>0</v>
      </c>
      <c r="R12" s="18" t="s">
        <v>66</v>
      </c>
      <c r="S12" s="19">
        <v>1000</v>
      </c>
      <c r="T12" s="29" t="s">
        <v>67</v>
      </c>
      <c r="U12" s="26">
        <v>14000</v>
      </c>
      <c r="V12" s="33" t="s">
        <v>41</v>
      </c>
      <c r="W12" s="19">
        <v>0</v>
      </c>
      <c r="X12" s="33" t="s">
        <v>68</v>
      </c>
      <c r="Y12" s="19">
        <v>0</v>
      </c>
      <c r="Z12" s="24">
        <f t="shared" si="3"/>
        <v>15000</v>
      </c>
      <c r="AA12" s="48" t="s">
        <v>41</v>
      </c>
      <c r="AB12" s="49">
        <v>0</v>
      </c>
      <c r="AC12" s="42" t="s">
        <v>69</v>
      </c>
      <c r="AD12" s="19">
        <v>0</v>
      </c>
      <c r="AE12" s="50" t="s">
        <v>41</v>
      </c>
      <c r="AF12" s="19">
        <v>0</v>
      </c>
      <c r="AG12" s="24">
        <f t="shared" si="4"/>
        <v>0</v>
      </c>
      <c r="AH12" s="18"/>
      <c r="AI12" s="19">
        <v>0</v>
      </c>
      <c r="AJ12" s="18"/>
      <c r="AK12" s="19">
        <v>0</v>
      </c>
      <c r="AL12" s="35">
        <f t="shared" si="5"/>
        <v>15550</v>
      </c>
    </row>
    <row r="13" spans="1:38" ht="12.75" customHeight="1" x14ac:dyDescent="0.2">
      <c r="A13" s="13">
        <f t="shared" si="0"/>
        <v>4</v>
      </c>
      <c r="B13" s="37">
        <v>2006</v>
      </c>
      <c r="C13" s="51" t="s">
        <v>70</v>
      </c>
      <c r="D13" s="38" t="s">
        <v>71</v>
      </c>
      <c r="E13" s="38" t="s">
        <v>72</v>
      </c>
      <c r="F13" s="37" t="s">
        <v>49</v>
      </c>
      <c r="G13" s="37" t="s">
        <v>37</v>
      </c>
      <c r="H13" s="18" t="s">
        <v>41</v>
      </c>
      <c r="I13" s="22">
        <v>0</v>
      </c>
      <c r="J13" s="39">
        <f t="shared" si="1"/>
        <v>0</v>
      </c>
      <c r="K13" s="18" t="s">
        <v>73</v>
      </c>
      <c r="L13" s="22">
        <v>250</v>
      </c>
      <c r="M13" s="18" t="s">
        <v>41</v>
      </c>
      <c r="N13" s="52">
        <v>0</v>
      </c>
      <c r="O13" s="24">
        <f t="shared" si="2"/>
        <v>250</v>
      </c>
      <c r="P13" s="18" t="s">
        <v>41</v>
      </c>
      <c r="Q13" s="22">
        <v>0</v>
      </c>
      <c r="R13" s="18" t="s">
        <v>74</v>
      </c>
      <c r="S13" s="22">
        <v>0</v>
      </c>
      <c r="T13" s="33" t="s">
        <v>41</v>
      </c>
      <c r="U13" s="22">
        <v>0</v>
      </c>
      <c r="V13" s="33" t="s">
        <v>41</v>
      </c>
      <c r="W13" s="22">
        <v>0</v>
      </c>
      <c r="X13" s="29" t="s">
        <v>64</v>
      </c>
      <c r="Y13" s="26">
        <v>2000</v>
      </c>
      <c r="Z13" s="24">
        <f t="shared" si="3"/>
        <v>2000</v>
      </c>
      <c r="AA13" s="41" t="s">
        <v>75</v>
      </c>
      <c r="AB13" s="53">
        <v>8000</v>
      </c>
      <c r="AC13" s="18" t="s">
        <v>41</v>
      </c>
      <c r="AD13" s="19">
        <v>0</v>
      </c>
      <c r="AE13" s="33" t="s">
        <v>41</v>
      </c>
      <c r="AF13" s="19">
        <v>0</v>
      </c>
      <c r="AG13" s="24">
        <f t="shared" si="4"/>
        <v>8000</v>
      </c>
      <c r="AH13" s="54"/>
      <c r="AI13" s="19">
        <v>0</v>
      </c>
      <c r="AJ13" s="54"/>
      <c r="AK13" s="19">
        <v>0</v>
      </c>
      <c r="AL13" s="55">
        <f>AG13+Z13+O13+J13</f>
        <v>10250</v>
      </c>
    </row>
    <row r="14" spans="1:38" ht="12.75" customHeight="1" x14ac:dyDescent="0.2">
      <c r="A14" s="36">
        <f t="shared" si="0"/>
        <v>5</v>
      </c>
      <c r="B14" s="37">
        <v>2003</v>
      </c>
      <c r="C14" s="51" t="s">
        <v>76</v>
      </c>
      <c r="D14" s="38" t="s">
        <v>77</v>
      </c>
      <c r="E14" s="38" t="s">
        <v>78</v>
      </c>
      <c r="F14" s="37" t="s">
        <v>79</v>
      </c>
      <c r="G14" s="37" t="s">
        <v>62</v>
      </c>
      <c r="H14" s="18" t="s">
        <v>80</v>
      </c>
      <c r="I14" s="22">
        <v>150</v>
      </c>
      <c r="J14" s="39">
        <f t="shared" si="1"/>
        <v>150</v>
      </c>
      <c r="K14" s="33" t="s">
        <v>81</v>
      </c>
      <c r="L14" s="56">
        <v>250</v>
      </c>
      <c r="M14" s="41" t="s">
        <v>50</v>
      </c>
      <c r="N14" s="57">
        <v>4000</v>
      </c>
      <c r="O14" s="24">
        <f t="shared" si="2"/>
        <v>4000</v>
      </c>
      <c r="P14" s="18" t="s">
        <v>82</v>
      </c>
      <c r="Q14" s="22">
        <v>0</v>
      </c>
      <c r="R14" s="41" t="s">
        <v>73</v>
      </c>
      <c r="S14" s="53">
        <v>4000</v>
      </c>
      <c r="T14" s="33" t="s">
        <v>83</v>
      </c>
      <c r="U14" s="22">
        <v>0</v>
      </c>
      <c r="V14" s="33" t="s">
        <v>41</v>
      </c>
      <c r="W14" s="22">
        <v>0</v>
      </c>
      <c r="X14" s="33" t="s">
        <v>56</v>
      </c>
      <c r="Y14" s="19">
        <v>0</v>
      </c>
      <c r="Z14" s="24">
        <f t="shared" si="3"/>
        <v>4000</v>
      </c>
      <c r="AA14" s="18" t="s">
        <v>41</v>
      </c>
      <c r="AB14" s="22">
        <v>0</v>
      </c>
      <c r="AC14" s="18" t="s">
        <v>41</v>
      </c>
      <c r="AD14" s="19">
        <v>0</v>
      </c>
      <c r="AE14" s="29" t="s">
        <v>84</v>
      </c>
      <c r="AF14" s="26">
        <v>2000</v>
      </c>
      <c r="AG14" s="24">
        <f t="shared" si="4"/>
        <v>2000</v>
      </c>
      <c r="AH14" s="18"/>
      <c r="AI14" s="19">
        <v>0</v>
      </c>
      <c r="AJ14" s="18"/>
      <c r="AK14" s="19">
        <v>0</v>
      </c>
      <c r="AL14" s="35">
        <f t="shared" ref="AL14:AL16" si="6">AG14+Z14+O14+J14+AI14</f>
        <v>10150</v>
      </c>
    </row>
    <row r="15" spans="1:38" ht="12.75" customHeight="1" x14ac:dyDescent="0.2">
      <c r="A15" s="43">
        <f t="shared" si="0"/>
        <v>6</v>
      </c>
      <c r="B15" s="44">
        <v>2010</v>
      </c>
      <c r="C15" s="58" t="s">
        <v>85</v>
      </c>
      <c r="D15" s="46" t="s">
        <v>86</v>
      </c>
      <c r="E15" s="46" t="s">
        <v>87</v>
      </c>
      <c r="F15" s="44" t="s">
        <v>49</v>
      </c>
      <c r="G15" s="44" t="s">
        <v>37</v>
      </c>
      <c r="H15" s="18" t="s">
        <v>42</v>
      </c>
      <c r="I15" s="22">
        <v>300</v>
      </c>
      <c r="J15" s="39">
        <f t="shared" si="1"/>
        <v>300</v>
      </c>
      <c r="K15" s="33" t="s">
        <v>88</v>
      </c>
      <c r="L15" s="22">
        <v>500</v>
      </c>
      <c r="M15" s="18" t="s">
        <v>89</v>
      </c>
      <c r="N15" s="52">
        <v>500</v>
      </c>
      <c r="O15" s="24">
        <f t="shared" si="2"/>
        <v>500</v>
      </c>
      <c r="P15" s="48" t="s">
        <v>41</v>
      </c>
      <c r="Q15" s="22">
        <v>0</v>
      </c>
      <c r="R15" s="18" t="s">
        <v>90</v>
      </c>
      <c r="S15" s="22">
        <v>0</v>
      </c>
      <c r="T15" s="29" t="s">
        <v>91</v>
      </c>
      <c r="U15" s="53">
        <v>1000</v>
      </c>
      <c r="V15" s="50" t="s">
        <v>41</v>
      </c>
      <c r="W15" s="22">
        <v>0</v>
      </c>
      <c r="X15" s="50" t="s">
        <v>41</v>
      </c>
      <c r="Y15" s="19">
        <v>0</v>
      </c>
      <c r="Z15" s="24">
        <f t="shared" si="3"/>
        <v>1000</v>
      </c>
      <c r="AA15" s="48" t="s">
        <v>41</v>
      </c>
      <c r="AB15" s="22">
        <v>0</v>
      </c>
      <c r="AC15" s="48" t="s">
        <v>41</v>
      </c>
      <c r="AD15" s="19">
        <v>0</v>
      </c>
      <c r="AE15" s="50" t="s">
        <v>41</v>
      </c>
      <c r="AF15" s="19">
        <v>0</v>
      </c>
      <c r="AG15" s="24">
        <f t="shared" si="4"/>
        <v>0</v>
      </c>
      <c r="AH15" s="18"/>
      <c r="AI15" s="19">
        <v>0</v>
      </c>
      <c r="AJ15" s="18"/>
      <c r="AK15" s="19">
        <v>0</v>
      </c>
      <c r="AL15" s="35">
        <f t="shared" si="6"/>
        <v>1800</v>
      </c>
    </row>
    <row r="16" spans="1:38" ht="12.75" customHeight="1" x14ac:dyDescent="0.2">
      <c r="A16" s="43">
        <f t="shared" si="0"/>
        <v>7</v>
      </c>
      <c r="B16" s="44">
        <v>2001</v>
      </c>
      <c r="C16" s="59" t="s">
        <v>92</v>
      </c>
      <c r="D16" s="46" t="s">
        <v>93</v>
      </c>
      <c r="E16" s="46" t="s">
        <v>94</v>
      </c>
      <c r="F16" s="44" t="s">
        <v>95</v>
      </c>
      <c r="G16" s="44" t="s">
        <v>37</v>
      </c>
      <c r="H16" s="18" t="s">
        <v>67</v>
      </c>
      <c r="I16" s="22">
        <v>150</v>
      </c>
      <c r="J16" s="39">
        <f t="shared" si="1"/>
        <v>150</v>
      </c>
      <c r="K16" s="48" t="s">
        <v>41</v>
      </c>
      <c r="L16" s="19">
        <v>0</v>
      </c>
      <c r="M16" s="48" t="s">
        <v>41</v>
      </c>
      <c r="N16" s="23">
        <v>0</v>
      </c>
      <c r="O16" s="24">
        <f t="shared" si="2"/>
        <v>0</v>
      </c>
      <c r="P16" s="48" t="s">
        <v>41</v>
      </c>
      <c r="Q16" s="19">
        <v>0</v>
      </c>
      <c r="R16" s="18" t="s">
        <v>96</v>
      </c>
      <c r="S16" s="19">
        <v>0</v>
      </c>
      <c r="T16" s="48" t="s">
        <v>41</v>
      </c>
      <c r="U16" s="19">
        <v>0</v>
      </c>
      <c r="V16" s="18" t="s">
        <v>82</v>
      </c>
      <c r="W16" s="19">
        <v>0</v>
      </c>
      <c r="X16" s="50" t="s">
        <v>41</v>
      </c>
      <c r="Y16" s="19">
        <v>0</v>
      </c>
      <c r="Z16" s="24">
        <f t="shared" si="3"/>
        <v>0</v>
      </c>
      <c r="AA16" s="48" t="s">
        <v>41</v>
      </c>
      <c r="AB16" s="19">
        <v>0</v>
      </c>
      <c r="AC16" s="48" t="s">
        <v>41</v>
      </c>
      <c r="AD16" s="19">
        <v>0</v>
      </c>
      <c r="AE16" s="50" t="s">
        <v>41</v>
      </c>
      <c r="AF16" s="19">
        <v>0</v>
      </c>
      <c r="AG16" s="24">
        <f t="shared" si="4"/>
        <v>0</v>
      </c>
      <c r="AH16" s="18"/>
      <c r="AI16" s="19">
        <v>0</v>
      </c>
      <c r="AJ16" s="18"/>
      <c r="AK16" s="19">
        <v>0</v>
      </c>
      <c r="AL16" s="35">
        <f t="shared" si="6"/>
        <v>150</v>
      </c>
    </row>
    <row r="17" spans="1:38" ht="12.75" customHeight="1" x14ac:dyDescent="0.2">
      <c r="A17" s="43">
        <f t="shared" si="0"/>
        <v>8</v>
      </c>
      <c r="B17" s="44">
        <v>2005</v>
      </c>
      <c r="C17" s="59" t="s">
        <v>97</v>
      </c>
      <c r="D17" s="46" t="s">
        <v>98</v>
      </c>
      <c r="E17" s="46" t="s">
        <v>99</v>
      </c>
      <c r="F17" s="44" t="s">
        <v>100</v>
      </c>
      <c r="G17" s="44" t="s">
        <v>62</v>
      </c>
      <c r="H17" s="18" t="s">
        <v>101</v>
      </c>
      <c r="I17" s="22">
        <v>0</v>
      </c>
      <c r="J17" s="39">
        <f t="shared" si="1"/>
        <v>0</v>
      </c>
      <c r="K17" s="33" t="s">
        <v>102</v>
      </c>
      <c r="L17" s="47">
        <v>100</v>
      </c>
      <c r="M17" s="18" t="s">
        <v>103</v>
      </c>
      <c r="N17" s="23">
        <v>100</v>
      </c>
      <c r="O17" s="24">
        <f t="shared" si="2"/>
        <v>100</v>
      </c>
      <c r="P17" s="48" t="s">
        <v>41</v>
      </c>
      <c r="Q17" s="19">
        <v>0</v>
      </c>
      <c r="R17" s="18" t="s">
        <v>104</v>
      </c>
      <c r="S17" s="19">
        <v>0</v>
      </c>
      <c r="T17" s="33" t="s">
        <v>105</v>
      </c>
      <c r="U17" s="19">
        <v>0</v>
      </c>
      <c r="V17" s="50" t="s">
        <v>41</v>
      </c>
      <c r="W17" s="19">
        <v>0</v>
      </c>
      <c r="X17" s="33" t="s">
        <v>106</v>
      </c>
      <c r="Y17" s="19">
        <v>0</v>
      </c>
      <c r="Z17" s="24">
        <f t="shared" si="3"/>
        <v>0</v>
      </c>
      <c r="AA17" s="18" t="s">
        <v>107</v>
      </c>
      <c r="AB17" s="19">
        <v>0</v>
      </c>
      <c r="AC17" s="42" t="s">
        <v>108</v>
      </c>
      <c r="AD17" s="19">
        <v>0</v>
      </c>
      <c r="AE17" s="33" t="s">
        <v>109</v>
      </c>
      <c r="AF17" s="19">
        <v>0</v>
      </c>
      <c r="AG17" s="39">
        <v>0</v>
      </c>
      <c r="AH17" s="18"/>
      <c r="AI17" s="19">
        <v>0</v>
      </c>
      <c r="AJ17" s="18"/>
      <c r="AK17" s="19">
        <v>0</v>
      </c>
      <c r="AL17" s="35">
        <f>AG17+Z17+O17+J17+AI17</f>
        <v>100</v>
      </c>
    </row>
    <row r="18" spans="1:38" ht="12.75" customHeight="1" x14ac:dyDescent="0.2">
      <c r="A18" s="43">
        <f t="shared" si="0"/>
        <v>8</v>
      </c>
      <c r="B18" s="44">
        <v>2009</v>
      </c>
      <c r="C18" s="58" t="s">
        <v>110</v>
      </c>
      <c r="D18" s="46" t="s">
        <v>111</v>
      </c>
      <c r="E18" s="46" t="s">
        <v>112</v>
      </c>
      <c r="F18" s="44" t="s">
        <v>49</v>
      </c>
      <c r="G18" s="44" t="s">
        <v>37</v>
      </c>
      <c r="H18" s="18" t="s">
        <v>54</v>
      </c>
      <c r="I18" s="22">
        <v>150</v>
      </c>
      <c r="J18" s="39">
        <v>0</v>
      </c>
      <c r="K18" s="33" t="s">
        <v>113</v>
      </c>
      <c r="L18" s="19">
        <v>0</v>
      </c>
      <c r="M18" s="18" t="s">
        <v>102</v>
      </c>
      <c r="N18" s="23">
        <v>100</v>
      </c>
      <c r="O18" s="24">
        <f t="shared" si="2"/>
        <v>100</v>
      </c>
      <c r="P18" s="18" t="s">
        <v>41</v>
      </c>
      <c r="Q18" s="19">
        <v>0</v>
      </c>
      <c r="R18" s="18" t="s">
        <v>114</v>
      </c>
      <c r="S18" s="19">
        <v>0</v>
      </c>
      <c r="T18" s="48" t="s">
        <v>41</v>
      </c>
      <c r="U18" s="19">
        <v>0</v>
      </c>
      <c r="V18" s="50" t="s">
        <v>41</v>
      </c>
      <c r="W18" s="19">
        <v>0</v>
      </c>
      <c r="X18" s="50" t="s">
        <v>41</v>
      </c>
      <c r="Y18" s="19">
        <v>0</v>
      </c>
      <c r="Z18" s="24">
        <f t="shared" si="3"/>
        <v>0</v>
      </c>
      <c r="AA18" s="60" t="s">
        <v>41</v>
      </c>
      <c r="AB18" s="61">
        <v>0</v>
      </c>
      <c r="AC18" s="62" t="s">
        <v>41</v>
      </c>
      <c r="AD18" s="19">
        <v>0</v>
      </c>
      <c r="AE18" s="50" t="s">
        <v>41</v>
      </c>
      <c r="AF18" s="19">
        <v>0</v>
      </c>
      <c r="AG18" s="24">
        <f>LARGE(AB18:AD18:AF18,1)</f>
        <v>0</v>
      </c>
      <c r="AH18" s="18"/>
      <c r="AI18" s="19">
        <v>0</v>
      </c>
      <c r="AJ18" s="18"/>
      <c r="AK18" s="19">
        <v>0</v>
      </c>
      <c r="AL18" s="35">
        <f t="shared" ref="AL18:AL22" si="7">AG18+Z18+O18+J18</f>
        <v>100</v>
      </c>
    </row>
    <row r="19" spans="1:38" ht="12.75" customHeight="1" x14ac:dyDescent="0.2">
      <c r="A19" s="43">
        <f t="shared" si="0"/>
        <v>10</v>
      </c>
      <c r="B19" s="44">
        <v>2007</v>
      </c>
      <c r="C19" s="63" t="s">
        <v>115</v>
      </c>
      <c r="D19" s="46" t="s">
        <v>116</v>
      </c>
      <c r="E19" s="46" t="s">
        <v>117</v>
      </c>
      <c r="F19" s="44" t="s">
        <v>118</v>
      </c>
      <c r="G19" s="44" t="s">
        <v>119</v>
      </c>
      <c r="H19" s="18" t="s">
        <v>120</v>
      </c>
      <c r="I19" s="22">
        <v>75</v>
      </c>
      <c r="J19" s="39">
        <f t="shared" ref="J19:J29" si="8">LARGE(I19,1)</f>
        <v>75</v>
      </c>
      <c r="K19" s="33" t="s">
        <v>121</v>
      </c>
      <c r="L19" s="19">
        <v>0</v>
      </c>
      <c r="M19" s="48" t="s">
        <v>41</v>
      </c>
      <c r="N19" s="23">
        <v>0</v>
      </c>
      <c r="O19" s="24">
        <f t="shared" si="2"/>
        <v>0</v>
      </c>
      <c r="P19" s="48" t="s">
        <v>41</v>
      </c>
      <c r="Q19" s="19">
        <v>0</v>
      </c>
      <c r="R19" s="18" t="s">
        <v>122</v>
      </c>
      <c r="S19" s="19">
        <v>0</v>
      </c>
      <c r="T19" s="48" t="s">
        <v>41</v>
      </c>
      <c r="U19" s="19">
        <v>0</v>
      </c>
      <c r="V19" s="50" t="s">
        <v>41</v>
      </c>
      <c r="W19" s="19">
        <v>0</v>
      </c>
      <c r="X19" s="50" t="s">
        <v>41</v>
      </c>
      <c r="Y19" s="19">
        <v>0</v>
      </c>
      <c r="Z19" s="24">
        <f t="shared" si="3"/>
        <v>0</v>
      </c>
      <c r="AA19" s="48" t="s">
        <v>41</v>
      </c>
      <c r="AB19" s="19">
        <v>0</v>
      </c>
      <c r="AC19" s="48" t="s">
        <v>41</v>
      </c>
      <c r="AD19" s="19">
        <v>0</v>
      </c>
      <c r="AE19" s="50" t="s">
        <v>41</v>
      </c>
      <c r="AF19" s="19">
        <v>0</v>
      </c>
      <c r="AG19" s="39">
        <v>0</v>
      </c>
      <c r="AH19" s="18"/>
      <c r="AI19" s="19">
        <v>0</v>
      </c>
      <c r="AJ19" s="18"/>
      <c r="AK19" s="19">
        <v>0</v>
      </c>
      <c r="AL19" s="35">
        <f t="shared" si="7"/>
        <v>75</v>
      </c>
    </row>
    <row r="20" spans="1:38" ht="12.75" customHeight="1" x14ac:dyDescent="0.2">
      <c r="A20" s="43">
        <f t="shared" si="0"/>
        <v>10</v>
      </c>
      <c r="B20" s="44">
        <v>2009</v>
      </c>
      <c r="C20" s="59" t="s">
        <v>123</v>
      </c>
      <c r="D20" s="46" t="s">
        <v>124</v>
      </c>
      <c r="E20" s="46" t="s">
        <v>125</v>
      </c>
      <c r="F20" s="44" t="s">
        <v>49</v>
      </c>
      <c r="G20" s="44" t="s">
        <v>37</v>
      </c>
      <c r="H20" s="18" t="s">
        <v>126</v>
      </c>
      <c r="I20" s="22">
        <v>75</v>
      </c>
      <c r="J20" s="39">
        <f t="shared" si="8"/>
        <v>75</v>
      </c>
      <c r="K20" s="48" t="s">
        <v>41</v>
      </c>
      <c r="L20" s="19">
        <v>0</v>
      </c>
      <c r="M20" s="18" t="s">
        <v>127</v>
      </c>
      <c r="N20" s="23">
        <v>0</v>
      </c>
      <c r="O20" s="24">
        <f t="shared" si="2"/>
        <v>0</v>
      </c>
      <c r="P20" s="48" t="s">
        <v>41</v>
      </c>
      <c r="Q20" s="19">
        <v>0</v>
      </c>
      <c r="R20" s="18" t="s">
        <v>128</v>
      </c>
      <c r="S20" s="19">
        <v>0</v>
      </c>
      <c r="T20" s="48" t="s">
        <v>41</v>
      </c>
      <c r="U20" s="19">
        <v>0</v>
      </c>
      <c r="V20" s="50" t="s">
        <v>41</v>
      </c>
      <c r="W20" s="19">
        <v>0</v>
      </c>
      <c r="X20" s="50" t="s">
        <v>41</v>
      </c>
      <c r="Y20" s="19">
        <v>0</v>
      </c>
      <c r="Z20" s="24">
        <f t="shared" si="3"/>
        <v>0</v>
      </c>
      <c r="AA20" s="48" t="s">
        <v>41</v>
      </c>
      <c r="AB20" s="19">
        <v>0</v>
      </c>
      <c r="AC20" s="48" t="s">
        <v>41</v>
      </c>
      <c r="AD20" s="19">
        <v>0</v>
      </c>
      <c r="AE20" s="50" t="s">
        <v>41</v>
      </c>
      <c r="AF20" s="19">
        <v>0</v>
      </c>
      <c r="AG20" s="39">
        <v>0</v>
      </c>
      <c r="AH20" s="18"/>
      <c r="AI20" s="19">
        <v>0</v>
      </c>
      <c r="AJ20" s="18"/>
      <c r="AK20" s="19">
        <v>0</v>
      </c>
      <c r="AL20" s="35">
        <f t="shared" si="7"/>
        <v>75</v>
      </c>
    </row>
    <row r="21" spans="1:38" ht="12.75" customHeight="1" x14ac:dyDescent="0.2">
      <c r="A21" s="43">
        <f t="shared" si="0"/>
        <v>10</v>
      </c>
      <c r="B21" s="44">
        <v>2006</v>
      </c>
      <c r="C21" s="59" t="s">
        <v>129</v>
      </c>
      <c r="D21" s="46" t="s">
        <v>130</v>
      </c>
      <c r="E21" s="46" t="s">
        <v>131</v>
      </c>
      <c r="F21" s="44" t="s">
        <v>118</v>
      </c>
      <c r="G21" s="44" t="s">
        <v>119</v>
      </c>
      <c r="H21" s="18" t="s">
        <v>132</v>
      </c>
      <c r="I21" s="22">
        <v>75</v>
      </c>
      <c r="J21" s="39">
        <f t="shared" si="8"/>
        <v>75</v>
      </c>
      <c r="K21" s="33" t="s">
        <v>133</v>
      </c>
      <c r="L21" s="19">
        <v>0</v>
      </c>
      <c r="M21" s="48" t="s">
        <v>41</v>
      </c>
      <c r="N21" s="23">
        <v>0</v>
      </c>
      <c r="O21" s="24">
        <f t="shared" si="2"/>
        <v>0</v>
      </c>
      <c r="P21" s="48" t="s">
        <v>41</v>
      </c>
      <c r="Q21" s="19">
        <v>0</v>
      </c>
      <c r="R21" s="18" t="s">
        <v>134</v>
      </c>
      <c r="S21" s="19">
        <v>0</v>
      </c>
      <c r="T21" s="48" t="s">
        <v>41</v>
      </c>
      <c r="U21" s="19">
        <v>0</v>
      </c>
      <c r="V21" s="50" t="s">
        <v>41</v>
      </c>
      <c r="W21" s="19">
        <v>0</v>
      </c>
      <c r="X21" s="50" t="s">
        <v>41</v>
      </c>
      <c r="Y21" s="19">
        <v>0</v>
      </c>
      <c r="Z21" s="24">
        <f t="shared" si="3"/>
        <v>0</v>
      </c>
      <c r="AA21" s="48" t="s">
        <v>41</v>
      </c>
      <c r="AB21" s="19">
        <v>0</v>
      </c>
      <c r="AC21" s="48" t="s">
        <v>41</v>
      </c>
      <c r="AD21" s="19">
        <v>0</v>
      </c>
      <c r="AE21" s="50" t="s">
        <v>41</v>
      </c>
      <c r="AF21" s="19">
        <v>0</v>
      </c>
      <c r="AG21" s="64">
        <f t="shared" ref="AG21:AG48" si="9">LARGE(AB21:AD21:AF21,1)</f>
        <v>0</v>
      </c>
      <c r="AH21" s="54"/>
      <c r="AI21" s="19">
        <v>0</v>
      </c>
      <c r="AJ21" s="54"/>
      <c r="AK21" s="19">
        <v>0</v>
      </c>
      <c r="AL21" s="35">
        <f t="shared" si="7"/>
        <v>75</v>
      </c>
    </row>
    <row r="22" spans="1:38" ht="12.75" customHeight="1" x14ac:dyDescent="0.2">
      <c r="A22" s="43">
        <f t="shared" si="0"/>
        <v>10</v>
      </c>
      <c r="B22" s="65">
        <v>2010</v>
      </c>
      <c r="C22" s="66" t="s">
        <v>135</v>
      </c>
      <c r="D22" s="67" t="s">
        <v>136</v>
      </c>
      <c r="E22" s="68" t="s">
        <v>137</v>
      </c>
      <c r="F22" s="65" t="s">
        <v>138</v>
      </c>
      <c r="G22" s="65" t="s">
        <v>62</v>
      </c>
      <c r="H22" s="69" t="s">
        <v>139</v>
      </c>
      <c r="I22" s="19">
        <v>75</v>
      </c>
      <c r="J22" s="39">
        <f t="shared" si="8"/>
        <v>75</v>
      </c>
      <c r="K22" s="33" t="s">
        <v>140</v>
      </c>
      <c r="L22" s="19">
        <v>0</v>
      </c>
      <c r="M22" s="18" t="s">
        <v>141</v>
      </c>
      <c r="N22" s="23">
        <v>0</v>
      </c>
      <c r="O22" s="24">
        <f t="shared" si="2"/>
        <v>0</v>
      </c>
      <c r="P22" s="48" t="s">
        <v>41</v>
      </c>
      <c r="Q22" s="19">
        <v>0</v>
      </c>
      <c r="R22" s="48" t="s">
        <v>41</v>
      </c>
      <c r="S22" s="19">
        <v>0</v>
      </c>
      <c r="T22" s="48" t="s">
        <v>41</v>
      </c>
      <c r="U22" s="19">
        <v>0</v>
      </c>
      <c r="V22" s="50" t="s">
        <v>41</v>
      </c>
      <c r="W22" s="19">
        <v>0</v>
      </c>
      <c r="X22" s="50" t="s">
        <v>41</v>
      </c>
      <c r="Y22" s="19">
        <v>0</v>
      </c>
      <c r="Z22" s="24">
        <f t="shared" si="3"/>
        <v>0</v>
      </c>
      <c r="AA22" s="48" t="s">
        <v>41</v>
      </c>
      <c r="AB22" s="49">
        <v>0</v>
      </c>
      <c r="AC22" s="18" t="s">
        <v>142</v>
      </c>
      <c r="AD22" s="19">
        <v>0</v>
      </c>
      <c r="AE22" s="50" t="s">
        <v>41</v>
      </c>
      <c r="AF22" s="19">
        <v>0</v>
      </c>
      <c r="AG22" s="64">
        <f t="shared" si="9"/>
        <v>0</v>
      </c>
      <c r="AH22" s="18"/>
      <c r="AI22" s="19">
        <v>0</v>
      </c>
      <c r="AJ22" s="18"/>
      <c r="AK22" s="19">
        <v>0</v>
      </c>
      <c r="AL22" s="35">
        <f t="shared" si="7"/>
        <v>75</v>
      </c>
    </row>
    <row r="23" spans="1:38" ht="12.75" customHeight="1" x14ac:dyDescent="0.2">
      <c r="A23" s="43">
        <f t="shared" si="0"/>
        <v>10</v>
      </c>
      <c r="B23" s="65">
        <v>2009</v>
      </c>
      <c r="C23" s="58" t="s">
        <v>143</v>
      </c>
      <c r="D23" s="46" t="s">
        <v>144</v>
      </c>
      <c r="E23" s="46" t="s">
        <v>145</v>
      </c>
      <c r="F23" s="44" t="s">
        <v>49</v>
      </c>
      <c r="G23" s="44" t="s">
        <v>37</v>
      </c>
      <c r="H23" s="18" t="s">
        <v>88</v>
      </c>
      <c r="I23" s="19">
        <v>75</v>
      </c>
      <c r="J23" s="39">
        <f t="shared" si="8"/>
        <v>75</v>
      </c>
      <c r="K23" s="33" t="s">
        <v>146</v>
      </c>
      <c r="L23" s="19">
        <v>0</v>
      </c>
      <c r="M23" s="18" t="s">
        <v>147</v>
      </c>
      <c r="N23" s="23">
        <v>0</v>
      </c>
      <c r="O23" s="24">
        <f t="shared" si="2"/>
        <v>0</v>
      </c>
      <c r="P23" s="48" t="s">
        <v>41</v>
      </c>
      <c r="Q23" s="19">
        <v>0</v>
      </c>
      <c r="R23" s="18" t="s">
        <v>148</v>
      </c>
      <c r="S23" s="19">
        <v>0</v>
      </c>
      <c r="T23" s="48" t="s">
        <v>41</v>
      </c>
      <c r="U23" s="19">
        <v>0</v>
      </c>
      <c r="V23" s="50" t="s">
        <v>41</v>
      </c>
      <c r="W23" s="19">
        <v>0</v>
      </c>
      <c r="X23" s="50" t="s">
        <v>41</v>
      </c>
      <c r="Y23" s="19">
        <v>0</v>
      </c>
      <c r="Z23" s="24">
        <f t="shared" si="3"/>
        <v>0</v>
      </c>
      <c r="AA23" s="48" t="s">
        <v>41</v>
      </c>
      <c r="AB23" s="19">
        <v>0</v>
      </c>
      <c r="AC23" s="48" t="s">
        <v>41</v>
      </c>
      <c r="AD23" s="19">
        <v>0</v>
      </c>
      <c r="AE23" s="50" t="s">
        <v>41</v>
      </c>
      <c r="AF23" s="19">
        <v>0</v>
      </c>
      <c r="AG23" s="64">
        <f t="shared" si="9"/>
        <v>0</v>
      </c>
      <c r="AH23" s="18"/>
      <c r="AI23" s="19">
        <v>0</v>
      </c>
      <c r="AJ23" s="18"/>
      <c r="AK23" s="19">
        <v>0</v>
      </c>
      <c r="AL23" s="35">
        <f>AG23+Z23+O23+J23+AI23</f>
        <v>75</v>
      </c>
    </row>
    <row r="24" spans="1:38" ht="12.75" customHeight="1" x14ac:dyDescent="0.2">
      <c r="A24" s="43">
        <f t="shared" si="0"/>
        <v>15</v>
      </c>
      <c r="B24" s="44">
        <v>2006</v>
      </c>
      <c r="C24" s="59" t="s">
        <v>149</v>
      </c>
      <c r="D24" s="46" t="s">
        <v>150</v>
      </c>
      <c r="E24" s="46" t="s">
        <v>151</v>
      </c>
      <c r="F24" s="44" t="s">
        <v>152</v>
      </c>
      <c r="G24" s="44" t="s">
        <v>119</v>
      </c>
      <c r="H24" s="18" t="s">
        <v>153</v>
      </c>
      <c r="I24" s="19">
        <v>0</v>
      </c>
      <c r="J24" s="39">
        <f t="shared" si="8"/>
        <v>0</v>
      </c>
      <c r="K24" s="33" t="s">
        <v>154</v>
      </c>
      <c r="L24" s="19">
        <v>0</v>
      </c>
      <c r="M24" s="48" t="s">
        <v>41</v>
      </c>
      <c r="N24" s="23">
        <v>0</v>
      </c>
      <c r="O24" s="24">
        <f t="shared" si="2"/>
        <v>0</v>
      </c>
      <c r="P24" s="48" t="s">
        <v>41</v>
      </c>
      <c r="Q24" s="19">
        <v>0</v>
      </c>
      <c r="R24" s="18" t="s">
        <v>155</v>
      </c>
      <c r="S24" s="19">
        <v>0</v>
      </c>
      <c r="T24" s="48" t="s">
        <v>41</v>
      </c>
      <c r="U24" s="19">
        <v>0</v>
      </c>
      <c r="V24" s="50" t="s">
        <v>41</v>
      </c>
      <c r="W24" s="19">
        <v>0</v>
      </c>
      <c r="X24" s="50" t="s">
        <v>41</v>
      </c>
      <c r="Y24" s="19">
        <v>0</v>
      </c>
      <c r="Z24" s="24">
        <f t="shared" si="3"/>
        <v>0</v>
      </c>
      <c r="AA24" s="48" t="s">
        <v>41</v>
      </c>
      <c r="AB24" s="19">
        <v>0</v>
      </c>
      <c r="AC24" s="18" t="s">
        <v>156</v>
      </c>
      <c r="AD24" s="19">
        <v>0</v>
      </c>
      <c r="AE24" s="50" t="s">
        <v>41</v>
      </c>
      <c r="AF24" s="19">
        <v>0</v>
      </c>
      <c r="AG24" s="24">
        <f t="shared" si="9"/>
        <v>0</v>
      </c>
      <c r="AH24" s="18"/>
      <c r="AI24" s="19">
        <v>0</v>
      </c>
      <c r="AJ24" s="18"/>
      <c r="AK24" s="19">
        <v>0</v>
      </c>
      <c r="AL24" s="35">
        <f t="shared" ref="AL24:AL34" si="10">AG24+Z24+O24+J24</f>
        <v>0</v>
      </c>
    </row>
    <row r="25" spans="1:38" ht="12.75" customHeight="1" x14ac:dyDescent="0.2">
      <c r="A25" s="43">
        <f t="shared" si="0"/>
        <v>15</v>
      </c>
      <c r="B25" s="44">
        <v>1982</v>
      </c>
      <c r="C25" s="44" t="s">
        <v>157</v>
      </c>
      <c r="D25" s="46" t="s">
        <v>158</v>
      </c>
      <c r="E25" s="46" t="s">
        <v>159</v>
      </c>
      <c r="F25" s="44" t="s">
        <v>152</v>
      </c>
      <c r="G25" s="44" t="s">
        <v>119</v>
      </c>
      <c r="H25" s="18" t="s">
        <v>41</v>
      </c>
      <c r="I25" s="19">
        <v>0</v>
      </c>
      <c r="J25" s="39">
        <f t="shared" si="8"/>
        <v>0</v>
      </c>
      <c r="K25" s="48" t="s">
        <v>41</v>
      </c>
      <c r="L25" s="19">
        <v>0</v>
      </c>
      <c r="M25" s="48" t="s">
        <v>41</v>
      </c>
      <c r="N25" s="23">
        <v>0</v>
      </c>
      <c r="O25" s="24">
        <f t="shared" si="2"/>
        <v>0</v>
      </c>
      <c r="P25" s="48" t="s">
        <v>41</v>
      </c>
      <c r="Q25" s="19">
        <v>0</v>
      </c>
      <c r="R25" s="48" t="s">
        <v>41</v>
      </c>
      <c r="S25" s="19">
        <v>0</v>
      </c>
      <c r="T25" s="48" t="s">
        <v>41</v>
      </c>
      <c r="U25" s="19">
        <v>0</v>
      </c>
      <c r="V25" s="50" t="s">
        <v>41</v>
      </c>
      <c r="W25" s="19">
        <v>0</v>
      </c>
      <c r="X25" s="33" t="s">
        <v>160</v>
      </c>
      <c r="Y25" s="19">
        <v>0</v>
      </c>
      <c r="Z25" s="24">
        <f t="shared" si="3"/>
        <v>0</v>
      </c>
      <c r="AA25" s="48" t="s">
        <v>41</v>
      </c>
      <c r="AB25" s="19">
        <v>0</v>
      </c>
      <c r="AC25" s="18" t="s">
        <v>161</v>
      </c>
      <c r="AD25" s="19">
        <v>0</v>
      </c>
      <c r="AE25" s="50" t="s">
        <v>41</v>
      </c>
      <c r="AF25" s="19">
        <v>0</v>
      </c>
      <c r="AG25" s="24">
        <f t="shared" si="9"/>
        <v>0</v>
      </c>
      <c r="AH25" s="18"/>
      <c r="AI25" s="19">
        <v>0</v>
      </c>
      <c r="AJ25" s="18"/>
      <c r="AK25" s="19">
        <v>0</v>
      </c>
      <c r="AL25" s="35">
        <f t="shared" si="10"/>
        <v>0</v>
      </c>
    </row>
    <row r="26" spans="1:38" ht="12.75" customHeight="1" x14ac:dyDescent="0.2">
      <c r="A26" s="43">
        <f t="shared" si="0"/>
        <v>15</v>
      </c>
      <c r="B26" s="44">
        <v>2007</v>
      </c>
      <c r="C26" s="59" t="s">
        <v>162</v>
      </c>
      <c r="D26" s="46" t="s">
        <v>163</v>
      </c>
      <c r="E26" s="46" t="s">
        <v>164</v>
      </c>
      <c r="F26" s="44" t="s">
        <v>165</v>
      </c>
      <c r="G26" s="44" t="s">
        <v>119</v>
      </c>
      <c r="H26" s="18" t="s">
        <v>166</v>
      </c>
      <c r="I26" s="19">
        <v>0</v>
      </c>
      <c r="J26" s="39">
        <f t="shared" si="8"/>
        <v>0</v>
      </c>
      <c r="K26" s="48" t="s">
        <v>41</v>
      </c>
      <c r="L26" s="19">
        <v>0</v>
      </c>
      <c r="M26" s="48" t="s">
        <v>41</v>
      </c>
      <c r="N26" s="23">
        <v>0</v>
      </c>
      <c r="O26" s="24">
        <f t="shared" si="2"/>
        <v>0</v>
      </c>
      <c r="P26" s="48" t="s">
        <v>41</v>
      </c>
      <c r="Q26" s="19">
        <v>0</v>
      </c>
      <c r="R26" s="48" t="s">
        <v>41</v>
      </c>
      <c r="S26" s="19">
        <v>0</v>
      </c>
      <c r="T26" s="48" t="s">
        <v>41</v>
      </c>
      <c r="U26" s="19">
        <v>0</v>
      </c>
      <c r="V26" s="50" t="s">
        <v>41</v>
      </c>
      <c r="W26" s="19">
        <v>0</v>
      </c>
      <c r="X26" s="50" t="s">
        <v>41</v>
      </c>
      <c r="Y26" s="19">
        <v>0</v>
      </c>
      <c r="Z26" s="24">
        <f t="shared" si="3"/>
        <v>0</v>
      </c>
      <c r="AA26" s="48" t="s">
        <v>41</v>
      </c>
      <c r="AB26" s="19">
        <v>0</v>
      </c>
      <c r="AC26" s="48" t="s">
        <v>41</v>
      </c>
      <c r="AD26" s="19">
        <v>0</v>
      </c>
      <c r="AE26" s="50" t="s">
        <v>41</v>
      </c>
      <c r="AF26" s="19">
        <v>0</v>
      </c>
      <c r="AG26" s="24">
        <f t="shared" si="9"/>
        <v>0</v>
      </c>
      <c r="AH26" s="18"/>
      <c r="AI26" s="19">
        <v>0</v>
      </c>
      <c r="AJ26" s="18"/>
      <c r="AK26" s="19">
        <v>0</v>
      </c>
      <c r="AL26" s="35">
        <f t="shared" si="10"/>
        <v>0</v>
      </c>
    </row>
    <row r="27" spans="1:38" ht="12.75" customHeight="1" x14ac:dyDescent="0.2">
      <c r="A27" s="43">
        <f t="shared" si="0"/>
        <v>15</v>
      </c>
      <c r="B27" s="44">
        <v>2010</v>
      </c>
      <c r="C27" s="21" t="s">
        <v>167</v>
      </c>
      <c r="D27" s="46" t="s">
        <v>168</v>
      </c>
      <c r="E27" s="46" t="s">
        <v>169</v>
      </c>
      <c r="F27" s="44" t="s">
        <v>95</v>
      </c>
      <c r="G27" s="44" t="s">
        <v>37</v>
      </c>
      <c r="H27" s="18" t="s">
        <v>170</v>
      </c>
      <c r="I27" s="19">
        <v>0</v>
      </c>
      <c r="J27" s="39">
        <f t="shared" si="8"/>
        <v>0</v>
      </c>
      <c r="K27" s="33" t="s">
        <v>171</v>
      </c>
      <c r="L27" s="19">
        <v>0</v>
      </c>
      <c r="M27" s="18" t="s">
        <v>172</v>
      </c>
      <c r="N27" s="23">
        <v>0</v>
      </c>
      <c r="O27" s="24">
        <f t="shared" si="2"/>
        <v>0</v>
      </c>
      <c r="P27" s="48" t="s">
        <v>41</v>
      </c>
      <c r="Q27" s="19">
        <v>0</v>
      </c>
      <c r="R27" s="18" t="s">
        <v>173</v>
      </c>
      <c r="S27" s="19">
        <v>0</v>
      </c>
      <c r="T27" s="48" t="s">
        <v>41</v>
      </c>
      <c r="U27" s="19">
        <v>0</v>
      </c>
      <c r="V27" s="50" t="s">
        <v>41</v>
      </c>
      <c r="W27" s="19">
        <v>0</v>
      </c>
      <c r="X27" s="50" t="s">
        <v>41</v>
      </c>
      <c r="Y27" s="19">
        <v>0</v>
      </c>
      <c r="Z27" s="24">
        <f t="shared" si="3"/>
        <v>0</v>
      </c>
      <c r="AA27" s="48" t="s">
        <v>41</v>
      </c>
      <c r="AB27" s="19">
        <v>0</v>
      </c>
      <c r="AC27" s="48" t="s">
        <v>41</v>
      </c>
      <c r="AD27" s="19">
        <v>0</v>
      </c>
      <c r="AE27" s="50" t="s">
        <v>41</v>
      </c>
      <c r="AF27" s="19">
        <v>0</v>
      </c>
      <c r="AG27" s="24">
        <f t="shared" si="9"/>
        <v>0</v>
      </c>
      <c r="AH27" s="18"/>
      <c r="AI27" s="19">
        <v>0</v>
      </c>
      <c r="AJ27" s="18"/>
      <c r="AK27" s="19">
        <v>0</v>
      </c>
      <c r="AL27" s="35">
        <f t="shared" si="10"/>
        <v>0</v>
      </c>
    </row>
    <row r="28" spans="1:38" ht="12.75" customHeight="1" x14ac:dyDescent="0.2">
      <c r="A28" s="43">
        <f t="shared" si="0"/>
        <v>15</v>
      </c>
      <c r="B28" s="44">
        <v>2006</v>
      </c>
      <c r="C28" s="70" t="s">
        <v>174</v>
      </c>
      <c r="D28" s="46" t="s">
        <v>175</v>
      </c>
      <c r="E28" s="46" t="s">
        <v>131</v>
      </c>
      <c r="F28" s="44" t="s">
        <v>118</v>
      </c>
      <c r="G28" s="44" t="s">
        <v>119</v>
      </c>
      <c r="H28" s="33" t="s">
        <v>55</v>
      </c>
      <c r="I28" s="19">
        <v>0</v>
      </c>
      <c r="J28" s="39">
        <f t="shared" si="8"/>
        <v>0</v>
      </c>
      <c r="K28" s="33" t="s">
        <v>176</v>
      </c>
      <c r="L28" s="19">
        <v>0</v>
      </c>
      <c r="M28" s="18" t="s">
        <v>177</v>
      </c>
      <c r="N28" s="23">
        <v>0</v>
      </c>
      <c r="O28" s="24">
        <f t="shared" si="2"/>
        <v>0</v>
      </c>
      <c r="P28" s="48" t="s">
        <v>41</v>
      </c>
      <c r="Q28" s="19">
        <v>0</v>
      </c>
      <c r="R28" s="48" t="s">
        <v>41</v>
      </c>
      <c r="S28" s="19">
        <v>0</v>
      </c>
      <c r="T28" s="48" t="s">
        <v>41</v>
      </c>
      <c r="U28" s="19">
        <v>0</v>
      </c>
      <c r="V28" s="50" t="s">
        <v>41</v>
      </c>
      <c r="W28" s="19">
        <v>0</v>
      </c>
      <c r="X28" s="50" t="s">
        <v>41</v>
      </c>
      <c r="Y28" s="19">
        <v>0</v>
      </c>
      <c r="Z28" s="24">
        <f t="shared" si="3"/>
        <v>0</v>
      </c>
      <c r="AA28" s="48" t="s">
        <v>41</v>
      </c>
      <c r="AB28" s="19">
        <v>0</v>
      </c>
      <c r="AC28" s="48" t="s">
        <v>41</v>
      </c>
      <c r="AD28" s="19">
        <v>0</v>
      </c>
      <c r="AE28" s="50" t="s">
        <v>41</v>
      </c>
      <c r="AF28" s="19">
        <v>0</v>
      </c>
      <c r="AG28" s="24">
        <f t="shared" si="9"/>
        <v>0</v>
      </c>
      <c r="AH28" s="54"/>
      <c r="AI28" s="19">
        <v>0</v>
      </c>
      <c r="AJ28" s="54"/>
      <c r="AK28" s="19">
        <v>0</v>
      </c>
      <c r="AL28" s="35">
        <f t="shared" si="10"/>
        <v>0</v>
      </c>
    </row>
    <row r="29" spans="1:38" ht="12.75" customHeight="1" x14ac:dyDescent="0.2">
      <c r="A29" s="43">
        <f t="shared" si="0"/>
        <v>15</v>
      </c>
      <c r="B29" s="44">
        <v>2009</v>
      </c>
      <c r="C29" s="59" t="s">
        <v>178</v>
      </c>
      <c r="D29" s="46" t="s">
        <v>179</v>
      </c>
      <c r="E29" s="46" t="s">
        <v>180</v>
      </c>
      <c r="F29" s="44" t="s">
        <v>181</v>
      </c>
      <c r="G29" s="44" t="s">
        <v>62</v>
      </c>
      <c r="H29" s="18" t="s">
        <v>182</v>
      </c>
      <c r="I29" s="19">
        <v>0</v>
      </c>
      <c r="J29" s="39">
        <f t="shared" si="8"/>
        <v>0</v>
      </c>
      <c r="K29" s="48" t="s">
        <v>41</v>
      </c>
      <c r="L29" s="19">
        <v>0</v>
      </c>
      <c r="M29" s="18" t="s">
        <v>183</v>
      </c>
      <c r="N29" s="23">
        <v>0</v>
      </c>
      <c r="O29" s="24">
        <f t="shared" si="2"/>
        <v>0</v>
      </c>
      <c r="P29" s="48" t="s">
        <v>41</v>
      </c>
      <c r="Q29" s="19">
        <v>0</v>
      </c>
      <c r="R29" s="48" t="s">
        <v>41</v>
      </c>
      <c r="S29" s="19">
        <v>0</v>
      </c>
      <c r="T29" s="48" t="s">
        <v>41</v>
      </c>
      <c r="U29" s="19">
        <v>0</v>
      </c>
      <c r="V29" s="50" t="s">
        <v>41</v>
      </c>
      <c r="W29" s="19">
        <v>0</v>
      </c>
      <c r="X29" s="50" t="s">
        <v>41</v>
      </c>
      <c r="Y29" s="19">
        <v>0</v>
      </c>
      <c r="Z29" s="24">
        <f t="shared" si="3"/>
        <v>0</v>
      </c>
      <c r="AA29" s="48" t="s">
        <v>41</v>
      </c>
      <c r="AB29" s="19">
        <v>0</v>
      </c>
      <c r="AC29" s="48" t="s">
        <v>41</v>
      </c>
      <c r="AD29" s="19">
        <v>0</v>
      </c>
      <c r="AE29" s="50" t="s">
        <v>41</v>
      </c>
      <c r="AF29" s="19">
        <v>0</v>
      </c>
      <c r="AG29" s="24">
        <f t="shared" si="9"/>
        <v>0</v>
      </c>
      <c r="AH29" s="18"/>
      <c r="AI29" s="19">
        <v>0</v>
      </c>
      <c r="AJ29" s="18"/>
      <c r="AK29" s="19">
        <v>0</v>
      </c>
      <c r="AL29" s="35">
        <f t="shared" si="10"/>
        <v>0</v>
      </c>
    </row>
    <row r="30" spans="1:38" ht="12.75" customHeight="1" x14ac:dyDescent="0.2">
      <c r="A30" s="43">
        <f t="shared" si="0"/>
        <v>15</v>
      </c>
      <c r="B30" s="44">
        <v>2007</v>
      </c>
      <c r="C30" s="59" t="s">
        <v>136</v>
      </c>
      <c r="D30" s="46" t="s">
        <v>136</v>
      </c>
      <c r="E30" s="46" t="s">
        <v>184</v>
      </c>
      <c r="F30" s="44" t="s">
        <v>95</v>
      </c>
      <c r="G30" s="44" t="s">
        <v>37</v>
      </c>
      <c r="H30" s="18" t="s">
        <v>185</v>
      </c>
      <c r="I30" s="19">
        <v>0</v>
      </c>
      <c r="J30" s="39">
        <v>0</v>
      </c>
      <c r="K30" s="48" t="s">
        <v>41</v>
      </c>
      <c r="L30" s="19">
        <v>0</v>
      </c>
      <c r="M30" s="48" t="s">
        <v>41</v>
      </c>
      <c r="N30" s="23">
        <v>0</v>
      </c>
      <c r="O30" s="24">
        <f t="shared" si="2"/>
        <v>0</v>
      </c>
      <c r="P30" s="48" t="s">
        <v>41</v>
      </c>
      <c r="Q30" s="19">
        <v>0</v>
      </c>
      <c r="R30" s="48" t="s">
        <v>41</v>
      </c>
      <c r="S30" s="19">
        <v>0</v>
      </c>
      <c r="T30" s="48" t="s">
        <v>41</v>
      </c>
      <c r="U30" s="19">
        <v>0</v>
      </c>
      <c r="V30" s="50" t="s">
        <v>41</v>
      </c>
      <c r="W30" s="19">
        <v>0</v>
      </c>
      <c r="X30" s="50" t="s">
        <v>41</v>
      </c>
      <c r="Y30" s="19">
        <v>0</v>
      </c>
      <c r="Z30" s="24">
        <f t="shared" si="3"/>
        <v>0</v>
      </c>
      <c r="AA30" s="48" t="s">
        <v>41</v>
      </c>
      <c r="AB30" s="19">
        <v>0</v>
      </c>
      <c r="AC30" s="48" t="s">
        <v>41</v>
      </c>
      <c r="AD30" s="19">
        <v>0</v>
      </c>
      <c r="AE30" s="50" t="s">
        <v>41</v>
      </c>
      <c r="AF30" s="19">
        <v>0</v>
      </c>
      <c r="AG30" s="24">
        <f t="shared" si="9"/>
        <v>0</v>
      </c>
      <c r="AH30" s="18"/>
      <c r="AI30" s="19">
        <v>0</v>
      </c>
      <c r="AJ30" s="18"/>
      <c r="AK30" s="19">
        <v>0</v>
      </c>
      <c r="AL30" s="35">
        <f t="shared" si="10"/>
        <v>0</v>
      </c>
    </row>
    <row r="31" spans="1:38" ht="12.75" customHeight="1" x14ac:dyDescent="0.2">
      <c r="A31" s="43">
        <f t="shared" si="0"/>
        <v>15</v>
      </c>
      <c r="B31" s="44">
        <v>2008</v>
      </c>
      <c r="C31" s="45" t="s">
        <v>186</v>
      </c>
      <c r="D31" s="46" t="s">
        <v>187</v>
      </c>
      <c r="E31" s="46" t="s">
        <v>188</v>
      </c>
      <c r="F31" s="44" t="s">
        <v>79</v>
      </c>
      <c r="G31" s="44" t="s">
        <v>62</v>
      </c>
      <c r="H31" s="18" t="s">
        <v>189</v>
      </c>
      <c r="I31" s="19">
        <v>0</v>
      </c>
      <c r="J31" s="39">
        <f t="shared" ref="J31:J41" si="11">LARGE(I31,1)</f>
        <v>0</v>
      </c>
      <c r="K31" s="33" t="s">
        <v>190</v>
      </c>
      <c r="L31" s="19">
        <v>0</v>
      </c>
      <c r="M31" s="18" t="s">
        <v>191</v>
      </c>
      <c r="N31" s="23">
        <v>0</v>
      </c>
      <c r="O31" s="24">
        <f t="shared" si="2"/>
        <v>0</v>
      </c>
      <c r="P31" s="71" t="s">
        <v>41</v>
      </c>
      <c r="Q31" s="19">
        <v>0</v>
      </c>
      <c r="R31" s="18" t="s">
        <v>51</v>
      </c>
      <c r="S31" s="19">
        <v>0</v>
      </c>
      <c r="T31" s="48" t="s">
        <v>41</v>
      </c>
      <c r="U31" s="19">
        <v>0</v>
      </c>
      <c r="V31" s="50" t="s">
        <v>41</v>
      </c>
      <c r="W31" s="19">
        <v>0</v>
      </c>
      <c r="X31" s="33" t="s">
        <v>192</v>
      </c>
      <c r="Y31" s="19">
        <v>0</v>
      </c>
      <c r="Z31" s="24">
        <f t="shared" si="3"/>
        <v>0</v>
      </c>
      <c r="AA31" s="48" t="s">
        <v>41</v>
      </c>
      <c r="AB31" s="19">
        <v>0</v>
      </c>
      <c r="AC31" s="18" t="s">
        <v>193</v>
      </c>
      <c r="AD31" s="19">
        <v>0</v>
      </c>
      <c r="AE31" s="50" t="s">
        <v>41</v>
      </c>
      <c r="AF31" s="19">
        <v>0</v>
      </c>
      <c r="AG31" s="24">
        <f t="shared" si="9"/>
        <v>0</v>
      </c>
      <c r="AH31" s="18"/>
      <c r="AI31" s="19">
        <v>0</v>
      </c>
      <c r="AJ31" s="18"/>
      <c r="AK31" s="19">
        <v>0</v>
      </c>
      <c r="AL31" s="35">
        <f t="shared" si="10"/>
        <v>0</v>
      </c>
    </row>
    <row r="32" spans="1:38" ht="12.75" customHeight="1" x14ac:dyDescent="0.2">
      <c r="A32" s="43">
        <f t="shared" si="0"/>
        <v>15</v>
      </c>
      <c r="B32" s="65">
        <v>2003</v>
      </c>
      <c r="C32" s="59" t="s">
        <v>194</v>
      </c>
      <c r="D32" s="46" t="s">
        <v>195</v>
      </c>
      <c r="E32" s="46" t="s">
        <v>196</v>
      </c>
      <c r="F32" s="44" t="s">
        <v>197</v>
      </c>
      <c r="G32" s="44" t="s">
        <v>198</v>
      </c>
      <c r="H32" s="18" t="s">
        <v>199</v>
      </c>
      <c r="I32" s="19">
        <v>0</v>
      </c>
      <c r="J32" s="39">
        <f t="shared" si="11"/>
        <v>0</v>
      </c>
      <c r="K32" s="48" t="s">
        <v>41</v>
      </c>
      <c r="L32" s="19">
        <v>0</v>
      </c>
      <c r="M32" s="48" t="s">
        <v>41</v>
      </c>
      <c r="N32" s="23">
        <v>0</v>
      </c>
      <c r="O32" s="24">
        <f t="shared" si="2"/>
        <v>0</v>
      </c>
      <c r="P32" s="71" t="s">
        <v>41</v>
      </c>
      <c r="Q32" s="19">
        <v>0</v>
      </c>
      <c r="R32" s="18" t="s">
        <v>200</v>
      </c>
      <c r="S32" s="19">
        <v>0</v>
      </c>
      <c r="T32" s="48" t="s">
        <v>41</v>
      </c>
      <c r="U32" s="19">
        <v>0</v>
      </c>
      <c r="V32" s="50" t="s">
        <v>41</v>
      </c>
      <c r="W32" s="19">
        <v>0</v>
      </c>
      <c r="X32" s="33" t="s">
        <v>201</v>
      </c>
      <c r="Y32" s="19">
        <v>0</v>
      </c>
      <c r="Z32" s="24">
        <f t="shared" si="3"/>
        <v>0</v>
      </c>
      <c r="AA32" s="48" t="s">
        <v>41</v>
      </c>
      <c r="AB32" s="19">
        <v>0</v>
      </c>
      <c r="AC32" s="48" t="s">
        <v>41</v>
      </c>
      <c r="AD32" s="19">
        <v>0</v>
      </c>
      <c r="AE32" s="50" t="s">
        <v>41</v>
      </c>
      <c r="AF32" s="19">
        <v>0</v>
      </c>
      <c r="AG32" s="24">
        <f t="shared" si="9"/>
        <v>0</v>
      </c>
      <c r="AH32" s="18"/>
      <c r="AI32" s="19">
        <v>0</v>
      </c>
      <c r="AJ32" s="18"/>
      <c r="AK32" s="19">
        <v>0</v>
      </c>
      <c r="AL32" s="35">
        <f t="shared" si="10"/>
        <v>0</v>
      </c>
    </row>
    <row r="33" spans="1:38" ht="12.75" customHeight="1" x14ac:dyDescent="0.2">
      <c r="A33" s="43">
        <f t="shared" si="0"/>
        <v>15</v>
      </c>
      <c r="B33" s="44">
        <v>2007</v>
      </c>
      <c r="C33" s="58" t="s">
        <v>202</v>
      </c>
      <c r="D33" s="46" t="s">
        <v>203</v>
      </c>
      <c r="E33" s="46" t="s">
        <v>204</v>
      </c>
      <c r="F33" s="44" t="s">
        <v>197</v>
      </c>
      <c r="G33" s="44" t="s">
        <v>198</v>
      </c>
      <c r="H33" s="18" t="s">
        <v>205</v>
      </c>
      <c r="I33" s="19">
        <v>0</v>
      </c>
      <c r="J33" s="39">
        <f t="shared" si="11"/>
        <v>0</v>
      </c>
      <c r="K33" s="48" t="s">
        <v>41</v>
      </c>
      <c r="L33" s="19">
        <v>0</v>
      </c>
      <c r="M33" s="48" t="s">
        <v>41</v>
      </c>
      <c r="N33" s="23">
        <v>0</v>
      </c>
      <c r="O33" s="24">
        <f t="shared" si="2"/>
        <v>0</v>
      </c>
      <c r="P33" s="71" t="s">
        <v>41</v>
      </c>
      <c r="Q33" s="19">
        <v>0</v>
      </c>
      <c r="R33" s="18" t="s">
        <v>206</v>
      </c>
      <c r="S33" s="19">
        <v>0</v>
      </c>
      <c r="T33" s="48" t="s">
        <v>41</v>
      </c>
      <c r="U33" s="19">
        <v>0</v>
      </c>
      <c r="V33" s="50" t="s">
        <v>41</v>
      </c>
      <c r="W33" s="19">
        <v>0</v>
      </c>
      <c r="X33" s="50" t="s">
        <v>41</v>
      </c>
      <c r="Y33" s="19">
        <v>0</v>
      </c>
      <c r="Z33" s="24">
        <f t="shared" si="3"/>
        <v>0</v>
      </c>
      <c r="AA33" s="48" t="s">
        <v>41</v>
      </c>
      <c r="AB33" s="19">
        <v>0</v>
      </c>
      <c r="AC33" s="48" t="s">
        <v>41</v>
      </c>
      <c r="AD33" s="19">
        <v>0</v>
      </c>
      <c r="AE33" s="50" t="s">
        <v>41</v>
      </c>
      <c r="AF33" s="19">
        <v>0</v>
      </c>
      <c r="AG33" s="24">
        <f t="shared" si="9"/>
        <v>0</v>
      </c>
      <c r="AH33" s="18"/>
      <c r="AI33" s="19">
        <v>0</v>
      </c>
      <c r="AJ33" s="18"/>
      <c r="AK33" s="19">
        <v>0</v>
      </c>
      <c r="AL33" s="35">
        <f t="shared" si="10"/>
        <v>0</v>
      </c>
    </row>
    <row r="34" spans="1:38" ht="12.75" customHeight="1" x14ac:dyDescent="0.2">
      <c r="A34" s="43">
        <f t="shared" si="0"/>
        <v>15</v>
      </c>
      <c r="B34" s="44">
        <v>2005</v>
      </c>
      <c r="C34" s="63" t="s">
        <v>207</v>
      </c>
      <c r="D34" s="46" t="s">
        <v>208</v>
      </c>
      <c r="E34" s="46" t="s">
        <v>209</v>
      </c>
      <c r="F34" s="44" t="s">
        <v>210</v>
      </c>
      <c r="G34" s="44" t="s">
        <v>119</v>
      </c>
      <c r="H34" s="18" t="s">
        <v>211</v>
      </c>
      <c r="I34" s="19">
        <v>0</v>
      </c>
      <c r="J34" s="39">
        <f t="shared" si="11"/>
        <v>0</v>
      </c>
      <c r="K34" s="48" t="s">
        <v>41</v>
      </c>
      <c r="L34" s="19">
        <v>0</v>
      </c>
      <c r="M34" s="18" t="s">
        <v>107</v>
      </c>
      <c r="N34" s="23">
        <v>0</v>
      </c>
      <c r="O34" s="24">
        <f t="shared" si="2"/>
        <v>0</v>
      </c>
      <c r="P34" s="71" t="s">
        <v>41</v>
      </c>
      <c r="Q34" s="19">
        <v>0</v>
      </c>
      <c r="R34" s="18" t="s">
        <v>212</v>
      </c>
      <c r="S34" s="19">
        <v>0</v>
      </c>
      <c r="T34" s="48" t="s">
        <v>41</v>
      </c>
      <c r="U34" s="19">
        <v>0</v>
      </c>
      <c r="V34" s="50" t="s">
        <v>41</v>
      </c>
      <c r="W34" s="19">
        <v>0</v>
      </c>
      <c r="X34" s="50" t="s">
        <v>41</v>
      </c>
      <c r="Y34" s="19">
        <v>0</v>
      </c>
      <c r="Z34" s="24">
        <f t="shared" si="3"/>
        <v>0</v>
      </c>
      <c r="AA34" s="48" t="s">
        <v>41</v>
      </c>
      <c r="AB34" s="19">
        <v>0</v>
      </c>
      <c r="AC34" s="48" t="s">
        <v>41</v>
      </c>
      <c r="AD34" s="19">
        <v>0</v>
      </c>
      <c r="AE34" s="50" t="s">
        <v>41</v>
      </c>
      <c r="AF34" s="19">
        <v>0</v>
      </c>
      <c r="AG34" s="24">
        <f t="shared" si="9"/>
        <v>0</v>
      </c>
      <c r="AH34" s="18"/>
      <c r="AI34" s="19">
        <v>0</v>
      </c>
      <c r="AJ34" s="18"/>
      <c r="AK34" s="19">
        <v>0</v>
      </c>
      <c r="AL34" s="35">
        <f t="shared" si="10"/>
        <v>0</v>
      </c>
    </row>
    <row r="35" spans="1:38" ht="12.75" customHeight="1" x14ac:dyDescent="0.2">
      <c r="A35" s="72">
        <f t="shared" si="0"/>
        <v>15</v>
      </c>
      <c r="B35" s="65">
        <v>2005</v>
      </c>
      <c r="C35" s="58" t="s">
        <v>213</v>
      </c>
      <c r="D35" s="46" t="s">
        <v>214</v>
      </c>
      <c r="E35" s="46" t="s">
        <v>215</v>
      </c>
      <c r="F35" s="44" t="s">
        <v>152</v>
      </c>
      <c r="G35" s="44" t="s">
        <v>119</v>
      </c>
      <c r="H35" s="18" t="s">
        <v>81</v>
      </c>
      <c r="I35" s="19">
        <v>0</v>
      </c>
      <c r="J35" s="39">
        <f t="shared" si="11"/>
        <v>0</v>
      </c>
      <c r="K35" s="18" t="s">
        <v>128</v>
      </c>
      <c r="L35" s="19">
        <v>0</v>
      </c>
      <c r="M35" s="48" t="s">
        <v>41</v>
      </c>
      <c r="N35" s="23">
        <v>0</v>
      </c>
      <c r="O35" s="24">
        <f t="shared" si="2"/>
        <v>0</v>
      </c>
      <c r="P35" s="71" t="s">
        <v>41</v>
      </c>
      <c r="Q35" s="19">
        <v>0</v>
      </c>
      <c r="R35" s="18" t="s">
        <v>216</v>
      </c>
      <c r="S35" s="19">
        <v>0</v>
      </c>
      <c r="T35" s="48" t="s">
        <v>41</v>
      </c>
      <c r="U35" s="19">
        <v>0</v>
      </c>
      <c r="V35" s="50" t="s">
        <v>41</v>
      </c>
      <c r="W35" s="19">
        <v>0</v>
      </c>
      <c r="X35" s="50" t="s">
        <v>41</v>
      </c>
      <c r="Y35" s="19">
        <v>0</v>
      </c>
      <c r="Z35" s="24">
        <f t="shared" si="3"/>
        <v>0</v>
      </c>
      <c r="AA35" s="48" t="s">
        <v>41</v>
      </c>
      <c r="AB35" s="19">
        <v>0</v>
      </c>
      <c r="AC35" s="48" t="s">
        <v>41</v>
      </c>
      <c r="AD35" s="19">
        <v>0</v>
      </c>
      <c r="AE35" s="50" t="s">
        <v>41</v>
      </c>
      <c r="AF35" s="19">
        <v>0</v>
      </c>
      <c r="AG35" s="24">
        <f t="shared" si="9"/>
        <v>0</v>
      </c>
      <c r="AH35" s="54"/>
      <c r="AI35" s="19">
        <v>0</v>
      </c>
      <c r="AJ35" s="54"/>
      <c r="AK35" s="19">
        <v>0</v>
      </c>
      <c r="AL35" s="35">
        <f>AG35+Z35+O35+J35+AI35</f>
        <v>0</v>
      </c>
    </row>
    <row r="36" spans="1:38" ht="12.75" customHeight="1" x14ac:dyDescent="0.2">
      <c r="A36" s="43">
        <f t="shared" si="0"/>
        <v>15</v>
      </c>
      <c r="B36" s="44">
        <v>2008</v>
      </c>
      <c r="C36" s="63" t="s">
        <v>217</v>
      </c>
      <c r="D36" s="46" t="s">
        <v>218</v>
      </c>
      <c r="E36" s="46" t="s">
        <v>219</v>
      </c>
      <c r="F36" s="44" t="s">
        <v>138</v>
      </c>
      <c r="G36" s="44" t="s">
        <v>62</v>
      </c>
      <c r="H36" s="18" t="s">
        <v>63</v>
      </c>
      <c r="I36" s="19">
        <v>0</v>
      </c>
      <c r="J36" s="39">
        <f t="shared" si="11"/>
        <v>0</v>
      </c>
      <c r="K36" s="33" t="s">
        <v>220</v>
      </c>
      <c r="L36" s="19">
        <v>0</v>
      </c>
      <c r="M36" s="18" t="s">
        <v>221</v>
      </c>
      <c r="N36" s="23">
        <v>0</v>
      </c>
      <c r="O36" s="24">
        <f t="shared" si="2"/>
        <v>0</v>
      </c>
      <c r="P36" s="71" t="s">
        <v>41</v>
      </c>
      <c r="Q36" s="19">
        <v>0</v>
      </c>
      <c r="R36" s="71" t="s">
        <v>41</v>
      </c>
      <c r="S36" s="19">
        <v>0</v>
      </c>
      <c r="T36" s="48" t="s">
        <v>41</v>
      </c>
      <c r="U36" s="19">
        <v>0</v>
      </c>
      <c r="V36" s="50" t="s">
        <v>41</v>
      </c>
      <c r="W36" s="19">
        <v>0</v>
      </c>
      <c r="X36" s="50" t="s">
        <v>41</v>
      </c>
      <c r="Y36" s="19">
        <v>0</v>
      </c>
      <c r="Z36" s="24">
        <f t="shared" si="3"/>
        <v>0</v>
      </c>
      <c r="AA36" s="48" t="s">
        <v>41</v>
      </c>
      <c r="AB36" s="19">
        <v>0</v>
      </c>
      <c r="AC36" s="18" t="s">
        <v>222</v>
      </c>
      <c r="AD36" s="19">
        <v>0</v>
      </c>
      <c r="AE36" s="50" t="s">
        <v>41</v>
      </c>
      <c r="AF36" s="19">
        <v>0</v>
      </c>
      <c r="AG36" s="24">
        <f t="shared" si="9"/>
        <v>0</v>
      </c>
      <c r="AH36" s="18"/>
      <c r="AI36" s="19">
        <v>0</v>
      </c>
      <c r="AJ36" s="18"/>
      <c r="AK36" s="19">
        <v>0</v>
      </c>
      <c r="AL36" s="35">
        <f>AG36+Z36+O36+J36</f>
        <v>0</v>
      </c>
    </row>
    <row r="37" spans="1:38" ht="12.75" customHeight="1" x14ac:dyDescent="0.2">
      <c r="A37" s="43">
        <f t="shared" si="0"/>
        <v>15</v>
      </c>
      <c r="B37" s="44">
        <v>2008</v>
      </c>
      <c r="C37" s="63" t="s">
        <v>223</v>
      </c>
      <c r="D37" s="46" t="s">
        <v>224</v>
      </c>
      <c r="E37" s="46" t="s">
        <v>225</v>
      </c>
      <c r="F37" s="44" t="s">
        <v>49</v>
      </c>
      <c r="G37" s="44" t="s">
        <v>37</v>
      </c>
      <c r="H37" s="18" t="s">
        <v>226</v>
      </c>
      <c r="I37" s="19">
        <v>0</v>
      </c>
      <c r="J37" s="39">
        <f t="shared" si="11"/>
        <v>0</v>
      </c>
      <c r="K37" s="33" t="s">
        <v>227</v>
      </c>
      <c r="L37" s="19">
        <v>0</v>
      </c>
      <c r="M37" s="18" t="s">
        <v>228</v>
      </c>
      <c r="N37" s="23">
        <v>0</v>
      </c>
      <c r="O37" s="24">
        <f t="shared" si="2"/>
        <v>0</v>
      </c>
      <c r="P37" s="71" t="s">
        <v>41</v>
      </c>
      <c r="Q37" s="19">
        <v>0</v>
      </c>
      <c r="R37" s="18" t="s">
        <v>227</v>
      </c>
      <c r="S37" s="19">
        <v>0</v>
      </c>
      <c r="T37" s="48" t="s">
        <v>41</v>
      </c>
      <c r="U37" s="19">
        <v>0</v>
      </c>
      <c r="V37" s="50" t="s">
        <v>41</v>
      </c>
      <c r="W37" s="19">
        <v>0</v>
      </c>
      <c r="X37" s="50" t="s">
        <v>41</v>
      </c>
      <c r="Y37" s="19">
        <v>0</v>
      </c>
      <c r="Z37" s="24">
        <f t="shared" si="3"/>
        <v>0</v>
      </c>
      <c r="AA37" s="48" t="s">
        <v>41</v>
      </c>
      <c r="AB37" s="19">
        <v>0</v>
      </c>
      <c r="AC37" s="48" t="s">
        <v>41</v>
      </c>
      <c r="AD37" s="19">
        <v>0</v>
      </c>
      <c r="AE37" s="50" t="s">
        <v>41</v>
      </c>
      <c r="AF37" s="19">
        <v>0</v>
      </c>
      <c r="AG37" s="24">
        <f t="shared" si="9"/>
        <v>0</v>
      </c>
      <c r="AH37" s="18"/>
      <c r="AI37" s="19">
        <v>0</v>
      </c>
      <c r="AJ37" s="18"/>
      <c r="AK37" s="19">
        <v>0</v>
      </c>
      <c r="AL37" s="35">
        <f t="shared" ref="AL37:AL47" si="12">AG37+Z37+O37+J37+AI37</f>
        <v>0</v>
      </c>
    </row>
    <row r="38" spans="1:38" ht="12.75" customHeight="1" x14ac:dyDescent="0.2">
      <c r="A38" s="43">
        <f t="shared" si="0"/>
        <v>15</v>
      </c>
      <c r="B38" s="65">
        <v>2008</v>
      </c>
      <c r="C38" s="63" t="s">
        <v>229</v>
      </c>
      <c r="D38" s="46" t="s">
        <v>230</v>
      </c>
      <c r="E38" s="46" t="s">
        <v>231</v>
      </c>
      <c r="F38" s="44" t="s">
        <v>138</v>
      </c>
      <c r="G38" s="44" t="s">
        <v>62</v>
      </c>
      <c r="H38" s="18" t="s">
        <v>102</v>
      </c>
      <c r="I38" s="19">
        <v>0</v>
      </c>
      <c r="J38" s="39">
        <f t="shared" si="11"/>
        <v>0</v>
      </c>
      <c r="K38" s="48" t="s">
        <v>41</v>
      </c>
      <c r="L38" s="19">
        <v>0</v>
      </c>
      <c r="M38" s="18" t="s">
        <v>232</v>
      </c>
      <c r="N38" s="23">
        <v>0</v>
      </c>
      <c r="O38" s="24">
        <f t="shared" si="2"/>
        <v>0</v>
      </c>
      <c r="P38" s="71" t="s">
        <v>41</v>
      </c>
      <c r="Q38" s="19">
        <v>0</v>
      </c>
      <c r="R38" s="71" t="s">
        <v>41</v>
      </c>
      <c r="S38" s="19">
        <v>0</v>
      </c>
      <c r="T38" s="48" t="s">
        <v>41</v>
      </c>
      <c r="U38" s="19">
        <v>0</v>
      </c>
      <c r="V38" s="50" t="s">
        <v>41</v>
      </c>
      <c r="W38" s="19">
        <v>0</v>
      </c>
      <c r="X38" s="50" t="s">
        <v>41</v>
      </c>
      <c r="Y38" s="19">
        <v>0</v>
      </c>
      <c r="Z38" s="24">
        <f t="shared" si="3"/>
        <v>0</v>
      </c>
      <c r="AA38" s="48" t="s">
        <v>41</v>
      </c>
      <c r="AB38" s="19">
        <v>0</v>
      </c>
      <c r="AC38" s="48" t="s">
        <v>41</v>
      </c>
      <c r="AD38" s="19">
        <v>0</v>
      </c>
      <c r="AE38" s="50" t="s">
        <v>41</v>
      </c>
      <c r="AF38" s="19">
        <v>0</v>
      </c>
      <c r="AG38" s="24">
        <f t="shared" si="9"/>
        <v>0</v>
      </c>
      <c r="AH38" s="18"/>
      <c r="AI38" s="19">
        <v>0</v>
      </c>
      <c r="AJ38" s="18"/>
      <c r="AK38" s="19">
        <v>0</v>
      </c>
      <c r="AL38" s="35">
        <f t="shared" si="12"/>
        <v>0</v>
      </c>
    </row>
    <row r="39" spans="1:38" ht="12.75" customHeight="1" x14ac:dyDescent="0.2">
      <c r="A39" s="43">
        <f t="shared" si="0"/>
        <v>15</v>
      </c>
      <c r="B39" s="44">
        <v>2007</v>
      </c>
      <c r="C39" s="45" t="s">
        <v>233</v>
      </c>
      <c r="D39" s="46" t="s">
        <v>136</v>
      </c>
      <c r="E39" s="46" t="s">
        <v>234</v>
      </c>
      <c r="F39" s="44" t="s">
        <v>49</v>
      </c>
      <c r="G39" s="44" t="s">
        <v>37</v>
      </c>
      <c r="H39" s="18" t="s">
        <v>235</v>
      </c>
      <c r="I39" s="19">
        <v>0</v>
      </c>
      <c r="J39" s="39">
        <f t="shared" si="11"/>
        <v>0</v>
      </c>
      <c r="K39" s="33" t="s">
        <v>236</v>
      </c>
      <c r="L39" s="19">
        <v>0</v>
      </c>
      <c r="M39" s="48" t="s">
        <v>41</v>
      </c>
      <c r="N39" s="23">
        <v>0</v>
      </c>
      <c r="O39" s="24">
        <f>LARGE(L39:N39,1)+LARGE(L39:N39, 2)</f>
        <v>0</v>
      </c>
      <c r="P39" s="71" t="s">
        <v>41</v>
      </c>
      <c r="Q39" s="19">
        <v>0</v>
      </c>
      <c r="R39" s="18" t="s">
        <v>237</v>
      </c>
      <c r="S39" s="19">
        <v>0</v>
      </c>
      <c r="T39" s="48" t="s">
        <v>41</v>
      </c>
      <c r="U39" s="19">
        <v>0</v>
      </c>
      <c r="V39" s="50" t="s">
        <v>41</v>
      </c>
      <c r="W39" s="19">
        <v>0</v>
      </c>
      <c r="X39" s="50" t="s">
        <v>41</v>
      </c>
      <c r="Y39" s="19">
        <v>0</v>
      </c>
      <c r="Z39" s="24">
        <f t="shared" si="3"/>
        <v>0</v>
      </c>
      <c r="AA39" s="48" t="s">
        <v>41</v>
      </c>
      <c r="AB39" s="19">
        <v>0</v>
      </c>
      <c r="AC39" s="48" t="s">
        <v>41</v>
      </c>
      <c r="AD39" s="19">
        <v>0</v>
      </c>
      <c r="AE39" s="50" t="s">
        <v>41</v>
      </c>
      <c r="AF39" s="19">
        <v>0</v>
      </c>
      <c r="AG39" s="24">
        <f t="shared" si="9"/>
        <v>0</v>
      </c>
      <c r="AH39" s="18"/>
      <c r="AI39" s="19">
        <v>0</v>
      </c>
      <c r="AJ39" s="18"/>
      <c r="AK39" s="19">
        <v>0</v>
      </c>
      <c r="AL39" s="35">
        <f t="shared" si="12"/>
        <v>0</v>
      </c>
    </row>
    <row r="40" spans="1:38" ht="12.75" customHeight="1" x14ac:dyDescent="0.2">
      <c r="A40" s="43">
        <f t="shared" si="0"/>
        <v>15</v>
      </c>
      <c r="B40" s="44">
        <v>2008</v>
      </c>
      <c r="C40" s="63" t="s">
        <v>238</v>
      </c>
      <c r="D40" s="46" t="s">
        <v>239</v>
      </c>
      <c r="E40" s="46" t="s">
        <v>240</v>
      </c>
      <c r="F40" s="44" t="s">
        <v>241</v>
      </c>
      <c r="G40" s="44" t="s">
        <v>62</v>
      </c>
      <c r="H40" s="18" t="s">
        <v>242</v>
      </c>
      <c r="I40" s="19">
        <v>0</v>
      </c>
      <c r="J40" s="39">
        <f t="shared" si="11"/>
        <v>0</v>
      </c>
      <c r="K40" s="18" t="s">
        <v>41</v>
      </c>
      <c r="L40" s="19">
        <v>0</v>
      </c>
      <c r="M40" s="18" t="s">
        <v>69</v>
      </c>
      <c r="N40" s="23">
        <v>0</v>
      </c>
      <c r="O40" s="24">
        <f t="shared" ref="O40:O41" si="13">LARGE(L40:N40,1)</f>
        <v>0</v>
      </c>
      <c r="P40" s="71" t="s">
        <v>41</v>
      </c>
      <c r="Q40" s="19">
        <v>0</v>
      </c>
      <c r="R40" s="18" t="s">
        <v>243</v>
      </c>
      <c r="S40" s="19">
        <v>0</v>
      </c>
      <c r="T40" s="48" t="s">
        <v>41</v>
      </c>
      <c r="U40" s="19">
        <v>0</v>
      </c>
      <c r="V40" s="50" t="s">
        <v>41</v>
      </c>
      <c r="W40" s="19">
        <v>0</v>
      </c>
      <c r="X40" s="50" t="s">
        <v>41</v>
      </c>
      <c r="Y40" s="19">
        <v>0</v>
      </c>
      <c r="Z40" s="24">
        <f t="shared" si="3"/>
        <v>0</v>
      </c>
      <c r="AA40" s="48" t="s">
        <v>41</v>
      </c>
      <c r="AB40" s="19">
        <v>0</v>
      </c>
      <c r="AC40" s="48" t="s">
        <v>41</v>
      </c>
      <c r="AD40" s="19">
        <v>0</v>
      </c>
      <c r="AE40" s="50" t="s">
        <v>41</v>
      </c>
      <c r="AF40" s="19">
        <v>0</v>
      </c>
      <c r="AG40" s="24">
        <f t="shared" si="9"/>
        <v>0</v>
      </c>
      <c r="AH40" s="18"/>
      <c r="AI40" s="19">
        <v>0</v>
      </c>
      <c r="AJ40" s="18"/>
      <c r="AK40" s="19">
        <v>0</v>
      </c>
      <c r="AL40" s="35">
        <f t="shared" si="12"/>
        <v>0</v>
      </c>
    </row>
    <row r="41" spans="1:38" ht="12.75" customHeight="1" x14ac:dyDescent="0.2">
      <c r="A41" s="43">
        <f t="shared" si="0"/>
        <v>15</v>
      </c>
      <c r="B41" s="73">
        <v>2009</v>
      </c>
      <c r="C41" s="74"/>
      <c r="D41" s="74" t="s">
        <v>244</v>
      </c>
      <c r="E41" s="74" t="s">
        <v>78</v>
      </c>
      <c r="F41" s="75" t="s">
        <v>245</v>
      </c>
      <c r="G41" s="76" t="s">
        <v>62</v>
      </c>
      <c r="H41" s="77" t="s">
        <v>81</v>
      </c>
      <c r="I41" s="22">
        <v>0</v>
      </c>
      <c r="J41" s="39">
        <f t="shared" si="11"/>
        <v>0</v>
      </c>
      <c r="K41" s="77" t="s">
        <v>81</v>
      </c>
      <c r="L41" s="19">
        <v>0</v>
      </c>
      <c r="M41" s="77" t="s">
        <v>81</v>
      </c>
      <c r="N41" s="23">
        <v>0</v>
      </c>
      <c r="O41" s="24">
        <f t="shared" si="13"/>
        <v>0</v>
      </c>
      <c r="P41" s="77" t="s">
        <v>81</v>
      </c>
      <c r="Q41" s="19">
        <v>0</v>
      </c>
      <c r="R41" s="77" t="s">
        <v>246</v>
      </c>
      <c r="S41" s="19">
        <v>0</v>
      </c>
      <c r="T41" s="77" t="s">
        <v>81</v>
      </c>
      <c r="U41" s="19">
        <v>0</v>
      </c>
      <c r="V41" s="50" t="s">
        <v>41</v>
      </c>
      <c r="W41" s="19">
        <v>0</v>
      </c>
      <c r="X41" s="50" t="s">
        <v>41</v>
      </c>
      <c r="Y41" s="19">
        <v>0</v>
      </c>
      <c r="Z41" s="24" t="s">
        <v>246</v>
      </c>
      <c r="AA41" s="77" t="s">
        <v>81</v>
      </c>
      <c r="AB41" s="19">
        <v>0</v>
      </c>
      <c r="AC41" s="18" t="s">
        <v>247</v>
      </c>
      <c r="AD41" s="19">
        <v>0</v>
      </c>
      <c r="AE41" s="50" t="s">
        <v>41</v>
      </c>
      <c r="AF41" s="19">
        <v>0</v>
      </c>
      <c r="AG41" s="24">
        <f t="shared" si="9"/>
        <v>0</v>
      </c>
      <c r="AH41" s="18"/>
      <c r="AI41" s="19">
        <v>0</v>
      </c>
      <c r="AJ41" s="18"/>
      <c r="AK41" s="19">
        <v>0</v>
      </c>
      <c r="AL41" s="35">
        <f t="shared" si="12"/>
        <v>0</v>
      </c>
    </row>
    <row r="42" spans="1:38" ht="12.75" customHeight="1" x14ac:dyDescent="0.2">
      <c r="A42" s="43">
        <v>15</v>
      </c>
      <c r="B42" s="73">
        <v>2003</v>
      </c>
      <c r="C42" s="70"/>
      <c r="D42" s="78" t="s">
        <v>248</v>
      </c>
      <c r="E42" s="79" t="s">
        <v>249</v>
      </c>
      <c r="F42" s="75" t="s">
        <v>138</v>
      </c>
      <c r="G42" s="80" t="s">
        <v>62</v>
      </c>
      <c r="H42" s="77" t="s">
        <v>81</v>
      </c>
      <c r="I42" s="19"/>
      <c r="J42" s="39"/>
      <c r="K42" s="77" t="s">
        <v>81</v>
      </c>
      <c r="L42" s="19"/>
      <c r="M42" s="77" t="s">
        <v>81</v>
      </c>
      <c r="N42" s="23"/>
      <c r="O42" s="24"/>
      <c r="P42" s="77" t="s">
        <v>81</v>
      </c>
      <c r="Q42" s="19"/>
      <c r="R42" s="77" t="s">
        <v>81</v>
      </c>
      <c r="S42" s="19"/>
      <c r="T42" s="77" t="s">
        <v>81</v>
      </c>
      <c r="U42" s="19">
        <v>0</v>
      </c>
      <c r="V42" s="18" t="s">
        <v>250</v>
      </c>
      <c r="W42" s="19">
        <v>0</v>
      </c>
      <c r="X42" s="50" t="s">
        <v>41</v>
      </c>
      <c r="Y42" s="19">
        <v>0</v>
      </c>
      <c r="Z42" s="24" t="s">
        <v>246</v>
      </c>
      <c r="AA42" s="77" t="s">
        <v>81</v>
      </c>
      <c r="AB42" s="19">
        <v>0</v>
      </c>
      <c r="AC42" s="77" t="s">
        <v>81</v>
      </c>
      <c r="AD42" s="19">
        <v>0</v>
      </c>
      <c r="AE42" s="81" t="s">
        <v>251</v>
      </c>
      <c r="AF42" s="19">
        <v>0</v>
      </c>
      <c r="AG42" s="24">
        <f t="shared" si="9"/>
        <v>0</v>
      </c>
      <c r="AH42" s="18"/>
      <c r="AI42" s="19">
        <v>0</v>
      </c>
      <c r="AJ42" s="18"/>
      <c r="AK42" s="19">
        <v>0</v>
      </c>
      <c r="AL42" s="35">
        <f t="shared" si="12"/>
        <v>0</v>
      </c>
    </row>
    <row r="43" spans="1:38" ht="12.75" customHeight="1" x14ac:dyDescent="0.2">
      <c r="A43" s="43">
        <f t="shared" ref="A43:A48" si="14">RANK(AL43, $AL$10:$AL$49)</f>
        <v>15</v>
      </c>
      <c r="B43" s="65">
        <v>2007</v>
      </c>
      <c r="C43" s="70" t="s">
        <v>252</v>
      </c>
      <c r="D43" s="46" t="s">
        <v>253</v>
      </c>
      <c r="E43" s="46" t="s">
        <v>240</v>
      </c>
      <c r="F43" s="65" t="s">
        <v>100</v>
      </c>
      <c r="G43" s="65" t="s">
        <v>254</v>
      </c>
      <c r="H43" s="18" t="s">
        <v>255</v>
      </c>
      <c r="I43" s="19">
        <v>0</v>
      </c>
      <c r="J43" s="39">
        <f t="shared" ref="J43:J48" si="15">LARGE(I43,1)</f>
        <v>0</v>
      </c>
      <c r="K43" s="33" t="s">
        <v>256</v>
      </c>
      <c r="L43" s="19">
        <v>0</v>
      </c>
      <c r="M43" s="48" t="s">
        <v>41</v>
      </c>
      <c r="N43" s="23">
        <v>0</v>
      </c>
      <c r="O43" s="24">
        <f t="shared" ref="O43:O48" si="16">LARGE(L43:N43,1)</f>
        <v>0</v>
      </c>
      <c r="P43" s="71" t="s">
        <v>41</v>
      </c>
      <c r="Q43" s="19">
        <v>0</v>
      </c>
      <c r="R43" s="71" t="s">
        <v>41</v>
      </c>
      <c r="S43" s="19">
        <v>0</v>
      </c>
      <c r="T43" s="48" t="s">
        <v>41</v>
      </c>
      <c r="U43" s="19">
        <v>0</v>
      </c>
      <c r="V43" s="50" t="s">
        <v>41</v>
      </c>
      <c r="W43" s="19">
        <v>0</v>
      </c>
      <c r="X43" s="50" t="s">
        <v>41</v>
      </c>
      <c r="Y43" s="19">
        <v>0</v>
      </c>
      <c r="Z43" s="24">
        <f t="shared" ref="Z43:Z48" si="17">LARGE(Q43:Y43,1)+LARGE(Q43:Y43,2)+LARGE(Q43:Y43,3)+LARGE(Q43:Y43,4)</f>
        <v>0</v>
      </c>
      <c r="AA43" s="48" t="s">
        <v>41</v>
      </c>
      <c r="AB43" s="19">
        <v>0</v>
      </c>
      <c r="AC43" s="48" t="s">
        <v>41</v>
      </c>
      <c r="AD43" s="19">
        <v>0</v>
      </c>
      <c r="AE43" s="50" t="s">
        <v>41</v>
      </c>
      <c r="AF43" s="19">
        <v>0</v>
      </c>
      <c r="AG43" s="24">
        <f t="shared" si="9"/>
        <v>0</v>
      </c>
      <c r="AH43" s="18"/>
      <c r="AI43" s="19">
        <v>0</v>
      </c>
      <c r="AJ43" s="18"/>
      <c r="AK43" s="19">
        <v>0</v>
      </c>
      <c r="AL43" s="35">
        <f t="shared" si="12"/>
        <v>0</v>
      </c>
    </row>
    <row r="44" spans="1:38" ht="12.75" customHeight="1" x14ac:dyDescent="0.2">
      <c r="A44" s="43">
        <f t="shared" si="14"/>
        <v>15</v>
      </c>
      <c r="B44" s="44">
        <v>2004</v>
      </c>
      <c r="C44" s="59" t="s">
        <v>257</v>
      </c>
      <c r="D44" s="46" t="s">
        <v>258</v>
      </c>
      <c r="E44" s="46" t="s">
        <v>240</v>
      </c>
      <c r="F44" s="44" t="s">
        <v>138</v>
      </c>
      <c r="G44" s="44" t="s">
        <v>62</v>
      </c>
      <c r="H44" s="18" t="s">
        <v>259</v>
      </c>
      <c r="I44" s="19">
        <v>0</v>
      </c>
      <c r="J44" s="39">
        <f t="shared" si="15"/>
        <v>0</v>
      </c>
      <c r="K44" s="82"/>
      <c r="L44" s="19">
        <v>0</v>
      </c>
      <c r="M44" s="48" t="s">
        <v>41</v>
      </c>
      <c r="N44" s="23">
        <v>0</v>
      </c>
      <c r="O44" s="24">
        <f t="shared" si="16"/>
        <v>0</v>
      </c>
      <c r="P44" s="18" t="s">
        <v>260</v>
      </c>
      <c r="Q44" s="19">
        <v>0</v>
      </c>
      <c r="R44" s="71" t="s">
        <v>41</v>
      </c>
      <c r="S44" s="19">
        <v>0</v>
      </c>
      <c r="T44" s="48" t="s">
        <v>41</v>
      </c>
      <c r="U44" s="19">
        <v>0</v>
      </c>
      <c r="V44" s="50" t="s">
        <v>41</v>
      </c>
      <c r="W44" s="19">
        <v>0</v>
      </c>
      <c r="X44" s="33" t="s">
        <v>261</v>
      </c>
      <c r="Y44" s="19">
        <v>0</v>
      </c>
      <c r="Z44" s="24">
        <f t="shared" si="17"/>
        <v>0</v>
      </c>
      <c r="AA44" s="48" t="s">
        <v>41</v>
      </c>
      <c r="AB44" s="19">
        <v>0</v>
      </c>
      <c r="AC44" s="48" t="s">
        <v>41</v>
      </c>
      <c r="AD44" s="19">
        <v>0</v>
      </c>
      <c r="AE44" s="33" t="s">
        <v>262</v>
      </c>
      <c r="AF44" s="19">
        <v>0</v>
      </c>
      <c r="AG44" s="24">
        <f t="shared" si="9"/>
        <v>0</v>
      </c>
      <c r="AH44" s="18"/>
      <c r="AI44" s="19">
        <v>0</v>
      </c>
      <c r="AJ44" s="18"/>
      <c r="AK44" s="19">
        <v>0</v>
      </c>
      <c r="AL44" s="35">
        <f t="shared" si="12"/>
        <v>0</v>
      </c>
    </row>
    <row r="45" spans="1:38" ht="12.75" customHeight="1" x14ac:dyDescent="0.2">
      <c r="A45" s="43">
        <f t="shared" si="14"/>
        <v>15</v>
      </c>
      <c r="B45" s="65">
        <v>2007</v>
      </c>
      <c r="C45" s="58" t="s">
        <v>213</v>
      </c>
      <c r="D45" s="46" t="s">
        <v>263</v>
      </c>
      <c r="E45" s="46" t="s">
        <v>264</v>
      </c>
      <c r="F45" s="44" t="s">
        <v>95</v>
      </c>
      <c r="G45" s="44" t="s">
        <v>37</v>
      </c>
      <c r="H45" s="77" t="s">
        <v>81</v>
      </c>
      <c r="I45" s="19">
        <v>0</v>
      </c>
      <c r="J45" s="39">
        <f t="shared" si="15"/>
        <v>0</v>
      </c>
      <c r="K45" s="77" t="s">
        <v>128</v>
      </c>
      <c r="L45" s="19">
        <v>0</v>
      </c>
      <c r="M45" s="48" t="s">
        <v>41</v>
      </c>
      <c r="N45" s="23">
        <v>0</v>
      </c>
      <c r="O45" s="24">
        <f t="shared" si="16"/>
        <v>0</v>
      </c>
      <c r="P45" s="71" t="s">
        <v>41</v>
      </c>
      <c r="Q45" s="19">
        <v>0</v>
      </c>
      <c r="R45" s="18" t="s">
        <v>265</v>
      </c>
      <c r="S45" s="19">
        <v>0</v>
      </c>
      <c r="T45" s="48" t="s">
        <v>41</v>
      </c>
      <c r="U45" s="19">
        <v>0</v>
      </c>
      <c r="V45" s="50" t="s">
        <v>41</v>
      </c>
      <c r="W45" s="19">
        <v>0</v>
      </c>
      <c r="X45" s="50" t="s">
        <v>41</v>
      </c>
      <c r="Y45" s="19">
        <v>0</v>
      </c>
      <c r="Z45" s="24">
        <f t="shared" si="17"/>
        <v>0</v>
      </c>
      <c r="AA45" s="48" t="s">
        <v>41</v>
      </c>
      <c r="AB45" s="19">
        <v>0</v>
      </c>
      <c r="AC45" s="48" t="s">
        <v>41</v>
      </c>
      <c r="AD45" s="19">
        <v>0</v>
      </c>
      <c r="AE45" s="50" t="s">
        <v>41</v>
      </c>
      <c r="AF45" s="19">
        <v>0</v>
      </c>
      <c r="AG45" s="24">
        <f t="shared" si="9"/>
        <v>0</v>
      </c>
      <c r="AH45" s="54"/>
      <c r="AI45" s="19">
        <v>0</v>
      </c>
      <c r="AJ45" s="54"/>
      <c r="AK45" s="19">
        <v>0</v>
      </c>
      <c r="AL45" s="35">
        <f t="shared" si="12"/>
        <v>0</v>
      </c>
    </row>
    <row r="46" spans="1:38" ht="12.75" customHeight="1" x14ac:dyDescent="0.2">
      <c r="A46" s="72">
        <f t="shared" si="14"/>
        <v>15</v>
      </c>
      <c r="B46" s="44">
        <v>2005</v>
      </c>
      <c r="C46" s="83" t="s">
        <v>266</v>
      </c>
      <c r="D46" s="46" t="s">
        <v>267</v>
      </c>
      <c r="E46" s="84" t="s">
        <v>268</v>
      </c>
      <c r="F46" s="44" t="s">
        <v>269</v>
      </c>
      <c r="G46" s="44" t="s">
        <v>254</v>
      </c>
      <c r="H46" s="18" t="s">
        <v>270</v>
      </c>
      <c r="I46" s="19">
        <v>0</v>
      </c>
      <c r="J46" s="39">
        <f t="shared" si="15"/>
        <v>0</v>
      </c>
      <c r="K46" s="18" t="s">
        <v>271</v>
      </c>
      <c r="L46" s="19">
        <v>0</v>
      </c>
      <c r="M46" s="48" t="s">
        <v>41</v>
      </c>
      <c r="N46" s="23">
        <v>0</v>
      </c>
      <c r="O46" s="24">
        <f t="shared" si="16"/>
        <v>0</v>
      </c>
      <c r="P46" s="71" t="s">
        <v>41</v>
      </c>
      <c r="Q46" s="19">
        <v>0</v>
      </c>
      <c r="R46" s="18" t="s">
        <v>272</v>
      </c>
      <c r="S46" s="19">
        <v>0</v>
      </c>
      <c r="T46" s="48" t="s">
        <v>41</v>
      </c>
      <c r="U46" s="19">
        <v>0</v>
      </c>
      <c r="V46" s="50" t="s">
        <v>41</v>
      </c>
      <c r="W46" s="19">
        <v>0</v>
      </c>
      <c r="X46" s="50" t="s">
        <v>41</v>
      </c>
      <c r="Y46" s="19">
        <v>0</v>
      </c>
      <c r="Z46" s="24">
        <f t="shared" si="17"/>
        <v>0</v>
      </c>
      <c r="AA46" s="48" t="s">
        <v>41</v>
      </c>
      <c r="AB46" s="19">
        <v>0</v>
      </c>
      <c r="AC46" s="48" t="s">
        <v>41</v>
      </c>
      <c r="AD46" s="19">
        <v>0</v>
      </c>
      <c r="AE46" s="50" t="s">
        <v>41</v>
      </c>
      <c r="AF46" s="19">
        <v>0</v>
      </c>
      <c r="AG46" s="24">
        <f t="shared" si="9"/>
        <v>0</v>
      </c>
      <c r="AH46" s="54"/>
      <c r="AI46" s="19">
        <v>0</v>
      </c>
      <c r="AJ46" s="54"/>
      <c r="AK46" s="19">
        <v>0</v>
      </c>
      <c r="AL46" s="35">
        <f t="shared" si="12"/>
        <v>0</v>
      </c>
    </row>
    <row r="47" spans="1:38" ht="12.75" customHeight="1" x14ac:dyDescent="0.2">
      <c r="A47" s="43">
        <f t="shared" si="14"/>
        <v>15</v>
      </c>
      <c r="B47" s="65">
        <v>1996</v>
      </c>
      <c r="C47" s="85" t="s">
        <v>273</v>
      </c>
      <c r="D47" s="67" t="s">
        <v>98</v>
      </c>
      <c r="E47" s="68" t="s">
        <v>274</v>
      </c>
      <c r="F47" s="65" t="s">
        <v>100</v>
      </c>
      <c r="G47" s="65" t="s">
        <v>37</v>
      </c>
      <c r="H47" s="69" t="s">
        <v>81</v>
      </c>
      <c r="I47" s="19">
        <v>0</v>
      </c>
      <c r="J47" s="39">
        <f t="shared" si="15"/>
        <v>0</v>
      </c>
      <c r="K47" s="33" t="s">
        <v>275</v>
      </c>
      <c r="L47" s="19">
        <v>0</v>
      </c>
      <c r="M47" s="48" t="s">
        <v>41</v>
      </c>
      <c r="N47" s="23">
        <v>0</v>
      </c>
      <c r="O47" s="24">
        <f t="shared" si="16"/>
        <v>0</v>
      </c>
      <c r="P47" s="18" t="s">
        <v>276</v>
      </c>
      <c r="Q47" s="19">
        <v>0</v>
      </c>
      <c r="R47" s="18" t="s">
        <v>277</v>
      </c>
      <c r="S47" s="19">
        <v>0</v>
      </c>
      <c r="T47" s="18" t="s">
        <v>278</v>
      </c>
      <c r="U47" s="19">
        <v>0</v>
      </c>
      <c r="V47" s="18" t="s">
        <v>247</v>
      </c>
      <c r="W47" s="19">
        <v>0</v>
      </c>
      <c r="X47" s="50" t="s">
        <v>41</v>
      </c>
      <c r="Y47" s="19">
        <v>0</v>
      </c>
      <c r="Z47" s="24">
        <f t="shared" si="17"/>
        <v>0</v>
      </c>
      <c r="AA47" s="48" t="s">
        <v>41</v>
      </c>
      <c r="AB47" s="19">
        <v>0</v>
      </c>
      <c r="AC47" s="48" t="s">
        <v>41</v>
      </c>
      <c r="AD47" s="19">
        <v>0</v>
      </c>
      <c r="AE47" s="50" t="s">
        <v>41</v>
      </c>
      <c r="AF47" s="19">
        <v>0</v>
      </c>
      <c r="AG47" s="24">
        <f t="shared" si="9"/>
        <v>0</v>
      </c>
      <c r="AH47" s="18"/>
      <c r="AI47" s="19">
        <v>0</v>
      </c>
      <c r="AJ47" s="18"/>
      <c r="AK47" s="19">
        <v>0</v>
      </c>
      <c r="AL47" s="35">
        <f t="shared" si="12"/>
        <v>0</v>
      </c>
    </row>
    <row r="48" spans="1:38" ht="12.75" customHeight="1" x14ac:dyDescent="0.2">
      <c r="A48" s="72">
        <f t="shared" si="14"/>
        <v>15</v>
      </c>
      <c r="B48" s="44">
        <v>1994</v>
      </c>
      <c r="C48" s="40" t="s">
        <v>279</v>
      </c>
      <c r="D48" s="46" t="s">
        <v>279</v>
      </c>
      <c r="E48" s="46" t="s">
        <v>280</v>
      </c>
      <c r="F48" s="44" t="s">
        <v>281</v>
      </c>
      <c r="G48" s="44" t="s">
        <v>119</v>
      </c>
      <c r="H48" s="18" t="s">
        <v>57</v>
      </c>
      <c r="I48" s="19">
        <v>0</v>
      </c>
      <c r="J48" s="39">
        <f t="shared" si="15"/>
        <v>0</v>
      </c>
      <c r="K48" s="48" t="s">
        <v>41</v>
      </c>
      <c r="L48" s="19">
        <v>0</v>
      </c>
      <c r="M48" s="48" t="s">
        <v>41</v>
      </c>
      <c r="N48" s="23">
        <v>0</v>
      </c>
      <c r="O48" s="24">
        <f t="shared" si="16"/>
        <v>0</v>
      </c>
      <c r="P48" s="71" t="s">
        <v>41</v>
      </c>
      <c r="Q48" s="19">
        <v>0</v>
      </c>
      <c r="R48" s="18" t="s">
        <v>282</v>
      </c>
      <c r="S48" s="19">
        <v>0</v>
      </c>
      <c r="T48" s="48" t="s">
        <v>41</v>
      </c>
      <c r="U48" s="19">
        <v>0</v>
      </c>
      <c r="V48" s="50" t="s">
        <v>41</v>
      </c>
      <c r="W48" s="19">
        <v>0</v>
      </c>
      <c r="X48" s="50" t="s">
        <v>41</v>
      </c>
      <c r="Y48" s="19">
        <v>0</v>
      </c>
      <c r="Z48" s="24">
        <f t="shared" si="17"/>
        <v>0</v>
      </c>
      <c r="AA48" s="48" t="s">
        <v>41</v>
      </c>
      <c r="AB48" s="19">
        <v>0</v>
      </c>
      <c r="AC48" s="48" t="s">
        <v>41</v>
      </c>
      <c r="AD48" s="19">
        <v>0</v>
      </c>
      <c r="AE48" s="50" t="s">
        <v>41</v>
      </c>
      <c r="AF48" s="19">
        <v>0</v>
      </c>
      <c r="AG48" s="24">
        <f t="shared" si="9"/>
        <v>0</v>
      </c>
      <c r="AH48" s="54"/>
      <c r="AI48" s="19">
        <v>0</v>
      </c>
      <c r="AJ48" s="54"/>
      <c r="AK48" s="19">
        <v>0</v>
      </c>
      <c r="AL48" s="35">
        <f>AG48+Z48+O48+J48</f>
        <v>0</v>
      </c>
    </row>
    <row r="49" spans="1:38" ht="12.75" customHeight="1" x14ac:dyDescent="0.2">
      <c r="A49" s="86"/>
      <c r="B49" s="87"/>
      <c r="C49" s="88"/>
      <c r="D49" s="89"/>
      <c r="E49" s="89"/>
      <c r="F49" s="87"/>
      <c r="G49" s="87"/>
      <c r="H49" s="90"/>
      <c r="I49" s="91"/>
      <c r="J49" s="92"/>
      <c r="K49" s="90"/>
      <c r="L49" s="91"/>
      <c r="M49" s="90"/>
      <c r="N49" s="93"/>
      <c r="O49" s="94"/>
      <c r="P49" s="90"/>
      <c r="Q49" s="91"/>
      <c r="R49" s="90"/>
      <c r="S49" s="91"/>
      <c r="T49" s="90"/>
      <c r="U49" s="91"/>
      <c r="V49" s="90"/>
      <c r="W49" s="91"/>
      <c r="X49" s="90"/>
      <c r="Y49" s="91"/>
      <c r="Z49" s="95"/>
      <c r="AA49" s="90"/>
      <c r="AB49" s="91"/>
      <c r="AC49" s="90"/>
      <c r="AD49" s="91"/>
      <c r="AE49" s="90"/>
      <c r="AF49" s="91"/>
      <c r="AG49" s="96"/>
      <c r="AH49" s="90"/>
      <c r="AI49" s="91"/>
      <c r="AJ49" s="90"/>
      <c r="AK49" s="91"/>
      <c r="AL49" s="97"/>
    </row>
    <row r="50" spans="1:38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8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8" ht="27.75" customHeight="1" x14ac:dyDescent="0.2">
      <c r="A52" s="98"/>
      <c r="B52" s="569" t="s">
        <v>283</v>
      </c>
      <c r="C52" s="570"/>
      <c r="D52" s="570"/>
      <c r="E52" s="570"/>
      <c r="F52" s="57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8" ht="12.75" customHeight="1" x14ac:dyDescent="0.2">
      <c r="A53" s="99"/>
      <c r="B53" s="99"/>
      <c r="C53" s="99"/>
      <c r="D53" s="99"/>
      <c r="E53" s="99"/>
      <c r="F53" s="99"/>
      <c r="G53" s="99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8" ht="12.75" customHeight="1" x14ac:dyDescent="0.2">
      <c r="A54" s="99"/>
      <c r="B54" s="99"/>
      <c r="C54" s="99"/>
      <c r="D54" s="99"/>
      <c r="E54" s="99"/>
      <c r="F54" s="99"/>
      <c r="G54" s="99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8" ht="12.75" customHeight="1" x14ac:dyDescent="0.2">
      <c r="A55" s="99"/>
      <c r="B55" s="99"/>
      <c r="C55" s="99"/>
      <c r="D55" s="99"/>
      <c r="E55" s="99"/>
      <c r="F55" s="99"/>
      <c r="G55" s="99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8" ht="53.25" customHeight="1" x14ac:dyDescent="0.2">
      <c r="A56" s="571" t="s">
        <v>284</v>
      </c>
      <c r="B56" s="572"/>
      <c r="C56" s="572"/>
      <c r="D56" s="572"/>
      <c r="E56" s="572"/>
      <c r="F56" s="572"/>
      <c r="G56" s="57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8" ht="27.75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8" ht="22.5" customHeight="1" x14ac:dyDescent="0.2">
      <c r="A58" s="574" t="s">
        <v>285</v>
      </c>
      <c r="B58" s="575"/>
      <c r="C58" s="575"/>
      <c r="D58" s="575"/>
      <c r="E58" s="57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8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8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8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8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8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8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2"/>
    <row r="252" spans="1:30" ht="15.75" customHeight="1" x14ac:dyDescent="0.2"/>
    <row r="253" spans="1:30" ht="15.75" customHeight="1" x14ac:dyDescent="0.2"/>
    <row r="254" spans="1:30" ht="15.75" customHeight="1" x14ac:dyDescent="0.2"/>
    <row r="255" spans="1:30" ht="15.75" customHeight="1" x14ac:dyDescent="0.2"/>
    <row r="256" spans="1:3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9:AL49" xr:uid="{00000000-0009-0000-0000-000000000000}">
    <sortState xmlns:xlrd2="http://schemas.microsoft.com/office/spreadsheetml/2017/richdata2" ref="A10:AL49">
      <sortCondition descending="1" ref="AL9:AL49"/>
      <sortCondition ref="E9:E49"/>
      <sortCondition ref="A9:A49"/>
    </sortState>
  </autoFilter>
  <mergeCells count="30">
    <mergeCell ref="B52:F52"/>
    <mergeCell ref="A56:G56"/>
    <mergeCell ref="A58:E58"/>
    <mergeCell ref="J3:J8"/>
    <mergeCell ref="K3:L8"/>
    <mergeCell ref="AL1:AL8"/>
    <mergeCell ref="A2:B6"/>
    <mergeCell ref="A7:G8"/>
    <mergeCell ref="H1:J2"/>
    <mergeCell ref="C2:G2"/>
    <mergeCell ref="M3:N8"/>
    <mergeCell ref="O3:O8"/>
    <mergeCell ref="P3:Q8"/>
    <mergeCell ref="R3:S8"/>
    <mergeCell ref="T3:U8"/>
    <mergeCell ref="V3:W8"/>
    <mergeCell ref="X3:Y8"/>
    <mergeCell ref="Z3:Z8"/>
    <mergeCell ref="AA3:AB8"/>
    <mergeCell ref="AC3:AD8"/>
    <mergeCell ref="K1:O2"/>
    <mergeCell ref="P1:Z2"/>
    <mergeCell ref="AA1:AG2"/>
    <mergeCell ref="AH1:AI8"/>
    <mergeCell ref="AJ1:AK8"/>
    <mergeCell ref="C3:G4"/>
    <mergeCell ref="H3:I8"/>
    <mergeCell ref="C5:G6"/>
    <mergeCell ref="AE3:AF8"/>
    <mergeCell ref="AG3:AG8"/>
  </mergeCells>
  <hyperlinks>
    <hyperlink ref="A56" r:id="rId1" xr:uid="{00000000-0004-0000-0000-000000000000}"/>
  </hyperlinks>
  <pageMargins left="0.7" right="0.7" top="0.75" bottom="0.75" header="0" footer="0"/>
  <pageSetup orientation="portrait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BA1000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H10" sqref="H10"/>
    </sheetView>
  </sheetViews>
  <sheetFormatPr baseColWidth="10" defaultColWidth="14.3984375" defaultRowHeight="15" customHeight="1" outlineLevelRow="1" x14ac:dyDescent="0.2"/>
  <cols>
    <col min="1" max="1" width="7.3984375" customWidth="1"/>
    <col min="2" max="2" width="6" customWidth="1"/>
    <col min="3" max="3" width="13.796875" customWidth="1"/>
    <col min="4" max="5" width="15.796875" customWidth="1"/>
    <col min="6" max="6" width="6.3984375" customWidth="1"/>
    <col min="7" max="7" width="5.796875" customWidth="1"/>
    <col min="8" max="28" width="8.796875" customWidth="1"/>
    <col min="29" max="30" width="10" customWidth="1"/>
    <col min="31" max="52" width="11.3984375" customWidth="1"/>
  </cols>
  <sheetData>
    <row r="1" spans="1:53" ht="18.75" customHeight="1" x14ac:dyDescent="0.25">
      <c r="A1" s="660"/>
      <c r="B1" s="661"/>
      <c r="C1" s="663" t="s">
        <v>917</v>
      </c>
      <c r="D1" s="664"/>
      <c r="E1" s="665" t="s">
        <v>918</v>
      </c>
      <c r="F1" s="666"/>
      <c r="G1" s="664"/>
      <c r="H1" s="667"/>
      <c r="I1" s="640"/>
      <c r="J1" s="640"/>
      <c r="K1" s="640"/>
      <c r="L1" s="641"/>
      <c r="M1" s="668" t="s">
        <v>919</v>
      </c>
      <c r="N1" s="669"/>
      <c r="O1" s="669"/>
      <c r="P1" s="669"/>
      <c r="Q1" s="649"/>
      <c r="R1" s="668" t="s">
        <v>920</v>
      </c>
      <c r="S1" s="669"/>
      <c r="T1" s="669"/>
      <c r="U1" s="669"/>
      <c r="V1" s="669"/>
      <c r="W1" s="669"/>
      <c r="X1" s="669"/>
      <c r="Y1" s="669"/>
      <c r="Z1" s="669"/>
      <c r="AA1" s="669"/>
      <c r="AB1" s="649"/>
      <c r="AC1" s="670" t="s">
        <v>921</v>
      </c>
      <c r="AD1" s="669"/>
      <c r="AE1" s="669"/>
      <c r="AF1" s="669"/>
      <c r="AG1" s="669"/>
      <c r="AH1" s="669"/>
      <c r="AI1" s="649"/>
      <c r="AJ1" s="633" t="s">
        <v>922</v>
      </c>
      <c r="AK1" s="634"/>
      <c r="AL1" s="635" t="s">
        <v>923</v>
      </c>
      <c r="AM1" s="636"/>
      <c r="AN1" s="425" t="s">
        <v>32</v>
      </c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3" ht="18.75" customHeight="1" x14ac:dyDescent="0.25">
      <c r="A2" s="662"/>
      <c r="B2" s="563"/>
      <c r="C2" s="637" t="s">
        <v>989</v>
      </c>
      <c r="D2" s="576"/>
      <c r="E2" s="638" t="s">
        <v>1001</v>
      </c>
      <c r="F2" s="575"/>
      <c r="G2" s="576"/>
      <c r="H2" s="639"/>
      <c r="I2" s="640"/>
      <c r="J2" s="640"/>
      <c r="K2" s="640"/>
      <c r="L2" s="641"/>
      <c r="M2" s="642" t="s">
        <v>974</v>
      </c>
      <c r="N2" s="643"/>
      <c r="O2" s="643"/>
      <c r="P2" s="643"/>
      <c r="Q2" s="644"/>
      <c r="R2" s="642" t="s">
        <v>927</v>
      </c>
      <c r="S2" s="643"/>
      <c r="T2" s="643"/>
      <c r="U2" s="643"/>
      <c r="V2" s="643"/>
      <c r="W2" s="643"/>
      <c r="X2" s="643"/>
      <c r="Y2" s="643"/>
      <c r="Z2" s="643"/>
      <c r="AA2" s="643"/>
      <c r="AB2" s="644"/>
      <c r="AC2" s="651" t="s">
        <v>928</v>
      </c>
      <c r="AD2" s="563"/>
      <c r="AE2" s="563"/>
      <c r="AF2" s="563"/>
      <c r="AG2" s="563"/>
      <c r="AH2" s="563"/>
      <c r="AI2" s="652"/>
      <c r="AJ2" s="635" t="s">
        <v>929</v>
      </c>
      <c r="AK2" s="636"/>
      <c r="AL2" s="635" t="s">
        <v>929</v>
      </c>
      <c r="AM2" s="636"/>
      <c r="AN2" s="426"/>
      <c r="AO2" s="427"/>
      <c r="AP2" s="427"/>
      <c r="AQ2" s="427"/>
      <c r="AR2" s="427"/>
      <c r="AS2" s="427"/>
      <c r="AT2" s="427"/>
      <c r="AU2" s="427"/>
      <c r="AV2" s="427"/>
      <c r="AW2" s="427"/>
      <c r="AX2" s="427"/>
      <c r="AY2" s="427"/>
      <c r="AZ2" s="427"/>
    </row>
    <row r="3" spans="1:53" ht="20.25" customHeight="1" x14ac:dyDescent="0.2">
      <c r="A3" s="662"/>
      <c r="B3" s="563"/>
      <c r="C3" s="637" t="s">
        <v>930</v>
      </c>
      <c r="D3" s="576"/>
      <c r="E3" s="645" t="s">
        <v>931</v>
      </c>
      <c r="F3" s="575"/>
      <c r="G3" s="636"/>
      <c r="H3" s="646" t="s">
        <v>932</v>
      </c>
      <c r="I3" s="647"/>
      <c r="J3" s="646" t="s">
        <v>933</v>
      </c>
      <c r="K3" s="647"/>
      <c r="L3" s="428" t="s">
        <v>31</v>
      </c>
      <c r="M3" s="648" t="s">
        <v>934</v>
      </c>
      <c r="N3" s="649"/>
      <c r="O3" s="650" t="s">
        <v>934</v>
      </c>
      <c r="P3" s="647"/>
      <c r="Q3" s="429" t="s">
        <v>31</v>
      </c>
      <c r="R3" s="648" t="s">
        <v>935</v>
      </c>
      <c r="S3" s="649"/>
      <c r="T3" s="650" t="s">
        <v>935</v>
      </c>
      <c r="U3" s="647"/>
      <c r="V3" s="650" t="s">
        <v>935</v>
      </c>
      <c r="W3" s="647"/>
      <c r="X3" s="650" t="s">
        <v>935</v>
      </c>
      <c r="Y3" s="647"/>
      <c r="Z3" s="650" t="s">
        <v>935</v>
      </c>
      <c r="AA3" s="649"/>
      <c r="AB3" s="430" t="s">
        <v>31</v>
      </c>
      <c r="AC3" s="659" t="s">
        <v>921</v>
      </c>
      <c r="AD3" s="654"/>
      <c r="AE3" s="659" t="s">
        <v>921</v>
      </c>
      <c r="AF3" s="654"/>
      <c r="AG3" s="659" t="s">
        <v>921</v>
      </c>
      <c r="AH3" s="654"/>
      <c r="AI3" s="431" t="s">
        <v>31</v>
      </c>
      <c r="AJ3" s="658"/>
      <c r="AK3" s="652"/>
      <c r="AL3" s="658"/>
      <c r="AM3" s="652"/>
      <c r="AN3" s="426"/>
      <c r="AO3" s="427"/>
      <c r="AP3" s="427"/>
      <c r="AQ3" s="427"/>
      <c r="AR3" s="427"/>
      <c r="AS3" s="427"/>
      <c r="AT3" s="427"/>
      <c r="AU3" s="427"/>
      <c r="AV3" s="427"/>
      <c r="AW3" s="427"/>
      <c r="AX3" s="427"/>
      <c r="AY3" s="427"/>
      <c r="AZ3" s="427"/>
    </row>
    <row r="4" spans="1:53" ht="15.75" customHeight="1" x14ac:dyDescent="0.2">
      <c r="A4" s="682" t="s">
        <v>936</v>
      </c>
      <c r="B4" s="563"/>
      <c r="C4" s="563"/>
      <c r="D4" s="563"/>
      <c r="E4" s="563"/>
      <c r="F4" s="563"/>
      <c r="G4" s="652"/>
      <c r="H4" s="658" t="s">
        <v>937</v>
      </c>
      <c r="I4" s="657"/>
      <c r="J4" s="658"/>
      <c r="K4" s="657"/>
      <c r="L4" s="432"/>
      <c r="M4" s="671"/>
      <c r="N4" s="652"/>
      <c r="O4" s="672"/>
      <c r="P4" s="657"/>
      <c r="Q4" s="433"/>
      <c r="R4" s="671" t="s">
        <v>938</v>
      </c>
      <c r="S4" s="652"/>
      <c r="T4" s="672" t="s">
        <v>1002</v>
      </c>
      <c r="U4" s="657"/>
      <c r="V4" s="672" t="s">
        <v>1003</v>
      </c>
      <c r="W4" s="657"/>
      <c r="X4" s="672" t="s">
        <v>981</v>
      </c>
      <c r="Y4" s="657"/>
      <c r="Z4" s="673" t="s">
        <v>1004</v>
      </c>
      <c r="AA4" s="652"/>
      <c r="AB4" s="292"/>
      <c r="AC4" s="671" t="s">
        <v>943</v>
      </c>
      <c r="AD4" s="657"/>
      <c r="AE4" s="672" t="s">
        <v>944</v>
      </c>
      <c r="AF4" s="657"/>
      <c r="AG4" s="674" t="s">
        <v>945</v>
      </c>
      <c r="AH4" s="675"/>
      <c r="AI4" s="433"/>
      <c r="AJ4" s="676">
        <v>2023</v>
      </c>
      <c r="AK4" s="652"/>
      <c r="AL4" s="676">
        <v>2023</v>
      </c>
      <c r="AM4" s="652"/>
      <c r="AN4" s="426"/>
      <c r="AO4" s="427"/>
      <c r="AP4" s="427"/>
      <c r="AQ4" s="427"/>
      <c r="AR4" s="427"/>
      <c r="AS4" s="427"/>
      <c r="AT4" s="427"/>
      <c r="AU4" s="427"/>
      <c r="AV4" s="427"/>
      <c r="AW4" s="427"/>
      <c r="AX4" s="427"/>
      <c r="AY4" s="427"/>
      <c r="AZ4" s="427"/>
    </row>
    <row r="5" spans="1:53" ht="15.75" customHeight="1" x14ac:dyDescent="0.2">
      <c r="A5" s="662"/>
      <c r="B5" s="563"/>
      <c r="C5" s="563"/>
      <c r="D5" s="563"/>
      <c r="E5" s="563"/>
      <c r="F5" s="563"/>
      <c r="G5" s="652"/>
      <c r="H5" s="658">
        <v>2022</v>
      </c>
      <c r="I5" s="657"/>
      <c r="J5" s="658"/>
      <c r="K5" s="657"/>
      <c r="L5" s="432"/>
      <c r="M5" s="656">
        <v>2022</v>
      </c>
      <c r="N5" s="652"/>
      <c r="O5" s="655">
        <v>2023</v>
      </c>
      <c r="P5" s="657"/>
      <c r="Q5" s="433"/>
      <c r="R5" s="656">
        <v>2022</v>
      </c>
      <c r="S5" s="652"/>
      <c r="T5" s="655">
        <v>2023</v>
      </c>
      <c r="U5" s="657"/>
      <c r="V5" s="655">
        <v>2023</v>
      </c>
      <c r="W5" s="657"/>
      <c r="X5" s="655">
        <v>2023</v>
      </c>
      <c r="Y5" s="657"/>
      <c r="Z5" s="655">
        <v>2023</v>
      </c>
      <c r="AA5" s="652"/>
      <c r="AB5" s="292"/>
      <c r="AC5" s="656">
        <v>2022</v>
      </c>
      <c r="AD5" s="657"/>
      <c r="AE5" s="655">
        <v>2023</v>
      </c>
      <c r="AF5" s="657"/>
      <c r="AG5" s="655">
        <v>2023</v>
      </c>
      <c r="AH5" s="652"/>
      <c r="AI5" s="433"/>
      <c r="AJ5" s="658"/>
      <c r="AK5" s="652"/>
      <c r="AL5" s="658"/>
      <c r="AM5" s="652"/>
      <c r="AN5" s="426"/>
      <c r="AO5" s="427"/>
      <c r="AP5" s="427"/>
      <c r="AQ5" s="427"/>
      <c r="AR5" s="427"/>
      <c r="AS5" s="427"/>
      <c r="AT5" s="427"/>
      <c r="AU5" s="427"/>
      <c r="AV5" s="427"/>
      <c r="AW5" s="427"/>
      <c r="AX5" s="427"/>
      <c r="AY5" s="427"/>
      <c r="AZ5" s="427"/>
    </row>
    <row r="6" spans="1:53" ht="13.5" customHeight="1" x14ac:dyDescent="0.2">
      <c r="A6" s="662"/>
      <c r="B6" s="563"/>
      <c r="C6" s="563"/>
      <c r="D6" s="563"/>
      <c r="E6" s="563"/>
      <c r="F6" s="563"/>
      <c r="G6" s="652"/>
      <c r="H6" s="677" t="s">
        <v>946</v>
      </c>
      <c r="I6" s="657"/>
      <c r="J6" s="677"/>
      <c r="K6" s="657"/>
      <c r="L6" s="432"/>
      <c r="M6" s="678" t="s">
        <v>946</v>
      </c>
      <c r="N6" s="652"/>
      <c r="O6" s="679" t="s">
        <v>947</v>
      </c>
      <c r="P6" s="657"/>
      <c r="Q6" s="434"/>
      <c r="R6" s="678" t="s">
        <v>948</v>
      </c>
      <c r="S6" s="652"/>
      <c r="T6" s="679" t="s">
        <v>949</v>
      </c>
      <c r="U6" s="657"/>
      <c r="V6" s="679" t="s">
        <v>950</v>
      </c>
      <c r="W6" s="657"/>
      <c r="X6" s="679" t="s">
        <v>950</v>
      </c>
      <c r="Y6" s="657"/>
      <c r="Z6" s="679" t="s">
        <v>951</v>
      </c>
      <c r="AA6" s="652"/>
      <c r="AB6" s="435"/>
      <c r="AC6" s="678" t="s">
        <v>952</v>
      </c>
      <c r="AD6" s="657"/>
      <c r="AE6" s="679" t="s">
        <v>947</v>
      </c>
      <c r="AF6" s="657"/>
      <c r="AG6" s="679" t="s">
        <v>953</v>
      </c>
      <c r="AH6" s="652"/>
      <c r="AI6" s="433"/>
      <c r="AJ6" s="658"/>
      <c r="AK6" s="652"/>
      <c r="AL6" s="658"/>
      <c r="AM6" s="652"/>
      <c r="AN6" s="426"/>
      <c r="AO6" s="427"/>
      <c r="AP6" s="427"/>
      <c r="AQ6" s="427"/>
      <c r="AR6" s="427"/>
      <c r="AS6" s="427"/>
      <c r="AT6" s="427"/>
      <c r="AU6" s="427"/>
      <c r="AV6" s="427"/>
      <c r="AW6" s="427"/>
      <c r="AX6" s="427"/>
      <c r="AY6" s="427"/>
      <c r="AZ6" s="427"/>
    </row>
    <row r="7" spans="1:53" ht="12.75" customHeight="1" x14ac:dyDescent="0.2">
      <c r="A7" s="662"/>
      <c r="B7" s="563"/>
      <c r="C7" s="563"/>
      <c r="D7" s="563"/>
      <c r="E7" s="563"/>
      <c r="F7" s="563"/>
      <c r="G7" s="652"/>
      <c r="H7" s="677" t="s">
        <v>954</v>
      </c>
      <c r="I7" s="657"/>
      <c r="J7" s="677"/>
      <c r="K7" s="657"/>
      <c r="L7" s="432"/>
      <c r="M7" s="684"/>
      <c r="N7" s="652"/>
      <c r="O7" s="677"/>
      <c r="P7" s="657"/>
      <c r="Q7" s="434"/>
      <c r="R7" s="684" t="s">
        <v>955</v>
      </c>
      <c r="S7" s="652"/>
      <c r="T7" s="677" t="s">
        <v>956</v>
      </c>
      <c r="U7" s="657"/>
      <c r="V7" s="677" t="s">
        <v>957</v>
      </c>
      <c r="W7" s="657"/>
      <c r="X7" s="677" t="s">
        <v>986</v>
      </c>
      <c r="Y7" s="657"/>
      <c r="Z7" s="685" t="s">
        <v>959</v>
      </c>
      <c r="AA7" s="652"/>
      <c r="AB7" s="435"/>
      <c r="AC7" s="678" t="s">
        <v>960</v>
      </c>
      <c r="AD7" s="657"/>
      <c r="AE7" s="677" t="s">
        <v>961</v>
      </c>
      <c r="AF7" s="657"/>
      <c r="AG7" s="679" t="s">
        <v>962</v>
      </c>
      <c r="AH7" s="652"/>
      <c r="AI7" s="433"/>
      <c r="AJ7" s="658"/>
      <c r="AK7" s="652"/>
      <c r="AL7" s="658"/>
      <c r="AM7" s="652"/>
      <c r="AN7" s="426"/>
      <c r="AO7" s="427"/>
      <c r="AP7" s="427"/>
      <c r="AQ7" s="427"/>
      <c r="AR7" s="427"/>
      <c r="AS7" s="427"/>
      <c r="AT7" s="427"/>
      <c r="AU7" s="427"/>
      <c r="AV7" s="427"/>
      <c r="AW7" s="427"/>
      <c r="AX7" s="427"/>
      <c r="AY7" s="427"/>
      <c r="AZ7" s="427"/>
    </row>
    <row r="8" spans="1:53" ht="12.75" customHeight="1" x14ac:dyDescent="0.2">
      <c r="A8" s="683"/>
      <c r="B8" s="643"/>
      <c r="C8" s="643"/>
      <c r="D8" s="643"/>
      <c r="E8" s="643"/>
      <c r="F8" s="643"/>
      <c r="G8" s="644"/>
      <c r="H8" s="692" t="s">
        <v>963</v>
      </c>
      <c r="I8" s="657"/>
      <c r="J8" s="693" t="s">
        <v>963</v>
      </c>
      <c r="K8" s="691"/>
      <c r="L8" s="502"/>
      <c r="M8" s="694" t="s">
        <v>964</v>
      </c>
      <c r="N8" s="644"/>
      <c r="O8" s="690" t="s">
        <v>964</v>
      </c>
      <c r="P8" s="691"/>
      <c r="Q8" s="524"/>
      <c r="R8" s="694" t="s">
        <v>963</v>
      </c>
      <c r="S8" s="644"/>
      <c r="T8" s="690" t="s">
        <v>963</v>
      </c>
      <c r="U8" s="691"/>
      <c r="V8" s="690" t="s">
        <v>963</v>
      </c>
      <c r="W8" s="691"/>
      <c r="X8" s="690" t="s">
        <v>963</v>
      </c>
      <c r="Y8" s="691"/>
      <c r="Z8" s="690" t="s">
        <v>963</v>
      </c>
      <c r="AA8" s="644"/>
      <c r="AB8" s="504"/>
      <c r="AC8" s="687" t="s">
        <v>963</v>
      </c>
      <c r="AD8" s="681"/>
      <c r="AE8" s="680" t="s">
        <v>963</v>
      </c>
      <c r="AF8" s="681"/>
      <c r="AG8" s="680" t="s">
        <v>963</v>
      </c>
      <c r="AH8" s="688"/>
      <c r="AI8" s="525"/>
      <c r="AJ8" s="689" t="s">
        <v>963</v>
      </c>
      <c r="AK8" s="688"/>
      <c r="AL8" s="689" t="s">
        <v>963</v>
      </c>
      <c r="AM8" s="688"/>
      <c r="AN8" s="440"/>
      <c r="AO8" s="427"/>
      <c r="AP8" s="427"/>
      <c r="AQ8" s="427"/>
      <c r="AR8" s="427"/>
      <c r="AS8" s="427"/>
      <c r="AT8" s="427"/>
      <c r="AU8" s="427"/>
      <c r="AV8" s="427"/>
      <c r="AW8" s="427"/>
      <c r="AX8" s="427"/>
      <c r="AY8" s="427"/>
      <c r="AZ8" s="427"/>
    </row>
    <row r="9" spans="1:53" ht="30.75" customHeight="1" x14ac:dyDescent="0.2">
      <c r="A9" s="505" t="s">
        <v>965</v>
      </c>
      <c r="B9" s="506" t="s">
        <v>966</v>
      </c>
      <c r="C9" s="506" t="s">
        <v>967</v>
      </c>
      <c r="D9" s="506" t="s">
        <v>968</v>
      </c>
      <c r="E9" s="506" t="s">
        <v>969</v>
      </c>
      <c r="F9" s="506" t="s">
        <v>27</v>
      </c>
      <c r="G9" s="507" t="s">
        <v>28</v>
      </c>
      <c r="H9" s="508" t="s">
        <v>29</v>
      </c>
      <c r="I9" s="506" t="s">
        <v>30</v>
      </c>
      <c r="J9" s="508" t="s">
        <v>29</v>
      </c>
      <c r="K9" s="506" t="s">
        <v>30</v>
      </c>
      <c r="L9" s="509"/>
      <c r="M9" s="448" t="s">
        <v>29</v>
      </c>
      <c r="N9" s="449" t="s">
        <v>30</v>
      </c>
      <c r="O9" s="449" t="s">
        <v>29</v>
      </c>
      <c r="P9" s="449" t="s">
        <v>30</v>
      </c>
      <c r="Q9" s="450"/>
      <c r="R9" s="448" t="s">
        <v>29</v>
      </c>
      <c r="S9" s="449" t="s">
        <v>30</v>
      </c>
      <c r="T9" s="449" t="s">
        <v>29</v>
      </c>
      <c r="U9" s="449" t="s">
        <v>30</v>
      </c>
      <c r="V9" s="449" t="s">
        <v>29</v>
      </c>
      <c r="W9" s="449" t="s">
        <v>30</v>
      </c>
      <c r="X9" s="449" t="s">
        <v>29</v>
      </c>
      <c r="Y9" s="449" t="s">
        <v>30</v>
      </c>
      <c r="Z9" s="449" t="s">
        <v>29</v>
      </c>
      <c r="AA9" s="451" t="s">
        <v>30</v>
      </c>
      <c r="AB9" s="450"/>
      <c r="AC9" s="449" t="s">
        <v>29</v>
      </c>
      <c r="AD9" s="449" t="s">
        <v>30</v>
      </c>
      <c r="AE9" s="449" t="s">
        <v>29</v>
      </c>
      <c r="AF9" s="449" t="s">
        <v>30</v>
      </c>
      <c r="AG9" s="452" t="s">
        <v>29</v>
      </c>
      <c r="AH9" s="451" t="s">
        <v>30</v>
      </c>
      <c r="AI9" s="450"/>
      <c r="AJ9" s="449" t="s">
        <v>29</v>
      </c>
      <c r="AK9" s="451" t="s">
        <v>30</v>
      </c>
      <c r="AL9" s="449" t="s">
        <v>29</v>
      </c>
      <c r="AM9" s="451" t="s">
        <v>30</v>
      </c>
      <c r="AN9" s="453" t="s">
        <v>32</v>
      </c>
      <c r="AO9" s="454"/>
      <c r="AP9" s="454"/>
      <c r="AQ9" s="454"/>
      <c r="AR9" s="454"/>
      <c r="AS9" s="454"/>
      <c r="AT9" s="454"/>
      <c r="AU9" s="454"/>
      <c r="AV9" s="454"/>
      <c r="AW9" s="454"/>
      <c r="AX9" s="454"/>
      <c r="AY9" s="454"/>
      <c r="AZ9" s="454"/>
      <c r="BA9" s="455"/>
    </row>
    <row r="10" spans="1:53" ht="15" customHeight="1" outlineLevel="1" x14ac:dyDescent="0.2">
      <c r="A10" s="43">
        <f t="shared" ref="A10:A45" si="0">RANK(AN10,$AN$10:$AN$45)</f>
        <v>1</v>
      </c>
      <c r="B10" s="467"/>
      <c r="C10" s="468"/>
      <c r="D10" s="469"/>
      <c r="E10" s="469"/>
      <c r="F10" s="131"/>
      <c r="G10" s="131"/>
      <c r="H10" s="457"/>
      <c r="I10" s="458">
        <v>0</v>
      </c>
      <c r="J10" s="457"/>
      <c r="K10" s="458">
        <v>0</v>
      </c>
      <c r="L10" s="459">
        <f t="shared" ref="L10:L45" si="1">LARGE(H10:K10,1)</f>
        <v>0</v>
      </c>
      <c r="M10" s="460"/>
      <c r="N10" s="259">
        <v>0</v>
      </c>
      <c r="O10" s="253"/>
      <c r="P10" s="259">
        <v>0</v>
      </c>
      <c r="Q10" s="461">
        <f t="shared" ref="Q10:Q45" si="2">LARGE(N10:P10,1)</f>
        <v>0</v>
      </c>
      <c r="R10" s="460"/>
      <c r="S10" s="259">
        <v>0</v>
      </c>
      <c r="T10" s="253"/>
      <c r="U10" s="259">
        <v>0</v>
      </c>
      <c r="V10" s="253"/>
      <c r="W10" s="259">
        <v>0</v>
      </c>
      <c r="X10" s="253"/>
      <c r="Y10" s="259">
        <v>0</v>
      </c>
      <c r="Z10" s="253"/>
      <c r="AA10" s="462">
        <v>0</v>
      </c>
      <c r="AB10" s="461">
        <f t="shared" ref="AB10:AB45" si="3">LARGE(S10:AA10,1)+LARGE(S10:AA10,2)+LARGE(S10:AA10,3)+LARGE(S10:AA10,4)</f>
        <v>0</v>
      </c>
      <c r="AC10" s="253"/>
      <c r="AD10" s="259">
        <v>0</v>
      </c>
      <c r="AE10" s="253"/>
      <c r="AF10" s="259">
        <v>0</v>
      </c>
      <c r="AG10" s="253"/>
      <c r="AH10" s="462">
        <v>0</v>
      </c>
      <c r="AI10" s="461">
        <f t="shared" ref="AI10:AI45" si="4">LARGE(AC10:AH10,1)</f>
        <v>0</v>
      </c>
      <c r="AJ10" s="410"/>
      <c r="AK10" s="462">
        <v>0</v>
      </c>
      <c r="AL10" s="410"/>
      <c r="AM10" s="462">
        <v>0</v>
      </c>
      <c r="AN10" s="463">
        <f t="shared" ref="AN10:AN45" si="5">AM10+AK10+AI10+AB10+Q10+L10</f>
        <v>0</v>
      </c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464"/>
    </row>
    <row r="11" spans="1:53" ht="15" customHeight="1" outlineLevel="1" x14ac:dyDescent="0.2">
      <c r="A11" s="43">
        <f t="shared" si="0"/>
        <v>1</v>
      </c>
      <c r="B11" s="467"/>
      <c r="C11" s="138"/>
      <c r="D11" s="130"/>
      <c r="E11" s="130"/>
      <c r="F11" s="131"/>
      <c r="G11" s="131"/>
      <c r="H11" s="457"/>
      <c r="I11" s="458">
        <v>0</v>
      </c>
      <c r="J11" s="457"/>
      <c r="K11" s="458">
        <v>0</v>
      </c>
      <c r="L11" s="459">
        <f t="shared" si="1"/>
        <v>0</v>
      </c>
      <c r="M11" s="460"/>
      <c r="N11" s="259">
        <v>0</v>
      </c>
      <c r="O11" s="253"/>
      <c r="P11" s="259">
        <v>0</v>
      </c>
      <c r="Q11" s="461">
        <f t="shared" si="2"/>
        <v>0</v>
      </c>
      <c r="R11" s="460"/>
      <c r="S11" s="259">
        <v>0</v>
      </c>
      <c r="T11" s="253"/>
      <c r="U11" s="259">
        <v>0</v>
      </c>
      <c r="V11" s="253"/>
      <c r="W11" s="259">
        <v>0</v>
      </c>
      <c r="X11" s="253"/>
      <c r="Y11" s="259">
        <v>0</v>
      </c>
      <c r="Z11" s="253"/>
      <c r="AA11" s="462">
        <v>0</v>
      </c>
      <c r="AB11" s="461">
        <f t="shared" si="3"/>
        <v>0</v>
      </c>
      <c r="AC11" s="253"/>
      <c r="AD11" s="259">
        <v>0</v>
      </c>
      <c r="AE11" s="253"/>
      <c r="AF11" s="259">
        <v>0</v>
      </c>
      <c r="AG11" s="253"/>
      <c r="AH11" s="462">
        <v>0</v>
      </c>
      <c r="AI11" s="461">
        <f t="shared" si="4"/>
        <v>0</v>
      </c>
      <c r="AJ11" s="410"/>
      <c r="AK11" s="462">
        <v>0</v>
      </c>
      <c r="AL11" s="410"/>
      <c r="AM11" s="462">
        <v>0</v>
      </c>
      <c r="AN11" s="463">
        <f t="shared" si="5"/>
        <v>0</v>
      </c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464"/>
    </row>
    <row r="12" spans="1:53" ht="15" customHeight="1" outlineLevel="1" x14ac:dyDescent="0.2">
      <c r="A12" s="43">
        <f t="shared" si="0"/>
        <v>1</v>
      </c>
      <c r="B12" s="467"/>
      <c r="C12" s="138"/>
      <c r="D12" s="130"/>
      <c r="E12" s="130"/>
      <c r="F12" s="131"/>
      <c r="G12" s="131"/>
      <c r="H12" s="457"/>
      <c r="I12" s="458">
        <v>0</v>
      </c>
      <c r="J12" s="457"/>
      <c r="K12" s="458">
        <v>0</v>
      </c>
      <c r="L12" s="459">
        <f t="shared" si="1"/>
        <v>0</v>
      </c>
      <c r="M12" s="460"/>
      <c r="N12" s="259">
        <v>0</v>
      </c>
      <c r="O12" s="253"/>
      <c r="P12" s="259">
        <v>0</v>
      </c>
      <c r="Q12" s="461">
        <f t="shared" si="2"/>
        <v>0</v>
      </c>
      <c r="R12" s="460"/>
      <c r="S12" s="259">
        <v>0</v>
      </c>
      <c r="T12" s="253"/>
      <c r="U12" s="259">
        <v>0</v>
      </c>
      <c r="V12" s="253"/>
      <c r="W12" s="259">
        <v>0</v>
      </c>
      <c r="X12" s="253"/>
      <c r="Y12" s="259">
        <v>0</v>
      </c>
      <c r="Z12" s="253"/>
      <c r="AA12" s="462">
        <v>0</v>
      </c>
      <c r="AB12" s="461">
        <f t="shared" si="3"/>
        <v>0</v>
      </c>
      <c r="AC12" s="253"/>
      <c r="AD12" s="259">
        <v>0</v>
      </c>
      <c r="AE12" s="253"/>
      <c r="AF12" s="259">
        <v>0</v>
      </c>
      <c r="AG12" s="253"/>
      <c r="AH12" s="462">
        <v>0</v>
      </c>
      <c r="AI12" s="461">
        <f t="shared" si="4"/>
        <v>0</v>
      </c>
      <c r="AJ12" s="410"/>
      <c r="AK12" s="462">
        <v>0</v>
      </c>
      <c r="AL12" s="410"/>
      <c r="AM12" s="462">
        <v>0</v>
      </c>
      <c r="AN12" s="463">
        <f t="shared" si="5"/>
        <v>0</v>
      </c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464"/>
    </row>
    <row r="13" spans="1:53" ht="15" customHeight="1" outlineLevel="1" x14ac:dyDescent="0.2">
      <c r="A13" s="43">
        <f t="shared" si="0"/>
        <v>1</v>
      </c>
      <c r="B13" s="467"/>
      <c r="C13" s="138"/>
      <c r="D13" s="130"/>
      <c r="E13" s="130"/>
      <c r="F13" s="131"/>
      <c r="G13" s="131"/>
      <c r="H13" s="457"/>
      <c r="I13" s="458">
        <v>0</v>
      </c>
      <c r="J13" s="457"/>
      <c r="K13" s="458">
        <v>0</v>
      </c>
      <c r="L13" s="459">
        <f t="shared" si="1"/>
        <v>0</v>
      </c>
      <c r="M13" s="460"/>
      <c r="N13" s="259">
        <v>0</v>
      </c>
      <c r="O13" s="253"/>
      <c r="P13" s="259">
        <v>0</v>
      </c>
      <c r="Q13" s="461">
        <f t="shared" si="2"/>
        <v>0</v>
      </c>
      <c r="R13" s="460"/>
      <c r="S13" s="259">
        <v>0</v>
      </c>
      <c r="T13" s="253"/>
      <c r="U13" s="259">
        <v>0</v>
      </c>
      <c r="V13" s="253"/>
      <c r="W13" s="259">
        <v>0</v>
      </c>
      <c r="X13" s="253"/>
      <c r="Y13" s="259">
        <v>0</v>
      </c>
      <c r="Z13" s="253"/>
      <c r="AA13" s="462">
        <v>0</v>
      </c>
      <c r="AB13" s="461">
        <f t="shared" si="3"/>
        <v>0</v>
      </c>
      <c r="AC13" s="253"/>
      <c r="AD13" s="259">
        <v>0</v>
      </c>
      <c r="AE13" s="253"/>
      <c r="AF13" s="259">
        <v>0</v>
      </c>
      <c r="AG13" s="253"/>
      <c r="AH13" s="462">
        <v>0</v>
      </c>
      <c r="AI13" s="461">
        <f t="shared" si="4"/>
        <v>0</v>
      </c>
      <c r="AJ13" s="410"/>
      <c r="AK13" s="462">
        <v>0</v>
      </c>
      <c r="AL13" s="410"/>
      <c r="AM13" s="462">
        <v>0</v>
      </c>
      <c r="AN13" s="463">
        <f t="shared" si="5"/>
        <v>0</v>
      </c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464"/>
    </row>
    <row r="14" spans="1:53" ht="15" customHeight="1" outlineLevel="1" x14ac:dyDescent="0.2">
      <c r="A14" s="43">
        <f t="shared" si="0"/>
        <v>1</v>
      </c>
      <c r="B14" s="467"/>
      <c r="C14" s="468"/>
      <c r="D14" s="469"/>
      <c r="E14" s="469"/>
      <c r="F14" s="467"/>
      <c r="G14" s="467"/>
      <c r="H14" s="458"/>
      <c r="I14" s="458">
        <v>0</v>
      </c>
      <c r="J14" s="458"/>
      <c r="K14" s="458">
        <v>0</v>
      </c>
      <c r="L14" s="459">
        <f t="shared" si="1"/>
        <v>0</v>
      </c>
      <c r="M14" s="460"/>
      <c r="N14" s="259">
        <v>0</v>
      </c>
      <c r="O14" s="253"/>
      <c r="P14" s="259">
        <v>0</v>
      </c>
      <c r="Q14" s="461">
        <f t="shared" si="2"/>
        <v>0</v>
      </c>
      <c r="R14" s="460"/>
      <c r="S14" s="259">
        <v>0</v>
      </c>
      <c r="T14" s="253"/>
      <c r="U14" s="259">
        <v>0</v>
      </c>
      <c r="V14" s="253"/>
      <c r="W14" s="259">
        <v>0</v>
      </c>
      <c r="X14" s="253"/>
      <c r="Y14" s="259">
        <v>0</v>
      </c>
      <c r="Z14" s="253"/>
      <c r="AA14" s="462">
        <v>0</v>
      </c>
      <c r="AB14" s="461">
        <f t="shared" si="3"/>
        <v>0</v>
      </c>
      <c r="AC14" s="253"/>
      <c r="AD14" s="259">
        <v>0</v>
      </c>
      <c r="AE14" s="253"/>
      <c r="AF14" s="259">
        <v>0</v>
      </c>
      <c r="AG14" s="253"/>
      <c r="AH14" s="462">
        <v>0</v>
      </c>
      <c r="AI14" s="461">
        <f t="shared" si="4"/>
        <v>0</v>
      </c>
      <c r="AJ14" s="410"/>
      <c r="AK14" s="462">
        <v>0</v>
      </c>
      <c r="AL14" s="410"/>
      <c r="AM14" s="462">
        <v>0</v>
      </c>
      <c r="AN14" s="463">
        <f t="shared" si="5"/>
        <v>0</v>
      </c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464"/>
    </row>
    <row r="15" spans="1:53" ht="15" customHeight="1" outlineLevel="1" x14ac:dyDescent="0.2">
      <c r="A15" s="43">
        <f t="shared" si="0"/>
        <v>1</v>
      </c>
      <c r="B15" s="131"/>
      <c r="C15" s="129"/>
      <c r="D15" s="130"/>
      <c r="E15" s="130"/>
      <c r="F15" s="131"/>
      <c r="G15" s="131"/>
      <c r="H15" s="457"/>
      <c r="I15" s="458">
        <v>0</v>
      </c>
      <c r="J15" s="457"/>
      <c r="K15" s="458">
        <v>0</v>
      </c>
      <c r="L15" s="459">
        <f t="shared" si="1"/>
        <v>0</v>
      </c>
      <c r="M15" s="460"/>
      <c r="N15" s="259">
        <v>0</v>
      </c>
      <c r="O15" s="253"/>
      <c r="P15" s="259">
        <v>0</v>
      </c>
      <c r="Q15" s="461">
        <f t="shared" si="2"/>
        <v>0</v>
      </c>
      <c r="R15" s="460"/>
      <c r="S15" s="259">
        <v>0</v>
      </c>
      <c r="T15" s="253"/>
      <c r="U15" s="259">
        <v>0</v>
      </c>
      <c r="V15" s="253"/>
      <c r="W15" s="259">
        <v>0</v>
      </c>
      <c r="X15" s="253"/>
      <c r="Y15" s="259">
        <v>0</v>
      </c>
      <c r="Z15" s="253"/>
      <c r="AA15" s="462">
        <v>0</v>
      </c>
      <c r="AB15" s="461">
        <f t="shared" si="3"/>
        <v>0</v>
      </c>
      <c r="AC15" s="253"/>
      <c r="AD15" s="259">
        <v>0</v>
      </c>
      <c r="AE15" s="253"/>
      <c r="AF15" s="259">
        <v>0</v>
      </c>
      <c r="AG15" s="253"/>
      <c r="AH15" s="462">
        <v>0</v>
      </c>
      <c r="AI15" s="461">
        <f t="shared" si="4"/>
        <v>0</v>
      </c>
      <c r="AJ15" s="410"/>
      <c r="AK15" s="462">
        <v>0</v>
      </c>
      <c r="AL15" s="410"/>
      <c r="AM15" s="462">
        <v>0</v>
      </c>
      <c r="AN15" s="463">
        <f t="shared" si="5"/>
        <v>0</v>
      </c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464"/>
    </row>
    <row r="16" spans="1:53" ht="15" customHeight="1" outlineLevel="1" x14ac:dyDescent="0.2">
      <c r="A16" s="43">
        <f t="shared" si="0"/>
        <v>1</v>
      </c>
      <c r="B16" s="467"/>
      <c r="C16" s="468"/>
      <c r="D16" s="469"/>
      <c r="E16" s="469"/>
      <c r="F16" s="467"/>
      <c r="G16" s="467"/>
      <c r="H16" s="458"/>
      <c r="I16" s="458">
        <v>0</v>
      </c>
      <c r="J16" s="458"/>
      <c r="K16" s="458">
        <v>0</v>
      </c>
      <c r="L16" s="459">
        <f t="shared" si="1"/>
        <v>0</v>
      </c>
      <c r="M16" s="460"/>
      <c r="N16" s="259">
        <v>0</v>
      </c>
      <c r="O16" s="253"/>
      <c r="P16" s="259">
        <v>0</v>
      </c>
      <c r="Q16" s="461">
        <f t="shared" si="2"/>
        <v>0</v>
      </c>
      <c r="R16" s="460"/>
      <c r="S16" s="259">
        <v>0</v>
      </c>
      <c r="T16" s="253"/>
      <c r="U16" s="259">
        <v>0</v>
      </c>
      <c r="V16" s="253"/>
      <c r="W16" s="259">
        <v>0</v>
      </c>
      <c r="X16" s="253"/>
      <c r="Y16" s="259">
        <v>0</v>
      </c>
      <c r="Z16" s="253"/>
      <c r="AA16" s="462">
        <v>0</v>
      </c>
      <c r="AB16" s="461">
        <f t="shared" si="3"/>
        <v>0</v>
      </c>
      <c r="AC16" s="253"/>
      <c r="AD16" s="259">
        <v>0</v>
      </c>
      <c r="AE16" s="253"/>
      <c r="AF16" s="259">
        <v>0</v>
      </c>
      <c r="AG16" s="253"/>
      <c r="AH16" s="462">
        <v>0</v>
      </c>
      <c r="AI16" s="461">
        <f t="shared" si="4"/>
        <v>0</v>
      </c>
      <c r="AJ16" s="410"/>
      <c r="AK16" s="462">
        <v>0</v>
      </c>
      <c r="AL16" s="410"/>
      <c r="AM16" s="462">
        <v>0</v>
      </c>
      <c r="AN16" s="463">
        <f t="shared" si="5"/>
        <v>0</v>
      </c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464"/>
    </row>
    <row r="17" spans="1:53" ht="15" customHeight="1" outlineLevel="1" x14ac:dyDescent="0.2">
      <c r="A17" s="43">
        <f t="shared" si="0"/>
        <v>1</v>
      </c>
      <c r="B17" s="467"/>
      <c r="C17" s="468"/>
      <c r="D17" s="469"/>
      <c r="E17" s="469"/>
      <c r="F17" s="467"/>
      <c r="G17" s="467"/>
      <c r="H17" s="458"/>
      <c r="I17" s="458">
        <v>0</v>
      </c>
      <c r="J17" s="458"/>
      <c r="K17" s="458">
        <v>0</v>
      </c>
      <c r="L17" s="459">
        <f t="shared" si="1"/>
        <v>0</v>
      </c>
      <c r="M17" s="460"/>
      <c r="N17" s="259">
        <v>0</v>
      </c>
      <c r="O17" s="253"/>
      <c r="P17" s="259">
        <v>0</v>
      </c>
      <c r="Q17" s="461">
        <f t="shared" si="2"/>
        <v>0</v>
      </c>
      <c r="R17" s="460"/>
      <c r="S17" s="259">
        <v>0</v>
      </c>
      <c r="T17" s="253"/>
      <c r="U17" s="259">
        <v>0</v>
      </c>
      <c r="V17" s="253"/>
      <c r="W17" s="259">
        <v>0</v>
      </c>
      <c r="X17" s="253"/>
      <c r="Y17" s="259">
        <v>0</v>
      </c>
      <c r="Z17" s="253"/>
      <c r="AA17" s="462">
        <v>0</v>
      </c>
      <c r="AB17" s="461">
        <f t="shared" si="3"/>
        <v>0</v>
      </c>
      <c r="AC17" s="253"/>
      <c r="AD17" s="259">
        <v>0</v>
      </c>
      <c r="AE17" s="253"/>
      <c r="AF17" s="259">
        <v>0</v>
      </c>
      <c r="AG17" s="253"/>
      <c r="AH17" s="462">
        <v>0</v>
      </c>
      <c r="AI17" s="461">
        <f t="shared" si="4"/>
        <v>0</v>
      </c>
      <c r="AJ17" s="410"/>
      <c r="AK17" s="462">
        <v>0</v>
      </c>
      <c r="AL17" s="410"/>
      <c r="AM17" s="462">
        <v>0</v>
      </c>
      <c r="AN17" s="463">
        <f t="shared" si="5"/>
        <v>0</v>
      </c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464"/>
    </row>
    <row r="18" spans="1:53" ht="15" customHeight="1" outlineLevel="1" x14ac:dyDescent="0.2">
      <c r="A18" s="43">
        <f t="shared" si="0"/>
        <v>1</v>
      </c>
      <c r="B18" s="467"/>
      <c r="C18" s="468"/>
      <c r="D18" s="469"/>
      <c r="E18" s="469"/>
      <c r="F18" s="467"/>
      <c r="G18" s="467"/>
      <c r="H18" s="457"/>
      <c r="I18" s="458">
        <v>0</v>
      </c>
      <c r="J18" s="457"/>
      <c r="K18" s="458">
        <v>0</v>
      </c>
      <c r="L18" s="459">
        <f t="shared" si="1"/>
        <v>0</v>
      </c>
      <c r="M18" s="460"/>
      <c r="N18" s="259">
        <v>0</v>
      </c>
      <c r="O18" s="253"/>
      <c r="P18" s="259">
        <v>0</v>
      </c>
      <c r="Q18" s="461">
        <f t="shared" si="2"/>
        <v>0</v>
      </c>
      <c r="R18" s="460"/>
      <c r="S18" s="259">
        <v>0</v>
      </c>
      <c r="T18" s="253"/>
      <c r="U18" s="259">
        <v>0</v>
      </c>
      <c r="V18" s="253"/>
      <c r="W18" s="259">
        <v>0</v>
      </c>
      <c r="X18" s="253"/>
      <c r="Y18" s="259">
        <v>0</v>
      </c>
      <c r="Z18" s="253"/>
      <c r="AA18" s="462">
        <v>0</v>
      </c>
      <c r="AB18" s="461">
        <f t="shared" si="3"/>
        <v>0</v>
      </c>
      <c r="AC18" s="253"/>
      <c r="AD18" s="259">
        <v>0</v>
      </c>
      <c r="AE18" s="253"/>
      <c r="AF18" s="259">
        <v>0</v>
      </c>
      <c r="AG18" s="253"/>
      <c r="AH18" s="462">
        <v>0</v>
      </c>
      <c r="AI18" s="461">
        <f t="shared" si="4"/>
        <v>0</v>
      </c>
      <c r="AJ18" s="410"/>
      <c r="AK18" s="462">
        <v>0</v>
      </c>
      <c r="AL18" s="410"/>
      <c r="AM18" s="462">
        <v>0</v>
      </c>
      <c r="AN18" s="463">
        <f t="shared" si="5"/>
        <v>0</v>
      </c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464"/>
    </row>
    <row r="19" spans="1:53" ht="15" customHeight="1" outlineLevel="1" x14ac:dyDescent="0.2">
      <c r="A19" s="43">
        <f t="shared" si="0"/>
        <v>1</v>
      </c>
      <c r="B19" s="467"/>
      <c r="C19" s="468"/>
      <c r="D19" s="469"/>
      <c r="E19" s="469"/>
      <c r="F19" s="467"/>
      <c r="G19" s="467"/>
      <c r="H19" s="457"/>
      <c r="I19" s="458">
        <v>0</v>
      </c>
      <c r="J19" s="457"/>
      <c r="K19" s="458">
        <v>0</v>
      </c>
      <c r="L19" s="459">
        <f t="shared" si="1"/>
        <v>0</v>
      </c>
      <c r="M19" s="460"/>
      <c r="N19" s="259">
        <v>0</v>
      </c>
      <c r="O19" s="253"/>
      <c r="P19" s="259">
        <v>0</v>
      </c>
      <c r="Q19" s="461">
        <f t="shared" si="2"/>
        <v>0</v>
      </c>
      <c r="R19" s="460"/>
      <c r="S19" s="259">
        <v>0</v>
      </c>
      <c r="T19" s="253"/>
      <c r="U19" s="259">
        <v>0</v>
      </c>
      <c r="V19" s="253"/>
      <c r="W19" s="259">
        <v>0</v>
      </c>
      <c r="X19" s="253"/>
      <c r="Y19" s="259">
        <v>0</v>
      </c>
      <c r="Z19" s="253"/>
      <c r="AA19" s="462">
        <v>0</v>
      </c>
      <c r="AB19" s="461">
        <f t="shared" si="3"/>
        <v>0</v>
      </c>
      <c r="AC19" s="253"/>
      <c r="AD19" s="259">
        <v>0</v>
      </c>
      <c r="AE19" s="253"/>
      <c r="AF19" s="259">
        <v>0</v>
      </c>
      <c r="AG19" s="253"/>
      <c r="AH19" s="462">
        <v>0</v>
      </c>
      <c r="AI19" s="461">
        <f t="shared" si="4"/>
        <v>0</v>
      </c>
      <c r="AJ19" s="410"/>
      <c r="AK19" s="462">
        <v>0</v>
      </c>
      <c r="AL19" s="410"/>
      <c r="AM19" s="462">
        <v>0</v>
      </c>
      <c r="AN19" s="463">
        <f t="shared" si="5"/>
        <v>0</v>
      </c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464"/>
    </row>
    <row r="20" spans="1:53" ht="15" customHeight="1" outlineLevel="1" x14ac:dyDescent="0.2">
      <c r="A20" s="43">
        <f t="shared" si="0"/>
        <v>1</v>
      </c>
      <c r="B20" s="467"/>
      <c r="C20" s="530"/>
      <c r="D20" s="469"/>
      <c r="E20" s="469"/>
      <c r="F20" s="467"/>
      <c r="G20" s="467"/>
      <c r="H20" s="458"/>
      <c r="I20" s="458">
        <v>0</v>
      </c>
      <c r="J20" s="458"/>
      <c r="K20" s="458">
        <v>0</v>
      </c>
      <c r="L20" s="459">
        <f t="shared" si="1"/>
        <v>0</v>
      </c>
      <c r="M20" s="460"/>
      <c r="N20" s="259">
        <v>0</v>
      </c>
      <c r="O20" s="253"/>
      <c r="P20" s="259">
        <v>0</v>
      </c>
      <c r="Q20" s="461">
        <f t="shared" si="2"/>
        <v>0</v>
      </c>
      <c r="R20" s="460"/>
      <c r="S20" s="259">
        <v>0</v>
      </c>
      <c r="T20" s="253"/>
      <c r="U20" s="259">
        <v>0</v>
      </c>
      <c r="V20" s="253"/>
      <c r="W20" s="259">
        <v>0</v>
      </c>
      <c r="X20" s="253"/>
      <c r="Y20" s="259">
        <v>0</v>
      </c>
      <c r="Z20" s="253"/>
      <c r="AA20" s="462">
        <v>0</v>
      </c>
      <c r="AB20" s="461">
        <f t="shared" si="3"/>
        <v>0</v>
      </c>
      <c r="AC20" s="253"/>
      <c r="AD20" s="259">
        <v>0</v>
      </c>
      <c r="AE20" s="253"/>
      <c r="AF20" s="259">
        <v>0</v>
      </c>
      <c r="AG20" s="253"/>
      <c r="AH20" s="462">
        <v>0</v>
      </c>
      <c r="AI20" s="461">
        <f t="shared" si="4"/>
        <v>0</v>
      </c>
      <c r="AJ20" s="410"/>
      <c r="AK20" s="462">
        <v>0</v>
      </c>
      <c r="AL20" s="410"/>
      <c r="AM20" s="462">
        <v>0</v>
      </c>
      <c r="AN20" s="463">
        <f t="shared" si="5"/>
        <v>0</v>
      </c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464"/>
    </row>
    <row r="21" spans="1:53" ht="15" customHeight="1" outlineLevel="1" x14ac:dyDescent="0.2">
      <c r="A21" s="43">
        <f t="shared" si="0"/>
        <v>1</v>
      </c>
      <c r="B21" s="467"/>
      <c r="C21" s="138"/>
      <c r="D21" s="130"/>
      <c r="E21" s="130"/>
      <c r="F21" s="131"/>
      <c r="G21" s="131"/>
      <c r="H21" s="457"/>
      <c r="I21" s="458">
        <v>0</v>
      </c>
      <c r="J21" s="457"/>
      <c r="K21" s="458">
        <v>0</v>
      </c>
      <c r="L21" s="459">
        <f t="shared" si="1"/>
        <v>0</v>
      </c>
      <c r="M21" s="460"/>
      <c r="N21" s="259">
        <v>0</v>
      </c>
      <c r="O21" s="253"/>
      <c r="P21" s="259">
        <v>0</v>
      </c>
      <c r="Q21" s="461">
        <f t="shared" si="2"/>
        <v>0</v>
      </c>
      <c r="R21" s="460"/>
      <c r="S21" s="259">
        <v>0</v>
      </c>
      <c r="T21" s="253"/>
      <c r="U21" s="259">
        <v>0</v>
      </c>
      <c r="V21" s="253"/>
      <c r="W21" s="259">
        <v>0</v>
      </c>
      <c r="X21" s="253"/>
      <c r="Y21" s="259">
        <v>0</v>
      </c>
      <c r="Z21" s="253"/>
      <c r="AA21" s="462">
        <v>0</v>
      </c>
      <c r="AB21" s="461">
        <f t="shared" si="3"/>
        <v>0</v>
      </c>
      <c r="AC21" s="253"/>
      <c r="AD21" s="259">
        <v>0</v>
      </c>
      <c r="AE21" s="253"/>
      <c r="AF21" s="259">
        <v>0</v>
      </c>
      <c r="AG21" s="253"/>
      <c r="AH21" s="462">
        <v>0</v>
      </c>
      <c r="AI21" s="461">
        <f t="shared" si="4"/>
        <v>0</v>
      </c>
      <c r="AJ21" s="410"/>
      <c r="AK21" s="462">
        <v>0</v>
      </c>
      <c r="AL21" s="410"/>
      <c r="AM21" s="462">
        <v>0</v>
      </c>
      <c r="AN21" s="463">
        <f t="shared" si="5"/>
        <v>0</v>
      </c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464"/>
    </row>
    <row r="22" spans="1:53" ht="15" customHeight="1" outlineLevel="1" x14ac:dyDescent="0.2">
      <c r="A22" s="43">
        <f t="shared" si="0"/>
        <v>1</v>
      </c>
      <c r="B22" s="467"/>
      <c r="C22" s="221"/>
      <c r="D22" s="130"/>
      <c r="E22" s="130"/>
      <c r="F22" s="131"/>
      <c r="G22" s="131"/>
      <c r="H22" s="130"/>
      <c r="I22" s="458">
        <v>0</v>
      </c>
      <c r="J22" s="130"/>
      <c r="K22" s="458">
        <v>0</v>
      </c>
      <c r="L22" s="459">
        <f t="shared" si="1"/>
        <v>0</v>
      </c>
      <c r="M22" s="460"/>
      <c r="N22" s="259">
        <v>0</v>
      </c>
      <c r="O22" s="253"/>
      <c r="P22" s="259">
        <v>0</v>
      </c>
      <c r="Q22" s="461">
        <f t="shared" si="2"/>
        <v>0</v>
      </c>
      <c r="R22" s="460"/>
      <c r="S22" s="259">
        <v>0</v>
      </c>
      <c r="T22" s="253"/>
      <c r="U22" s="259">
        <v>0</v>
      </c>
      <c r="V22" s="253"/>
      <c r="W22" s="259">
        <v>0</v>
      </c>
      <c r="X22" s="253"/>
      <c r="Y22" s="259">
        <v>0</v>
      </c>
      <c r="Z22" s="253"/>
      <c r="AA22" s="462">
        <v>0</v>
      </c>
      <c r="AB22" s="461">
        <f t="shared" si="3"/>
        <v>0</v>
      </c>
      <c r="AC22" s="253"/>
      <c r="AD22" s="259">
        <v>0</v>
      </c>
      <c r="AE22" s="253"/>
      <c r="AF22" s="259">
        <v>0</v>
      </c>
      <c r="AG22" s="253"/>
      <c r="AH22" s="462">
        <v>0</v>
      </c>
      <c r="AI22" s="461">
        <f t="shared" si="4"/>
        <v>0</v>
      </c>
      <c r="AJ22" s="410"/>
      <c r="AK22" s="462">
        <v>0</v>
      </c>
      <c r="AL22" s="410"/>
      <c r="AM22" s="462">
        <v>0</v>
      </c>
      <c r="AN22" s="463">
        <f t="shared" si="5"/>
        <v>0</v>
      </c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464"/>
    </row>
    <row r="23" spans="1:53" ht="15" customHeight="1" outlineLevel="1" x14ac:dyDescent="0.2">
      <c r="A23" s="43">
        <f t="shared" si="0"/>
        <v>1</v>
      </c>
      <c r="B23" s="467"/>
      <c r="C23" s="468"/>
      <c r="D23" s="469"/>
      <c r="E23" s="469"/>
      <c r="F23" s="467"/>
      <c r="G23" s="467"/>
      <c r="H23" s="458"/>
      <c r="I23" s="458">
        <v>0</v>
      </c>
      <c r="J23" s="458"/>
      <c r="K23" s="458">
        <v>0</v>
      </c>
      <c r="L23" s="459">
        <f t="shared" si="1"/>
        <v>0</v>
      </c>
      <c r="M23" s="460"/>
      <c r="N23" s="259">
        <v>0</v>
      </c>
      <c r="O23" s="253"/>
      <c r="P23" s="259">
        <v>0</v>
      </c>
      <c r="Q23" s="461">
        <f t="shared" si="2"/>
        <v>0</v>
      </c>
      <c r="R23" s="460"/>
      <c r="S23" s="259">
        <v>0</v>
      </c>
      <c r="T23" s="253"/>
      <c r="U23" s="259">
        <v>0</v>
      </c>
      <c r="V23" s="253"/>
      <c r="W23" s="259">
        <v>0</v>
      </c>
      <c r="X23" s="253"/>
      <c r="Y23" s="259">
        <v>0</v>
      </c>
      <c r="Z23" s="253"/>
      <c r="AA23" s="462">
        <v>0</v>
      </c>
      <c r="AB23" s="461">
        <f t="shared" si="3"/>
        <v>0</v>
      </c>
      <c r="AC23" s="253"/>
      <c r="AD23" s="259">
        <v>0</v>
      </c>
      <c r="AE23" s="253"/>
      <c r="AF23" s="259">
        <v>0</v>
      </c>
      <c r="AG23" s="253"/>
      <c r="AH23" s="462">
        <v>0</v>
      </c>
      <c r="AI23" s="461">
        <f t="shared" si="4"/>
        <v>0</v>
      </c>
      <c r="AJ23" s="410"/>
      <c r="AK23" s="462">
        <v>0</v>
      </c>
      <c r="AL23" s="410"/>
      <c r="AM23" s="462">
        <v>0</v>
      </c>
      <c r="AN23" s="463">
        <f t="shared" si="5"/>
        <v>0</v>
      </c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464"/>
    </row>
    <row r="24" spans="1:53" ht="15" customHeight="1" outlineLevel="1" x14ac:dyDescent="0.2">
      <c r="A24" s="43">
        <f t="shared" si="0"/>
        <v>1</v>
      </c>
      <c r="B24" s="467"/>
      <c r="C24" s="138"/>
      <c r="D24" s="130"/>
      <c r="E24" s="130"/>
      <c r="F24" s="131"/>
      <c r="G24" s="131"/>
      <c r="H24" s="458"/>
      <c r="I24" s="458">
        <v>0</v>
      </c>
      <c r="J24" s="458"/>
      <c r="K24" s="458">
        <v>0</v>
      </c>
      <c r="L24" s="459">
        <f t="shared" si="1"/>
        <v>0</v>
      </c>
      <c r="M24" s="460"/>
      <c r="N24" s="259">
        <v>0</v>
      </c>
      <c r="O24" s="253"/>
      <c r="P24" s="259">
        <v>0</v>
      </c>
      <c r="Q24" s="461">
        <f t="shared" si="2"/>
        <v>0</v>
      </c>
      <c r="R24" s="460"/>
      <c r="S24" s="259">
        <v>0</v>
      </c>
      <c r="T24" s="253"/>
      <c r="U24" s="259">
        <v>0</v>
      </c>
      <c r="V24" s="253"/>
      <c r="W24" s="259">
        <v>0</v>
      </c>
      <c r="X24" s="253"/>
      <c r="Y24" s="259">
        <v>0</v>
      </c>
      <c r="Z24" s="253"/>
      <c r="AA24" s="462">
        <v>0</v>
      </c>
      <c r="AB24" s="461">
        <f t="shared" si="3"/>
        <v>0</v>
      </c>
      <c r="AC24" s="253"/>
      <c r="AD24" s="259">
        <v>0</v>
      </c>
      <c r="AE24" s="253"/>
      <c r="AF24" s="259">
        <v>0</v>
      </c>
      <c r="AG24" s="253"/>
      <c r="AH24" s="462">
        <v>0</v>
      </c>
      <c r="AI24" s="461">
        <f t="shared" si="4"/>
        <v>0</v>
      </c>
      <c r="AJ24" s="410"/>
      <c r="AK24" s="462">
        <v>0</v>
      </c>
      <c r="AL24" s="410"/>
      <c r="AM24" s="462">
        <v>0</v>
      </c>
      <c r="AN24" s="463">
        <f t="shared" si="5"/>
        <v>0</v>
      </c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464"/>
    </row>
    <row r="25" spans="1:53" ht="15" customHeight="1" outlineLevel="1" x14ac:dyDescent="0.2">
      <c r="A25" s="43">
        <f t="shared" si="0"/>
        <v>1</v>
      </c>
      <c r="B25" s="467"/>
      <c r="C25" s="468"/>
      <c r="D25" s="469"/>
      <c r="E25" s="469"/>
      <c r="F25" s="467"/>
      <c r="G25" s="467"/>
      <c r="H25" s="458"/>
      <c r="I25" s="458">
        <v>0</v>
      </c>
      <c r="J25" s="458"/>
      <c r="K25" s="458">
        <v>0</v>
      </c>
      <c r="L25" s="459">
        <f t="shared" si="1"/>
        <v>0</v>
      </c>
      <c r="M25" s="460"/>
      <c r="N25" s="259">
        <v>0</v>
      </c>
      <c r="O25" s="253"/>
      <c r="P25" s="259">
        <v>0</v>
      </c>
      <c r="Q25" s="461">
        <f t="shared" si="2"/>
        <v>0</v>
      </c>
      <c r="R25" s="460"/>
      <c r="S25" s="259">
        <v>0</v>
      </c>
      <c r="T25" s="253"/>
      <c r="U25" s="259">
        <v>0</v>
      </c>
      <c r="V25" s="253"/>
      <c r="W25" s="259">
        <v>0</v>
      </c>
      <c r="X25" s="253"/>
      <c r="Y25" s="259">
        <v>0</v>
      </c>
      <c r="Z25" s="253"/>
      <c r="AA25" s="462">
        <v>0</v>
      </c>
      <c r="AB25" s="461">
        <f t="shared" si="3"/>
        <v>0</v>
      </c>
      <c r="AC25" s="253"/>
      <c r="AD25" s="259">
        <v>0</v>
      </c>
      <c r="AE25" s="253"/>
      <c r="AF25" s="259">
        <v>0</v>
      </c>
      <c r="AG25" s="253"/>
      <c r="AH25" s="462">
        <v>0</v>
      </c>
      <c r="AI25" s="461">
        <f t="shared" si="4"/>
        <v>0</v>
      </c>
      <c r="AJ25" s="410"/>
      <c r="AK25" s="462">
        <v>0</v>
      </c>
      <c r="AL25" s="410"/>
      <c r="AM25" s="462">
        <v>0</v>
      </c>
      <c r="AN25" s="463">
        <f t="shared" si="5"/>
        <v>0</v>
      </c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464"/>
    </row>
    <row r="26" spans="1:53" ht="15" customHeight="1" outlineLevel="1" x14ac:dyDescent="0.2">
      <c r="A26" s="43">
        <f t="shared" si="0"/>
        <v>1</v>
      </c>
      <c r="B26" s="467"/>
      <c r="C26" s="468"/>
      <c r="D26" s="469"/>
      <c r="E26" s="469"/>
      <c r="F26" s="467"/>
      <c r="G26" s="467"/>
      <c r="H26" s="458"/>
      <c r="I26" s="458">
        <v>0</v>
      </c>
      <c r="J26" s="458"/>
      <c r="K26" s="458">
        <v>0</v>
      </c>
      <c r="L26" s="459">
        <f t="shared" si="1"/>
        <v>0</v>
      </c>
      <c r="M26" s="472"/>
      <c r="N26" s="259">
        <v>0</v>
      </c>
      <c r="O26" s="253"/>
      <c r="P26" s="259">
        <v>0</v>
      </c>
      <c r="Q26" s="461">
        <f t="shared" si="2"/>
        <v>0</v>
      </c>
      <c r="R26" s="472"/>
      <c r="S26" s="259">
        <v>0</v>
      </c>
      <c r="T26" s="253"/>
      <c r="U26" s="259">
        <v>0</v>
      </c>
      <c r="V26" s="253"/>
      <c r="W26" s="259">
        <v>0</v>
      </c>
      <c r="X26" s="253"/>
      <c r="Y26" s="259">
        <v>0</v>
      </c>
      <c r="Z26" s="253"/>
      <c r="AA26" s="462">
        <v>0</v>
      </c>
      <c r="AB26" s="461">
        <f t="shared" si="3"/>
        <v>0</v>
      </c>
      <c r="AC26" s="410"/>
      <c r="AD26" s="259">
        <v>0</v>
      </c>
      <c r="AE26" s="253"/>
      <c r="AF26" s="259">
        <v>0</v>
      </c>
      <c r="AG26" s="253"/>
      <c r="AH26" s="462">
        <v>0</v>
      </c>
      <c r="AI26" s="461">
        <f t="shared" si="4"/>
        <v>0</v>
      </c>
      <c r="AJ26" s="285"/>
      <c r="AK26" s="462">
        <v>0</v>
      </c>
      <c r="AL26" s="285"/>
      <c r="AM26" s="462">
        <v>0</v>
      </c>
      <c r="AN26" s="463">
        <f t="shared" si="5"/>
        <v>0</v>
      </c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464"/>
    </row>
    <row r="27" spans="1:53" ht="15" customHeight="1" outlineLevel="1" x14ac:dyDescent="0.2">
      <c r="A27" s="43">
        <f t="shared" si="0"/>
        <v>1</v>
      </c>
      <c r="B27" s="467"/>
      <c r="C27" s="468"/>
      <c r="D27" s="469"/>
      <c r="E27" s="469"/>
      <c r="F27" s="467"/>
      <c r="G27" s="467"/>
      <c r="H27" s="458"/>
      <c r="I27" s="458">
        <v>0</v>
      </c>
      <c r="J27" s="458"/>
      <c r="K27" s="458">
        <v>0</v>
      </c>
      <c r="L27" s="459">
        <f t="shared" si="1"/>
        <v>0</v>
      </c>
      <c r="M27" s="472"/>
      <c r="N27" s="259">
        <v>0</v>
      </c>
      <c r="O27" s="253"/>
      <c r="P27" s="259">
        <v>0</v>
      </c>
      <c r="Q27" s="461">
        <f t="shared" si="2"/>
        <v>0</v>
      </c>
      <c r="R27" s="472"/>
      <c r="S27" s="259">
        <v>0</v>
      </c>
      <c r="T27" s="253"/>
      <c r="U27" s="259">
        <v>0</v>
      </c>
      <c r="V27" s="253"/>
      <c r="W27" s="259">
        <v>0</v>
      </c>
      <c r="X27" s="253"/>
      <c r="Y27" s="259">
        <v>0</v>
      </c>
      <c r="Z27" s="253"/>
      <c r="AA27" s="462">
        <v>0</v>
      </c>
      <c r="AB27" s="461">
        <f t="shared" si="3"/>
        <v>0</v>
      </c>
      <c r="AC27" s="410"/>
      <c r="AD27" s="259">
        <v>0</v>
      </c>
      <c r="AE27" s="253"/>
      <c r="AF27" s="259">
        <v>0</v>
      </c>
      <c r="AG27" s="253"/>
      <c r="AH27" s="462">
        <v>0</v>
      </c>
      <c r="AI27" s="461">
        <f t="shared" si="4"/>
        <v>0</v>
      </c>
      <c r="AJ27" s="285"/>
      <c r="AK27" s="462">
        <v>0</v>
      </c>
      <c r="AL27" s="285"/>
      <c r="AM27" s="462">
        <v>0</v>
      </c>
      <c r="AN27" s="463">
        <f t="shared" si="5"/>
        <v>0</v>
      </c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464"/>
    </row>
    <row r="28" spans="1:53" ht="15" customHeight="1" outlineLevel="1" x14ac:dyDescent="0.2">
      <c r="A28" s="43">
        <f t="shared" si="0"/>
        <v>1</v>
      </c>
      <c r="B28" s="467"/>
      <c r="C28" s="468"/>
      <c r="D28" s="469"/>
      <c r="E28" s="469"/>
      <c r="F28" s="131"/>
      <c r="G28" s="131"/>
      <c r="H28" s="458"/>
      <c r="I28" s="458">
        <v>0</v>
      </c>
      <c r="J28" s="458"/>
      <c r="K28" s="458">
        <v>0</v>
      </c>
      <c r="L28" s="459">
        <f t="shared" si="1"/>
        <v>0</v>
      </c>
      <c r="M28" s="460"/>
      <c r="N28" s="259">
        <v>0</v>
      </c>
      <c r="O28" s="253"/>
      <c r="P28" s="259">
        <v>0</v>
      </c>
      <c r="Q28" s="461">
        <f t="shared" si="2"/>
        <v>0</v>
      </c>
      <c r="R28" s="460"/>
      <c r="S28" s="259">
        <v>0</v>
      </c>
      <c r="T28" s="253"/>
      <c r="U28" s="259">
        <v>0</v>
      </c>
      <c r="V28" s="253"/>
      <c r="W28" s="259">
        <v>0</v>
      </c>
      <c r="X28" s="253"/>
      <c r="Y28" s="259">
        <v>0</v>
      </c>
      <c r="Z28" s="253"/>
      <c r="AA28" s="462">
        <v>0</v>
      </c>
      <c r="AB28" s="461">
        <f t="shared" si="3"/>
        <v>0</v>
      </c>
      <c r="AC28" s="410"/>
      <c r="AD28" s="259">
        <v>0</v>
      </c>
      <c r="AE28" s="253"/>
      <c r="AF28" s="259">
        <v>0</v>
      </c>
      <c r="AG28" s="253"/>
      <c r="AH28" s="462">
        <v>0</v>
      </c>
      <c r="AI28" s="461">
        <f t="shared" si="4"/>
        <v>0</v>
      </c>
      <c r="AJ28" s="285"/>
      <c r="AK28" s="462">
        <v>0</v>
      </c>
      <c r="AL28" s="285"/>
      <c r="AM28" s="462">
        <v>0</v>
      </c>
      <c r="AN28" s="463">
        <f t="shared" si="5"/>
        <v>0</v>
      </c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464"/>
    </row>
    <row r="29" spans="1:53" ht="15" customHeight="1" outlineLevel="1" x14ac:dyDescent="0.2">
      <c r="A29" s="43">
        <f t="shared" si="0"/>
        <v>1</v>
      </c>
      <c r="B29" s="467"/>
      <c r="C29" s="468"/>
      <c r="D29" s="469"/>
      <c r="E29" s="469"/>
      <c r="F29" s="467"/>
      <c r="G29" s="467"/>
      <c r="H29" s="458"/>
      <c r="I29" s="458">
        <v>0</v>
      </c>
      <c r="J29" s="458"/>
      <c r="K29" s="458">
        <v>0</v>
      </c>
      <c r="L29" s="459">
        <f t="shared" si="1"/>
        <v>0</v>
      </c>
      <c r="M29" s="472"/>
      <c r="N29" s="259">
        <v>0</v>
      </c>
      <c r="O29" s="253"/>
      <c r="P29" s="259">
        <v>0</v>
      </c>
      <c r="Q29" s="461">
        <f t="shared" si="2"/>
        <v>0</v>
      </c>
      <c r="R29" s="472"/>
      <c r="S29" s="259">
        <v>0</v>
      </c>
      <c r="T29" s="253"/>
      <c r="U29" s="259">
        <v>0</v>
      </c>
      <c r="V29" s="253"/>
      <c r="W29" s="259">
        <v>0</v>
      </c>
      <c r="X29" s="253"/>
      <c r="Y29" s="259">
        <v>0</v>
      </c>
      <c r="Z29" s="253"/>
      <c r="AA29" s="462">
        <v>0</v>
      </c>
      <c r="AB29" s="461">
        <f t="shared" si="3"/>
        <v>0</v>
      </c>
      <c r="AC29" s="410"/>
      <c r="AD29" s="259">
        <v>0</v>
      </c>
      <c r="AE29" s="253"/>
      <c r="AF29" s="259">
        <v>0</v>
      </c>
      <c r="AG29" s="253"/>
      <c r="AH29" s="462">
        <v>0</v>
      </c>
      <c r="AI29" s="461">
        <f t="shared" si="4"/>
        <v>0</v>
      </c>
      <c r="AJ29" s="285"/>
      <c r="AK29" s="462">
        <v>0</v>
      </c>
      <c r="AL29" s="285"/>
      <c r="AM29" s="462">
        <v>0</v>
      </c>
      <c r="AN29" s="463">
        <f t="shared" si="5"/>
        <v>0</v>
      </c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464"/>
    </row>
    <row r="30" spans="1:53" ht="15" customHeight="1" outlineLevel="1" x14ac:dyDescent="0.2">
      <c r="A30" s="43">
        <f t="shared" si="0"/>
        <v>1</v>
      </c>
      <c r="B30" s="467"/>
      <c r="C30" s="468"/>
      <c r="D30" s="469"/>
      <c r="E30" s="469"/>
      <c r="F30" s="467"/>
      <c r="G30" s="467"/>
      <c r="H30" s="130"/>
      <c r="I30" s="458">
        <v>0</v>
      </c>
      <c r="J30" s="130"/>
      <c r="K30" s="458">
        <v>0</v>
      </c>
      <c r="L30" s="459">
        <f t="shared" si="1"/>
        <v>0</v>
      </c>
      <c r="M30" s="472"/>
      <c r="N30" s="259">
        <v>0</v>
      </c>
      <c r="O30" s="253"/>
      <c r="P30" s="259">
        <v>0</v>
      </c>
      <c r="Q30" s="461">
        <f t="shared" si="2"/>
        <v>0</v>
      </c>
      <c r="R30" s="472"/>
      <c r="S30" s="259">
        <v>0</v>
      </c>
      <c r="T30" s="253"/>
      <c r="U30" s="259">
        <v>0</v>
      </c>
      <c r="V30" s="253"/>
      <c r="W30" s="259">
        <v>0</v>
      </c>
      <c r="X30" s="253"/>
      <c r="Y30" s="259">
        <v>0</v>
      </c>
      <c r="Z30" s="253"/>
      <c r="AA30" s="462">
        <v>0</v>
      </c>
      <c r="AB30" s="461">
        <f t="shared" si="3"/>
        <v>0</v>
      </c>
      <c r="AC30" s="410"/>
      <c r="AD30" s="259">
        <v>0</v>
      </c>
      <c r="AE30" s="253"/>
      <c r="AF30" s="259">
        <v>0</v>
      </c>
      <c r="AG30" s="253"/>
      <c r="AH30" s="462">
        <v>0</v>
      </c>
      <c r="AI30" s="461">
        <f t="shared" si="4"/>
        <v>0</v>
      </c>
      <c r="AJ30" s="285"/>
      <c r="AK30" s="462">
        <v>0</v>
      </c>
      <c r="AL30" s="285"/>
      <c r="AM30" s="462">
        <v>0</v>
      </c>
      <c r="AN30" s="463">
        <f t="shared" si="5"/>
        <v>0</v>
      </c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464"/>
    </row>
    <row r="31" spans="1:53" ht="15" customHeight="1" outlineLevel="1" x14ac:dyDescent="0.2">
      <c r="A31" s="43">
        <f t="shared" si="0"/>
        <v>1</v>
      </c>
      <c r="B31" s="467"/>
      <c r="C31" s="138"/>
      <c r="D31" s="130"/>
      <c r="E31" s="130"/>
      <c r="F31" s="131"/>
      <c r="G31" s="131"/>
      <c r="H31" s="458"/>
      <c r="I31" s="458">
        <v>0</v>
      </c>
      <c r="J31" s="458"/>
      <c r="K31" s="458">
        <v>0</v>
      </c>
      <c r="L31" s="459">
        <f t="shared" si="1"/>
        <v>0</v>
      </c>
      <c r="M31" s="460"/>
      <c r="N31" s="259">
        <v>0</v>
      </c>
      <c r="O31" s="253"/>
      <c r="P31" s="259">
        <v>0</v>
      </c>
      <c r="Q31" s="461">
        <f t="shared" si="2"/>
        <v>0</v>
      </c>
      <c r="R31" s="460"/>
      <c r="S31" s="259">
        <v>0</v>
      </c>
      <c r="T31" s="253"/>
      <c r="U31" s="259">
        <v>0</v>
      </c>
      <c r="V31" s="253"/>
      <c r="W31" s="259">
        <v>0</v>
      </c>
      <c r="X31" s="253"/>
      <c r="Y31" s="259">
        <v>0</v>
      </c>
      <c r="Z31" s="253"/>
      <c r="AA31" s="462">
        <v>0</v>
      </c>
      <c r="AB31" s="461">
        <f t="shared" si="3"/>
        <v>0</v>
      </c>
      <c r="AC31" s="410"/>
      <c r="AD31" s="259">
        <v>0</v>
      </c>
      <c r="AE31" s="253"/>
      <c r="AF31" s="259">
        <v>0</v>
      </c>
      <c r="AG31" s="253"/>
      <c r="AH31" s="462">
        <v>0</v>
      </c>
      <c r="AI31" s="461">
        <f t="shared" si="4"/>
        <v>0</v>
      </c>
      <c r="AJ31" s="285"/>
      <c r="AK31" s="462">
        <v>0</v>
      </c>
      <c r="AL31" s="285"/>
      <c r="AM31" s="462">
        <v>0</v>
      </c>
      <c r="AN31" s="463">
        <f t="shared" si="5"/>
        <v>0</v>
      </c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464"/>
    </row>
    <row r="32" spans="1:53" ht="15" customHeight="1" outlineLevel="1" x14ac:dyDescent="0.2">
      <c r="A32" s="43">
        <f t="shared" si="0"/>
        <v>1</v>
      </c>
      <c r="B32" s="467"/>
      <c r="C32" s="138"/>
      <c r="D32" s="130"/>
      <c r="E32" s="130"/>
      <c r="F32" s="131"/>
      <c r="G32" s="131"/>
      <c r="H32" s="458"/>
      <c r="I32" s="458">
        <v>0</v>
      </c>
      <c r="J32" s="458"/>
      <c r="K32" s="458">
        <v>0</v>
      </c>
      <c r="L32" s="459">
        <f t="shared" si="1"/>
        <v>0</v>
      </c>
      <c r="M32" s="472"/>
      <c r="N32" s="259">
        <v>0</v>
      </c>
      <c r="O32" s="253"/>
      <c r="P32" s="259">
        <v>0</v>
      </c>
      <c r="Q32" s="461">
        <f t="shared" si="2"/>
        <v>0</v>
      </c>
      <c r="R32" s="472"/>
      <c r="S32" s="259">
        <v>0</v>
      </c>
      <c r="T32" s="253"/>
      <c r="U32" s="259">
        <v>0</v>
      </c>
      <c r="V32" s="253"/>
      <c r="W32" s="259">
        <v>0</v>
      </c>
      <c r="X32" s="253"/>
      <c r="Y32" s="259">
        <v>0</v>
      </c>
      <c r="Z32" s="253"/>
      <c r="AA32" s="462">
        <v>0</v>
      </c>
      <c r="AB32" s="461">
        <f t="shared" si="3"/>
        <v>0</v>
      </c>
      <c r="AC32" s="410"/>
      <c r="AD32" s="259">
        <v>0</v>
      </c>
      <c r="AE32" s="253"/>
      <c r="AF32" s="259">
        <v>0</v>
      </c>
      <c r="AG32" s="253"/>
      <c r="AH32" s="462">
        <v>0</v>
      </c>
      <c r="AI32" s="461">
        <f t="shared" si="4"/>
        <v>0</v>
      </c>
      <c r="AJ32" s="285"/>
      <c r="AK32" s="462">
        <v>0</v>
      </c>
      <c r="AL32" s="285"/>
      <c r="AM32" s="462">
        <v>0</v>
      </c>
      <c r="AN32" s="463">
        <f t="shared" si="5"/>
        <v>0</v>
      </c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464"/>
    </row>
    <row r="33" spans="1:53" ht="15" customHeight="1" outlineLevel="1" x14ac:dyDescent="0.2">
      <c r="A33" s="43">
        <f t="shared" si="0"/>
        <v>1</v>
      </c>
      <c r="B33" s="131"/>
      <c r="C33" s="138"/>
      <c r="D33" s="130"/>
      <c r="E33" s="130"/>
      <c r="F33" s="131"/>
      <c r="G33" s="131"/>
      <c r="H33" s="130"/>
      <c r="I33" s="458">
        <v>0</v>
      </c>
      <c r="J33" s="130"/>
      <c r="K33" s="458">
        <v>0</v>
      </c>
      <c r="L33" s="459">
        <f t="shared" si="1"/>
        <v>0</v>
      </c>
      <c r="M33" s="472"/>
      <c r="N33" s="259">
        <v>0</v>
      </c>
      <c r="O33" s="253"/>
      <c r="P33" s="259">
        <v>0</v>
      </c>
      <c r="Q33" s="461">
        <f t="shared" si="2"/>
        <v>0</v>
      </c>
      <c r="R33" s="472"/>
      <c r="S33" s="259">
        <v>0</v>
      </c>
      <c r="T33" s="253"/>
      <c r="U33" s="259">
        <v>0</v>
      </c>
      <c r="V33" s="253"/>
      <c r="W33" s="259">
        <v>0</v>
      </c>
      <c r="X33" s="253"/>
      <c r="Y33" s="259">
        <v>0</v>
      </c>
      <c r="Z33" s="253"/>
      <c r="AA33" s="462">
        <v>0</v>
      </c>
      <c r="AB33" s="461">
        <f t="shared" si="3"/>
        <v>0</v>
      </c>
      <c r="AC33" s="410"/>
      <c r="AD33" s="259">
        <v>0</v>
      </c>
      <c r="AE33" s="253"/>
      <c r="AF33" s="259">
        <v>0</v>
      </c>
      <c r="AG33" s="253"/>
      <c r="AH33" s="462">
        <v>0</v>
      </c>
      <c r="AI33" s="461">
        <f t="shared" si="4"/>
        <v>0</v>
      </c>
      <c r="AJ33" s="285"/>
      <c r="AK33" s="462">
        <v>0</v>
      </c>
      <c r="AL33" s="285"/>
      <c r="AM33" s="462">
        <v>0</v>
      </c>
      <c r="AN33" s="463">
        <f t="shared" si="5"/>
        <v>0</v>
      </c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464"/>
    </row>
    <row r="34" spans="1:53" ht="15" customHeight="1" outlineLevel="1" x14ac:dyDescent="0.2">
      <c r="A34" s="43">
        <f t="shared" si="0"/>
        <v>1</v>
      </c>
      <c r="B34" s="467"/>
      <c r="C34" s="468"/>
      <c r="D34" s="469"/>
      <c r="E34" s="469"/>
      <c r="F34" s="467"/>
      <c r="G34" s="467"/>
      <c r="H34" s="458"/>
      <c r="I34" s="458">
        <v>0</v>
      </c>
      <c r="J34" s="458"/>
      <c r="K34" s="458">
        <v>0</v>
      </c>
      <c r="L34" s="459">
        <f t="shared" si="1"/>
        <v>0</v>
      </c>
      <c r="M34" s="472"/>
      <c r="N34" s="259">
        <v>0</v>
      </c>
      <c r="O34" s="253"/>
      <c r="P34" s="259">
        <v>0</v>
      </c>
      <c r="Q34" s="461">
        <f t="shared" si="2"/>
        <v>0</v>
      </c>
      <c r="R34" s="472"/>
      <c r="S34" s="259">
        <v>0</v>
      </c>
      <c r="T34" s="253"/>
      <c r="U34" s="259">
        <v>0</v>
      </c>
      <c r="V34" s="253"/>
      <c r="W34" s="259">
        <v>0</v>
      </c>
      <c r="X34" s="253"/>
      <c r="Y34" s="259">
        <v>0</v>
      </c>
      <c r="Z34" s="253"/>
      <c r="AA34" s="462">
        <v>0</v>
      </c>
      <c r="AB34" s="461">
        <f t="shared" si="3"/>
        <v>0</v>
      </c>
      <c r="AC34" s="410"/>
      <c r="AD34" s="259">
        <v>0</v>
      </c>
      <c r="AE34" s="253"/>
      <c r="AF34" s="259">
        <v>0</v>
      </c>
      <c r="AG34" s="253"/>
      <c r="AH34" s="462">
        <v>0</v>
      </c>
      <c r="AI34" s="461">
        <f t="shared" si="4"/>
        <v>0</v>
      </c>
      <c r="AJ34" s="285"/>
      <c r="AK34" s="462">
        <v>0</v>
      </c>
      <c r="AL34" s="285"/>
      <c r="AM34" s="462">
        <v>0</v>
      </c>
      <c r="AN34" s="463">
        <f t="shared" si="5"/>
        <v>0</v>
      </c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464"/>
    </row>
    <row r="35" spans="1:53" ht="15" customHeight="1" outlineLevel="1" x14ac:dyDescent="0.2">
      <c r="A35" s="43">
        <f t="shared" si="0"/>
        <v>1</v>
      </c>
      <c r="B35" s="467"/>
      <c r="C35" s="468"/>
      <c r="D35" s="469"/>
      <c r="E35" s="469"/>
      <c r="F35" s="467"/>
      <c r="G35" s="467"/>
      <c r="H35" s="458"/>
      <c r="I35" s="458">
        <v>0</v>
      </c>
      <c r="J35" s="458"/>
      <c r="K35" s="458">
        <v>0</v>
      </c>
      <c r="L35" s="459">
        <f t="shared" si="1"/>
        <v>0</v>
      </c>
      <c r="M35" s="472"/>
      <c r="N35" s="259">
        <v>0</v>
      </c>
      <c r="O35" s="253"/>
      <c r="P35" s="259">
        <v>0</v>
      </c>
      <c r="Q35" s="461">
        <f t="shared" si="2"/>
        <v>0</v>
      </c>
      <c r="R35" s="472"/>
      <c r="S35" s="259">
        <v>0</v>
      </c>
      <c r="T35" s="253"/>
      <c r="U35" s="259">
        <v>0</v>
      </c>
      <c r="V35" s="253"/>
      <c r="W35" s="259">
        <v>0</v>
      </c>
      <c r="X35" s="253"/>
      <c r="Y35" s="259">
        <v>0</v>
      </c>
      <c r="Z35" s="253"/>
      <c r="AA35" s="462">
        <v>0</v>
      </c>
      <c r="AB35" s="461">
        <f t="shared" si="3"/>
        <v>0</v>
      </c>
      <c r="AC35" s="410"/>
      <c r="AD35" s="259">
        <v>0</v>
      </c>
      <c r="AE35" s="253"/>
      <c r="AF35" s="259">
        <v>0</v>
      </c>
      <c r="AG35" s="253"/>
      <c r="AH35" s="462">
        <v>0</v>
      </c>
      <c r="AI35" s="461">
        <f t="shared" si="4"/>
        <v>0</v>
      </c>
      <c r="AJ35" s="285"/>
      <c r="AK35" s="462">
        <v>0</v>
      </c>
      <c r="AL35" s="285"/>
      <c r="AM35" s="462">
        <v>0</v>
      </c>
      <c r="AN35" s="463">
        <f t="shared" si="5"/>
        <v>0</v>
      </c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464"/>
    </row>
    <row r="36" spans="1:53" ht="15" customHeight="1" outlineLevel="1" x14ac:dyDescent="0.2">
      <c r="A36" s="43">
        <f t="shared" si="0"/>
        <v>1</v>
      </c>
      <c r="B36" s="467"/>
      <c r="C36" s="468"/>
      <c r="D36" s="469"/>
      <c r="E36" s="469"/>
      <c r="F36" s="467"/>
      <c r="G36" s="467"/>
      <c r="H36" s="458"/>
      <c r="I36" s="458">
        <v>0</v>
      </c>
      <c r="J36" s="458"/>
      <c r="K36" s="458">
        <v>0</v>
      </c>
      <c r="L36" s="459">
        <f t="shared" si="1"/>
        <v>0</v>
      </c>
      <c r="M36" s="472"/>
      <c r="N36" s="259">
        <v>0</v>
      </c>
      <c r="O36" s="253"/>
      <c r="P36" s="259">
        <v>0</v>
      </c>
      <c r="Q36" s="461">
        <f t="shared" si="2"/>
        <v>0</v>
      </c>
      <c r="R36" s="472"/>
      <c r="S36" s="259">
        <v>0</v>
      </c>
      <c r="T36" s="253"/>
      <c r="U36" s="259">
        <v>0</v>
      </c>
      <c r="V36" s="253"/>
      <c r="W36" s="259">
        <v>0</v>
      </c>
      <c r="X36" s="253"/>
      <c r="Y36" s="259">
        <v>0</v>
      </c>
      <c r="Z36" s="253"/>
      <c r="AA36" s="462">
        <v>0</v>
      </c>
      <c r="AB36" s="461">
        <f t="shared" si="3"/>
        <v>0</v>
      </c>
      <c r="AC36" s="410"/>
      <c r="AD36" s="259">
        <v>0</v>
      </c>
      <c r="AE36" s="253"/>
      <c r="AF36" s="259">
        <v>0</v>
      </c>
      <c r="AG36" s="253"/>
      <c r="AH36" s="462">
        <v>0</v>
      </c>
      <c r="AI36" s="461">
        <f t="shared" si="4"/>
        <v>0</v>
      </c>
      <c r="AJ36" s="285"/>
      <c r="AK36" s="462">
        <v>0</v>
      </c>
      <c r="AL36" s="285"/>
      <c r="AM36" s="462">
        <v>0</v>
      </c>
      <c r="AN36" s="463">
        <f t="shared" si="5"/>
        <v>0</v>
      </c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464"/>
    </row>
    <row r="37" spans="1:53" ht="15" customHeight="1" outlineLevel="1" x14ac:dyDescent="0.2">
      <c r="A37" s="43">
        <f t="shared" si="0"/>
        <v>1</v>
      </c>
      <c r="B37" s="467"/>
      <c r="C37" s="468"/>
      <c r="D37" s="469"/>
      <c r="E37" s="469"/>
      <c r="F37" s="467"/>
      <c r="G37" s="467"/>
      <c r="H37" s="458"/>
      <c r="I37" s="458">
        <v>0</v>
      </c>
      <c r="J37" s="458"/>
      <c r="K37" s="458">
        <v>0</v>
      </c>
      <c r="L37" s="459">
        <f t="shared" si="1"/>
        <v>0</v>
      </c>
      <c r="M37" s="472"/>
      <c r="N37" s="259">
        <v>0</v>
      </c>
      <c r="O37" s="253"/>
      <c r="P37" s="259">
        <v>0</v>
      </c>
      <c r="Q37" s="461">
        <f t="shared" si="2"/>
        <v>0</v>
      </c>
      <c r="R37" s="472"/>
      <c r="S37" s="259">
        <v>0</v>
      </c>
      <c r="T37" s="253"/>
      <c r="U37" s="259">
        <v>0</v>
      </c>
      <c r="V37" s="253"/>
      <c r="W37" s="259">
        <v>0</v>
      </c>
      <c r="X37" s="253"/>
      <c r="Y37" s="259">
        <v>0</v>
      </c>
      <c r="Z37" s="253"/>
      <c r="AA37" s="462">
        <v>0</v>
      </c>
      <c r="AB37" s="461">
        <f t="shared" si="3"/>
        <v>0</v>
      </c>
      <c r="AC37" s="410"/>
      <c r="AD37" s="259">
        <v>0</v>
      </c>
      <c r="AE37" s="253"/>
      <c r="AF37" s="259">
        <v>0</v>
      </c>
      <c r="AG37" s="253"/>
      <c r="AH37" s="462">
        <v>0</v>
      </c>
      <c r="AI37" s="461">
        <f t="shared" si="4"/>
        <v>0</v>
      </c>
      <c r="AJ37" s="285"/>
      <c r="AK37" s="462">
        <v>0</v>
      </c>
      <c r="AL37" s="285"/>
      <c r="AM37" s="462">
        <v>0</v>
      </c>
      <c r="AN37" s="463">
        <f t="shared" si="5"/>
        <v>0</v>
      </c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464"/>
    </row>
    <row r="38" spans="1:53" ht="15" customHeight="1" outlineLevel="1" x14ac:dyDescent="0.2">
      <c r="A38" s="43">
        <f t="shared" si="0"/>
        <v>1</v>
      </c>
      <c r="B38" s="467"/>
      <c r="C38" s="468"/>
      <c r="D38" s="469"/>
      <c r="E38" s="469"/>
      <c r="F38" s="467"/>
      <c r="G38" s="467"/>
      <c r="H38" s="458"/>
      <c r="I38" s="458">
        <v>0</v>
      </c>
      <c r="J38" s="458"/>
      <c r="K38" s="458">
        <v>0</v>
      </c>
      <c r="L38" s="459">
        <f t="shared" si="1"/>
        <v>0</v>
      </c>
      <c r="M38" s="472"/>
      <c r="N38" s="259">
        <v>0</v>
      </c>
      <c r="O38" s="253"/>
      <c r="P38" s="259">
        <v>0</v>
      </c>
      <c r="Q38" s="461">
        <f t="shared" si="2"/>
        <v>0</v>
      </c>
      <c r="R38" s="472"/>
      <c r="S38" s="259">
        <v>0</v>
      </c>
      <c r="T38" s="253"/>
      <c r="U38" s="259">
        <v>0</v>
      </c>
      <c r="V38" s="253"/>
      <c r="W38" s="259">
        <v>0</v>
      </c>
      <c r="X38" s="253"/>
      <c r="Y38" s="259">
        <v>0</v>
      </c>
      <c r="Z38" s="253"/>
      <c r="AA38" s="462">
        <v>0</v>
      </c>
      <c r="AB38" s="461">
        <f t="shared" si="3"/>
        <v>0</v>
      </c>
      <c r="AC38" s="410"/>
      <c r="AD38" s="259">
        <v>0</v>
      </c>
      <c r="AE38" s="253"/>
      <c r="AF38" s="259">
        <v>0</v>
      </c>
      <c r="AG38" s="253"/>
      <c r="AH38" s="462">
        <v>0</v>
      </c>
      <c r="AI38" s="461">
        <f t="shared" si="4"/>
        <v>0</v>
      </c>
      <c r="AJ38" s="285"/>
      <c r="AK38" s="462">
        <v>0</v>
      </c>
      <c r="AL38" s="285"/>
      <c r="AM38" s="462">
        <v>0</v>
      </c>
      <c r="AN38" s="463">
        <f t="shared" si="5"/>
        <v>0</v>
      </c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464"/>
    </row>
    <row r="39" spans="1:53" ht="15" customHeight="1" outlineLevel="1" x14ac:dyDescent="0.2">
      <c r="A39" s="43">
        <f t="shared" si="0"/>
        <v>1</v>
      </c>
      <c r="B39" s="467"/>
      <c r="C39" s="468"/>
      <c r="D39" s="469"/>
      <c r="E39" s="469"/>
      <c r="F39" s="467"/>
      <c r="G39" s="467"/>
      <c r="H39" s="458"/>
      <c r="I39" s="458">
        <v>0</v>
      </c>
      <c r="J39" s="458"/>
      <c r="K39" s="458">
        <v>0</v>
      </c>
      <c r="L39" s="459">
        <f t="shared" si="1"/>
        <v>0</v>
      </c>
      <c r="M39" s="460"/>
      <c r="N39" s="259">
        <v>0</v>
      </c>
      <c r="O39" s="253"/>
      <c r="P39" s="259">
        <v>0</v>
      </c>
      <c r="Q39" s="461">
        <f t="shared" si="2"/>
        <v>0</v>
      </c>
      <c r="R39" s="460"/>
      <c r="S39" s="259">
        <v>0</v>
      </c>
      <c r="T39" s="253"/>
      <c r="U39" s="259">
        <v>0</v>
      </c>
      <c r="V39" s="253"/>
      <c r="W39" s="259">
        <v>0</v>
      </c>
      <c r="X39" s="253"/>
      <c r="Y39" s="259">
        <v>0</v>
      </c>
      <c r="Z39" s="253"/>
      <c r="AA39" s="462">
        <v>0</v>
      </c>
      <c r="AB39" s="461">
        <f t="shared" si="3"/>
        <v>0</v>
      </c>
      <c r="AC39" s="410"/>
      <c r="AD39" s="259">
        <v>0</v>
      </c>
      <c r="AE39" s="253"/>
      <c r="AF39" s="259">
        <v>0</v>
      </c>
      <c r="AG39" s="253"/>
      <c r="AH39" s="462">
        <v>0</v>
      </c>
      <c r="AI39" s="461">
        <f t="shared" si="4"/>
        <v>0</v>
      </c>
      <c r="AJ39" s="285"/>
      <c r="AK39" s="462">
        <v>0</v>
      </c>
      <c r="AL39" s="285"/>
      <c r="AM39" s="462">
        <v>0</v>
      </c>
      <c r="AN39" s="463">
        <f t="shared" si="5"/>
        <v>0</v>
      </c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464"/>
    </row>
    <row r="40" spans="1:53" ht="15" customHeight="1" outlineLevel="1" x14ac:dyDescent="0.2">
      <c r="A40" s="43">
        <f t="shared" si="0"/>
        <v>1</v>
      </c>
      <c r="B40" s="467"/>
      <c r="C40" s="468"/>
      <c r="D40" s="469"/>
      <c r="E40" s="469"/>
      <c r="F40" s="467"/>
      <c r="G40" s="467"/>
      <c r="H40" s="458"/>
      <c r="I40" s="458">
        <v>0</v>
      </c>
      <c r="J40" s="458"/>
      <c r="K40" s="458">
        <v>0</v>
      </c>
      <c r="L40" s="459">
        <f t="shared" si="1"/>
        <v>0</v>
      </c>
      <c r="M40" s="472"/>
      <c r="N40" s="259">
        <v>0</v>
      </c>
      <c r="O40" s="253"/>
      <c r="P40" s="259">
        <v>0</v>
      </c>
      <c r="Q40" s="461">
        <f t="shared" si="2"/>
        <v>0</v>
      </c>
      <c r="R40" s="472"/>
      <c r="S40" s="259">
        <v>0</v>
      </c>
      <c r="T40" s="253"/>
      <c r="U40" s="259">
        <v>0</v>
      </c>
      <c r="V40" s="253"/>
      <c r="W40" s="259">
        <v>0</v>
      </c>
      <c r="X40" s="253"/>
      <c r="Y40" s="259">
        <v>0</v>
      </c>
      <c r="Z40" s="253"/>
      <c r="AA40" s="462">
        <v>0</v>
      </c>
      <c r="AB40" s="461">
        <f t="shared" si="3"/>
        <v>0</v>
      </c>
      <c r="AC40" s="410"/>
      <c r="AD40" s="259">
        <v>0</v>
      </c>
      <c r="AE40" s="253"/>
      <c r="AF40" s="259">
        <v>0</v>
      </c>
      <c r="AG40" s="253"/>
      <c r="AH40" s="462">
        <v>0</v>
      </c>
      <c r="AI40" s="461">
        <f t="shared" si="4"/>
        <v>0</v>
      </c>
      <c r="AJ40" s="285"/>
      <c r="AK40" s="462">
        <v>0</v>
      </c>
      <c r="AL40" s="285"/>
      <c r="AM40" s="462">
        <v>0</v>
      </c>
      <c r="AN40" s="463">
        <f t="shared" si="5"/>
        <v>0</v>
      </c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464"/>
    </row>
    <row r="41" spans="1:53" ht="15" customHeight="1" outlineLevel="1" x14ac:dyDescent="0.2">
      <c r="A41" s="43">
        <f t="shared" si="0"/>
        <v>1</v>
      </c>
      <c r="B41" s="467"/>
      <c r="C41" s="468"/>
      <c r="D41" s="469"/>
      <c r="E41" s="469"/>
      <c r="F41" s="467"/>
      <c r="G41" s="467"/>
      <c r="H41" s="458"/>
      <c r="I41" s="458">
        <v>0</v>
      </c>
      <c r="J41" s="458"/>
      <c r="K41" s="458">
        <v>0</v>
      </c>
      <c r="L41" s="459">
        <f t="shared" si="1"/>
        <v>0</v>
      </c>
      <c r="M41" s="472"/>
      <c r="N41" s="259">
        <v>0</v>
      </c>
      <c r="O41" s="253"/>
      <c r="P41" s="259">
        <v>0</v>
      </c>
      <c r="Q41" s="461">
        <f t="shared" si="2"/>
        <v>0</v>
      </c>
      <c r="R41" s="472"/>
      <c r="S41" s="259">
        <v>0</v>
      </c>
      <c r="T41" s="253"/>
      <c r="U41" s="259">
        <v>0</v>
      </c>
      <c r="V41" s="253"/>
      <c r="W41" s="259">
        <v>0</v>
      </c>
      <c r="X41" s="253"/>
      <c r="Y41" s="259">
        <v>0</v>
      </c>
      <c r="Z41" s="253"/>
      <c r="AA41" s="462">
        <v>0</v>
      </c>
      <c r="AB41" s="461">
        <f t="shared" si="3"/>
        <v>0</v>
      </c>
      <c r="AC41" s="515"/>
      <c r="AD41" s="259">
        <v>0</v>
      </c>
      <c r="AE41" s="253"/>
      <c r="AF41" s="259">
        <v>0</v>
      </c>
      <c r="AG41" s="517"/>
      <c r="AH41" s="518">
        <v>0</v>
      </c>
      <c r="AI41" s="461">
        <f t="shared" si="4"/>
        <v>0</v>
      </c>
      <c r="AJ41" s="282"/>
      <c r="AK41" s="518">
        <v>0</v>
      </c>
      <c r="AL41" s="282"/>
      <c r="AM41" s="518">
        <v>0</v>
      </c>
      <c r="AN41" s="463">
        <f t="shared" si="5"/>
        <v>0</v>
      </c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464"/>
    </row>
    <row r="42" spans="1:53" ht="15" customHeight="1" outlineLevel="1" x14ac:dyDescent="0.2">
      <c r="A42" s="43">
        <f t="shared" si="0"/>
        <v>1</v>
      </c>
      <c r="B42" s="467"/>
      <c r="C42" s="468"/>
      <c r="D42" s="469"/>
      <c r="E42" s="469"/>
      <c r="F42" s="467"/>
      <c r="G42" s="467"/>
      <c r="H42" s="458"/>
      <c r="I42" s="458">
        <v>0</v>
      </c>
      <c r="J42" s="458"/>
      <c r="K42" s="458">
        <v>0</v>
      </c>
      <c r="L42" s="459">
        <f t="shared" si="1"/>
        <v>0</v>
      </c>
      <c r="M42" s="472"/>
      <c r="N42" s="259">
        <v>0</v>
      </c>
      <c r="O42" s="253"/>
      <c r="P42" s="259">
        <v>0</v>
      </c>
      <c r="Q42" s="461">
        <f t="shared" si="2"/>
        <v>0</v>
      </c>
      <c r="R42" s="472"/>
      <c r="S42" s="259">
        <v>0</v>
      </c>
      <c r="T42" s="253"/>
      <c r="U42" s="259">
        <v>0</v>
      </c>
      <c r="V42" s="253"/>
      <c r="W42" s="259">
        <v>0</v>
      </c>
      <c r="X42" s="253"/>
      <c r="Y42" s="259">
        <v>0</v>
      </c>
      <c r="Z42" s="253"/>
      <c r="AA42" s="462">
        <v>0</v>
      </c>
      <c r="AB42" s="461">
        <f t="shared" si="3"/>
        <v>0</v>
      </c>
      <c r="AC42" s="472"/>
      <c r="AD42" s="259">
        <v>0</v>
      </c>
      <c r="AE42" s="253"/>
      <c r="AF42" s="259">
        <v>0</v>
      </c>
      <c r="AG42" s="253"/>
      <c r="AH42" s="462">
        <v>0</v>
      </c>
      <c r="AI42" s="461">
        <f t="shared" si="4"/>
        <v>0</v>
      </c>
      <c r="AJ42" s="285"/>
      <c r="AK42" s="462">
        <v>0</v>
      </c>
      <c r="AL42" s="285"/>
      <c r="AM42" s="462">
        <v>0</v>
      </c>
      <c r="AN42" s="463">
        <f t="shared" si="5"/>
        <v>0</v>
      </c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464"/>
    </row>
    <row r="43" spans="1:53" ht="15" customHeight="1" outlineLevel="1" x14ac:dyDescent="0.2">
      <c r="A43" s="43">
        <f t="shared" si="0"/>
        <v>1</v>
      </c>
      <c r="B43" s="467"/>
      <c r="C43" s="468"/>
      <c r="D43" s="469"/>
      <c r="E43" s="469"/>
      <c r="F43" s="467"/>
      <c r="G43" s="467"/>
      <c r="H43" s="458"/>
      <c r="I43" s="458">
        <v>0</v>
      </c>
      <c r="J43" s="458"/>
      <c r="K43" s="458">
        <v>0</v>
      </c>
      <c r="L43" s="459">
        <f t="shared" si="1"/>
        <v>0</v>
      </c>
      <c r="M43" s="472"/>
      <c r="N43" s="259">
        <v>0</v>
      </c>
      <c r="O43" s="253"/>
      <c r="P43" s="259">
        <v>0</v>
      </c>
      <c r="Q43" s="461">
        <f t="shared" si="2"/>
        <v>0</v>
      </c>
      <c r="R43" s="472"/>
      <c r="S43" s="259">
        <v>0</v>
      </c>
      <c r="T43" s="253"/>
      <c r="U43" s="259">
        <v>0</v>
      </c>
      <c r="V43" s="253"/>
      <c r="W43" s="259">
        <v>0</v>
      </c>
      <c r="X43" s="253"/>
      <c r="Y43" s="259">
        <v>0</v>
      </c>
      <c r="Z43" s="253"/>
      <c r="AA43" s="462">
        <v>0</v>
      </c>
      <c r="AB43" s="461">
        <f t="shared" si="3"/>
        <v>0</v>
      </c>
      <c r="AC43" s="472"/>
      <c r="AD43" s="259">
        <v>0</v>
      </c>
      <c r="AE43" s="253"/>
      <c r="AF43" s="259">
        <v>0</v>
      </c>
      <c r="AG43" s="253"/>
      <c r="AH43" s="462">
        <v>0</v>
      </c>
      <c r="AI43" s="461">
        <f t="shared" si="4"/>
        <v>0</v>
      </c>
      <c r="AJ43" s="285"/>
      <c r="AK43" s="462">
        <v>0</v>
      </c>
      <c r="AL43" s="285"/>
      <c r="AM43" s="462">
        <v>0</v>
      </c>
      <c r="AN43" s="463">
        <f t="shared" si="5"/>
        <v>0</v>
      </c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464"/>
    </row>
    <row r="44" spans="1:53" ht="15" customHeight="1" outlineLevel="1" x14ac:dyDescent="0.2">
      <c r="A44" s="43">
        <f t="shared" si="0"/>
        <v>1</v>
      </c>
      <c r="B44" s="467"/>
      <c r="C44" s="468"/>
      <c r="D44" s="469"/>
      <c r="E44" s="469"/>
      <c r="F44" s="467"/>
      <c r="G44" s="467"/>
      <c r="H44" s="458"/>
      <c r="I44" s="458">
        <v>0</v>
      </c>
      <c r="J44" s="458"/>
      <c r="K44" s="458">
        <v>0</v>
      </c>
      <c r="L44" s="459">
        <f t="shared" si="1"/>
        <v>0</v>
      </c>
      <c r="M44" s="472"/>
      <c r="N44" s="259">
        <v>0</v>
      </c>
      <c r="O44" s="253"/>
      <c r="P44" s="259">
        <v>0</v>
      </c>
      <c r="Q44" s="461">
        <f t="shared" si="2"/>
        <v>0</v>
      </c>
      <c r="R44" s="472"/>
      <c r="S44" s="259">
        <v>0</v>
      </c>
      <c r="T44" s="253"/>
      <c r="U44" s="259">
        <v>0</v>
      </c>
      <c r="V44" s="253"/>
      <c r="W44" s="259">
        <v>0</v>
      </c>
      <c r="X44" s="253"/>
      <c r="Y44" s="259">
        <v>0</v>
      </c>
      <c r="Z44" s="253"/>
      <c r="AA44" s="462">
        <v>0</v>
      </c>
      <c r="AB44" s="461">
        <f t="shared" si="3"/>
        <v>0</v>
      </c>
      <c r="AC44" s="472"/>
      <c r="AD44" s="259">
        <v>0</v>
      </c>
      <c r="AE44" s="253"/>
      <c r="AF44" s="259">
        <v>0</v>
      </c>
      <c r="AG44" s="253"/>
      <c r="AH44" s="462">
        <v>0</v>
      </c>
      <c r="AI44" s="461">
        <f t="shared" si="4"/>
        <v>0</v>
      </c>
      <c r="AJ44" s="285"/>
      <c r="AK44" s="462">
        <v>0</v>
      </c>
      <c r="AL44" s="285"/>
      <c r="AM44" s="462">
        <v>0</v>
      </c>
      <c r="AN44" s="463">
        <f t="shared" si="5"/>
        <v>0</v>
      </c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464"/>
    </row>
    <row r="45" spans="1:53" ht="15" customHeight="1" outlineLevel="1" x14ac:dyDescent="0.2">
      <c r="A45" s="43">
        <f t="shared" si="0"/>
        <v>1</v>
      </c>
      <c r="B45" s="467"/>
      <c r="C45" s="468"/>
      <c r="D45" s="469"/>
      <c r="E45" s="469"/>
      <c r="F45" s="467"/>
      <c r="G45" s="467"/>
      <c r="H45" s="458"/>
      <c r="I45" s="458">
        <v>0</v>
      </c>
      <c r="J45" s="458"/>
      <c r="K45" s="458">
        <v>0</v>
      </c>
      <c r="L45" s="459">
        <f t="shared" si="1"/>
        <v>0</v>
      </c>
      <c r="M45" s="473"/>
      <c r="N45" s="474">
        <v>0</v>
      </c>
      <c r="O45" s="475"/>
      <c r="P45" s="474">
        <v>0</v>
      </c>
      <c r="Q45" s="461">
        <f t="shared" si="2"/>
        <v>0</v>
      </c>
      <c r="R45" s="473"/>
      <c r="S45" s="474">
        <v>0</v>
      </c>
      <c r="T45" s="475"/>
      <c r="U45" s="474">
        <v>0</v>
      </c>
      <c r="V45" s="475"/>
      <c r="W45" s="474">
        <v>0</v>
      </c>
      <c r="X45" s="475"/>
      <c r="Y45" s="474">
        <v>0</v>
      </c>
      <c r="Z45" s="475"/>
      <c r="AA45" s="477">
        <v>0</v>
      </c>
      <c r="AB45" s="461">
        <f t="shared" si="3"/>
        <v>0</v>
      </c>
      <c r="AC45" s="473"/>
      <c r="AD45" s="474">
        <v>0</v>
      </c>
      <c r="AE45" s="475"/>
      <c r="AF45" s="474">
        <v>0</v>
      </c>
      <c r="AG45" s="475"/>
      <c r="AH45" s="477">
        <v>0</v>
      </c>
      <c r="AI45" s="461">
        <f t="shared" si="4"/>
        <v>0</v>
      </c>
      <c r="AJ45" s="521"/>
      <c r="AK45" s="477">
        <v>0</v>
      </c>
      <c r="AL45" s="521"/>
      <c r="AM45" s="477">
        <v>0</v>
      </c>
      <c r="AN45" s="463">
        <f t="shared" si="5"/>
        <v>0</v>
      </c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464"/>
    </row>
    <row r="46" spans="1:53" ht="15" customHeight="1" x14ac:dyDescent="0.2">
      <c r="A46" s="485" t="s">
        <v>970</v>
      </c>
      <c r="B46" s="485"/>
      <c r="C46" s="485"/>
      <c r="D46" s="485"/>
      <c r="E46" s="485"/>
      <c r="F46" s="485"/>
      <c r="G46" s="485"/>
      <c r="H46" s="486"/>
      <c r="I46" s="486"/>
      <c r="J46" s="486"/>
      <c r="K46" s="486"/>
      <c r="L46" s="486"/>
      <c r="M46" s="486"/>
      <c r="N46" s="486"/>
      <c r="O46" s="4"/>
      <c r="P46" s="4"/>
      <c r="Q46" s="531"/>
      <c r="R46" s="531"/>
      <c r="S46" s="531"/>
      <c r="T46" s="531"/>
      <c r="U46" s="531"/>
      <c r="V46" s="531"/>
      <c r="W46" s="531"/>
      <c r="X46" s="531"/>
      <c r="Y46" s="531"/>
      <c r="Z46" s="531"/>
      <c r="AA46" s="531"/>
      <c r="AB46" s="531"/>
      <c r="AC46" s="4"/>
      <c r="AD46" s="4"/>
      <c r="AE46" s="486"/>
      <c r="AF46" s="486"/>
      <c r="AG46" s="486"/>
      <c r="AH46" s="486"/>
      <c r="AI46" s="486"/>
      <c r="AJ46" s="486"/>
      <c r="AK46" s="486"/>
      <c r="AL46" s="486"/>
      <c r="AM46" s="486"/>
      <c r="AN46" s="486"/>
      <c r="AO46" s="486"/>
      <c r="AP46" s="486"/>
      <c r="AQ46" s="486"/>
      <c r="AR46" s="486"/>
      <c r="AS46" s="486"/>
      <c r="AT46" s="486"/>
      <c r="AU46" s="486"/>
      <c r="AV46" s="486"/>
      <c r="AW46" s="486"/>
      <c r="AX46" s="486"/>
      <c r="AY46" s="486"/>
      <c r="AZ46" s="486"/>
    </row>
    <row r="47" spans="1:53" ht="15" customHeight="1" x14ac:dyDescent="0.2">
      <c r="A47" s="485" t="s">
        <v>971</v>
      </c>
      <c r="B47" s="485"/>
      <c r="C47" s="485"/>
      <c r="D47" s="485"/>
      <c r="E47" s="485"/>
      <c r="F47" s="485"/>
      <c r="G47" s="485"/>
      <c r="H47" s="486"/>
      <c r="I47" s="486"/>
      <c r="J47" s="486"/>
      <c r="K47" s="486"/>
      <c r="L47" s="486"/>
      <c r="M47" s="486"/>
      <c r="N47" s="486"/>
      <c r="O47" s="4"/>
      <c r="P47" s="4"/>
      <c r="Q47" s="531"/>
      <c r="R47" s="531"/>
      <c r="S47" s="531"/>
      <c r="T47" s="531"/>
      <c r="U47" s="531"/>
      <c r="V47" s="531"/>
      <c r="W47" s="531"/>
      <c r="X47" s="531"/>
      <c r="Y47" s="531"/>
      <c r="Z47" s="531"/>
      <c r="AA47" s="531"/>
      <c r="AB47" s="531"/>
      <c r="AC47" s="4"/>
      <c r="AD47" s="4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</row>
    <row r="48" spans="1:53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531"/>
      <c r="R48" s="531"/>
      <c r="S48" s="531"/>
      <c r="T48" s="531"/>
      <c r="U48" s="531"/>
      <c r="V48" s="531"/>
      <c r="W48" s="531"/>
      <c r="X48" s="531"/>
      <c r="Y48" s="531"/>
      <c r="Z48" s="531"/>
      <c r="AA48" s="531"/>
      <c r="AB48" s="531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ht="12.75" customHeight="1" x14ac:dyDescent="0.2">
      <c r="A49" s="4"/>
      <c r="B49" s="4"/>
      <c r="C49" s="4"/>
      <c r="D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531"/>
      <c r="R49" s="531"/>
      <c r="S49" s="531"/>
      <c r="T49" s="531"/>
      <c r="U49" s="531"/>
      <c r="V49" s="531"/>
      <c r="W49" s="531"/>
      <c r="X49" s="531"/>
      <c r="Y49" s="531"/>
      <c r="Z49" s="531"/>
      <c r="AA49" s="531"/>
      <c r="AB49" s="531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ht="12.75" customHeight="1" x14ac:dyDescent="0.2">
      <c r="A50" s="4"/>
      <c r="B50" s="4"/>
      <c r="C50" s="4"/>
      <c r="D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ht="12.75" customHeight="1" x14ac:dyDescent="0.2">
      <c r="A51" s="4"/>
      <c r="B51" s="4"/>
      <c r="C51" s="4"/>
      <c r="D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12.75" customHeight="1" x14ac:dyDescent="0.2">
      <c r="A52" s="4"/>
      <c r="B52" s="4"/>
      <c r="C52" s="4"/>
      <c r="D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12.75" customHeight="1" x14ac:dyDescent="0.2">
      <c r="A53" s="4"/>
      <c r="B53" s="4"/>
      <c r="C53" s="4"/>
      <c r="D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12.75" customHeight="1" x14ac:dyDescent="0.2">
      <c r="A54" s="4"/>
      <c r="B54" s="4"/>
      <c r="C54" s="4"/>
      <c r="D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12.75" customHeight="1" x14ac:dyDescent="0.2">
      <c r="A55" s="4"/>
      <c r="B55" s="4"/>
      <c r="C55" s="4"/>
      <c r="D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12.75" customHeight="1" x14ac:dyDescent="0.2">
      <c r="A56" s="4"/>
      <c r="B56" s="4"/>
      <c r="C56" s="4"/>
      <c r="D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12.75" customHeight="1" x14ac:dyDescent="0.2">
      <c r="A57" s="4"/>
      <c r="B57" s="4"/>
      <c r="C57" s="4"/>
      <c r="D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12.75" customHeight="1" x14ac:dyDescent="0.2">
      <c r="A58" s="4"/>
      <c r="B58" s="4"/>
      <c r="C58" s="4"/>
      <c r="D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12.75" customHeight="1" x14ac:dyDescent="0.2">
      <c r="A59" s="4"/>
      <c r="B59" s="4"/>
      <c r="C59" s="4"/>
      <c r="D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12.75" customHeight="1" x14ac:dyDescent="0.2">
      <c r="A60" s="4"/>
      <c r="B60" s="4"/>
      <c r="C60" s="4"/>
      <c r="D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12.75" customHeight="1" x14ac:dyDescent="0.2">
      <c r="A61" s="4"/>
      <c r="B61" s="4"/>
      <c r="C61" s="4"/>
      <c r="D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12.75" customHeight="1" x14ac:dyDescent="0.2">
      <c r="A62" s="4"/>
      <c r="B62" s="4"/>
      <c r="C62" s="4"/>
      <c r="D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12.75" customHeight="1" x14ac:dyDescent="0.2">
      <c r="A63" s="4"/>
      <c r="B63" s="4"/>
      <c r="C63" s="4"/>
      <c r="D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2.75" customHeight="1" x14ac:dyDescent="0.2">
      <c r="A64" s="4"/>
      <c r="B64" s="4"/>
      <c r="C64" s="4"/>
      <c r="D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2.75" customHeight="1" x14ac:dyDescent="0.2">
      <c r="A65" s="4"/>
      <c r="B65" s="4"/>
      <c r="C65" s="4"/>
      <c r="D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ht="12.75" customHeight="1" x14ac:dyDescent="0.2">
      <c r="A66" s="4"/>
      <c r="B66" s="4"/>
      <c r="C66" s="4"/>
      <c r="D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1:52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1:52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1:52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1:52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1:52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1:52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1:52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1:52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52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52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1:52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1:52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1:52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1:52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1:52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1:52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1:52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1:52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1:52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1:52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1:52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52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1:52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1:52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1:52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1:52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1:52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1:52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1:52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52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1:52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1:52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1:52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1:52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1:52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1:52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1:52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1:52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1:52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1:52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1:52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1:52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1:52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52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1:52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1:52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52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1:52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52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1:52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1:52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1:52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1:52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1:52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1:52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52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1:52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1:52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52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1:52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1:52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1:52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1:52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1:52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1:52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1:52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1:52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1:52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1:52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1:52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1:52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1:52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1:52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1:52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1:52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1:52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1:52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1:52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1:52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1:52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1:52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1:52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1:52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1:52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1:52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1:52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1:52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1:52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1:52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1:52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1:52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1:52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1:52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1:52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1:52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1:52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1:52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1:52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1:52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1:52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1:52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1:52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1:52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1:52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1:52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1:52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1:52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1:52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1:52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1:52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1:52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1:52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1:52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1:52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1:52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1:52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1:52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1:52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1:52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1:52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1:52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1:52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1:52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1:52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1:52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1:52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1:52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1:52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1:52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1:52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1:52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1:52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1:52" ht="15.75" customHeight="1" x14ac:dyDescent="0.2"/>
    <row r="249" spans="1:52" ht="15.75" customHeight="1" x14ac:dyDescent="0.2"/>
    <row r="250" spans="1:52" ht="15.75" customHeight="1" x14ac:dyDescent="0.2"/>
    <row r="251" spans="1:52" ht="15.75" customHeight="1" x14ac:dyDescent="0.2"/>
    <row r="252" spans="1:52" ht="15.75" customHeight="1" x14ac:dyDescent="0.2"/>
    <row r="253" spans="1:52" ht="15.75" customHeight="1" x14ac:dyDescent="0.2"/>
    <row r="254" spans="1:52" ht="15.75" customHeight="1" x14ac:dyDescent="0.2"/>
    <row r="255" spans="1:52" ht="15.75" customHeight="1" x14ac:dyDescent="0.2"/>
    <row r="256" spans="1:52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9:AD45" xr:uid="{00000000-0009-0000-0000-000009000000}">
    <sortState xmlns:xlrd2="http://schemas.microsoft.com/office/spreadsheetml/2017/richdata2" ref="A13:AD45">
      <sortCondition ref="A9:A45"/>
      <sortCondition ref="B9:B45"/>
    </sortState>
  </autoFilter>
  <mergeCells count="104">
    <mergeCell ref="H8:I8"/>
    <mergeCell ref="J8:K8"/>
    <mergeCell ref="M8:N8"/>
    <mergeCell ref="O8:P8"/>
    <mergeCell ref="R8:S8"/>
    <mergeCell ref="T8:U8"/>
    <mergeCell ref="Z8:AA8"/>
    <mergeCell ref="AC8:AD8"/>
    <mergeCell ref="AE8:AF8"/>
    <mergeCell ref="R7:S7"/>
    <mergeCell ref="T7:U7"/>
    <mergeCell ref="V7:W7"/>
    <mergeCell ref="X7:Y7"/>
    <mergeCell ref="Z7:AA7"/>
    <mergeCell ref="AC7:AD7"/>
    <mergeCell ref="AE7:AF7"/>
    <mergeCell ref="AG7:AH7"/>
    <mergeCell ref="AJ7:AK7"/>
    <mergeCell ref="Z6:AA6"/>
    <mergeCell ref="AC6:AD6"/>
    <mergeCell ref="AE6:AF6"/>
    <mergeCell ref="AG6:AH6"/>
    <mergeCell ref="AJ6:AK6"/>
    <mergeCell ref="AL6:AM6"/>
    <mergeCell ref="V8:W8"/>
    <mergeCell ref="X8:Y8"/>
    <mergeCell ref="V3:W3"/>
    <mergeCell ref="X3:Y3"/>
    <mergeCell ref="AL7:AM7"/>
    <mergeCell ref="AG8:AH8"/>
    <mergeCell ref="AJ8:AK8"/>
    <mergeCell ref="AL8:AM8"/>
    <mergeCell ref="H5:I5"/>
    <mergeCell ref="J5:K5"/>
    <mergeCell ref="M5:N5"/>
    <mergeCell ref="O5:P5"/>
    <mergeCell ref="R5:S5"/>
    <mergeCell ref="T5:U5"/>
    <mergeCell ref="V5:W5"/>
    <mergeCell ref="X5:Y5"/>
    <mergeCell ref="H6:I6"/>
    <mergeCell ref="J6:K6"/>
    <mergeCell ref="M6:N6"/>
    <mergeCell ref="O6:P6"/>
    <mergeCell ref="R6:S6"/>
    <mergeCell ref="T6:U6"/>
    <mergeCell ref="V6:W6"/>
    <mergeCell ref="X6:Y6"/>
    <mergeCell ref="A1:B3"/>
    <mergeCell ref="C1:D1"/>
    <mergeCell ref="E1:G1"/>
    <mergeCell ref="H1:L1"/>
    <mergeCell ref="M1:Q1"/>
    <mergeCell ref="R1:AB1"/>
    <mergeCell ref="AC1:AI1"/>
    <mergeCell ref="R4:S4"/>
    <mergeCell ref="T4:U4"/>
    <mergeCell ref="V4:W4"/>
    <mergeCell ref="X4:Y4"/>
    <mergeCell ref="Z4:AA4"/>
    <mergeCell ref="AC4:AD4"/>
    <mergeCell ref="AE4:AF4"/>
    <mergeCell ref="AG4:AH4"/>
    <mergeCell ref="A4:G8"/>
    <mergeCell ref="H4:I4"/>
    <mergeCell ref="J4:K4"/>
    <mergeCell ref="M4:N4"/>
    <mergeCell ref="O4:P4"/>
    <mergeCell ref="H7:I7"/>
    <mergeCell ref="J7:K7"/>
    <mergeCell ref="M7:N7"/>
    <mergeCell ref="O7:P7"/>
    <mergeCell ref="Z5:AA5"/>
    <mergeCell ref="AC5:AD5"/>
    <mergeCell ref="AE5:AF5"/>
    <mergeCell ref="AG5:AH5"/>
    <mergeCell ref="AJ5:AK5"/>
    <mergeCell ref="AL5:AM5"/>
    <mergeCell ref="AE3:AF3"/>
    <mergeCell ref="AG3:AH3"/>
    <mergeCell ref="AJ3:AK3"/>
    <mergeCell ref="AL3:AM3"/>
    <mergeCell ref="AJ4:AK4"/>
    <mergeCell ref="AL4:AM4"/>
    <mergeCell ref="AJ1:AK1"/>
    <mergeCell ref="AL1:AM1"/>
    <mergeCell ref="C2:D2"/>
    <mergeCell ref="E2:G2"/>
    <mergeCell ref="H2:L2"/>
    <mergeCell ref="M2:Q2"/>
    <mergeCell ref="C3:D3"/>
    <mergeCell ref="E3:G3"/>
    <mergeCell ref="H3:I3"/>
    <mergeCell ref="J3:K3"/>
    <mergeCell ref="M3:N3"/>
    <mergeCell ref="O3:P3"/>
    <mergeCell ref="R3:S3"/>
    <mergeCell ref="T3:U3"/>
    <mergeCell ref="R2:AB2"/>
    <mergeCell ref="AC2:AI2"/>
    <mergeCell ref="AJ2:AK2"/>
    <mergeCell ref="AL2:AM2"/>
    <mergeCell ref="Z3:AA3"/>
    <mergeCell ref="AC3:AD3"/>
  </mergeCells>
  <conditionalFormatting sqref="C10:C47">
    <cfRule type="expression" dxfId="0" priority="1">
      <formula>COUNTIF(C10:C1013,C10)&gt;1</formula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L1005"/>
  <sheetViews>
    <sheetView workbookViewId="0">
      <pane xSplit="7" ySplit="9" topLeftCell="N11" activePane="bottomRight" state="frozen"/>
      <selection pane="topRight" activeCell="H1" sqref="H1"/>
      <selection pane="bottomLeft" activeCell="A10" sqref="A10"/>
      <selection pane="bottomRight" activeCell="A39" sqref="A39"/>
    </sheetView>
  </sheetViews>
  <sheetFormatPr baseColWidth="10" defaultColWidth="14.3984375" defaultRowHeight="15" customHeight="1" x14ac:dyDescent="0.2"/>
  <cols>
    <col min="1" max="1" width="9.796875" customWidth="1"/>
    <col min="2" max="2" width="10.19921875" customWidth="1"/>
    <col min="3" max="3" width="8.796875" hidden="1" customWidth="1"/>
    <col min="4" max="5" width="16.59765625" customWidth="1"/>
    <col min="6" max="6" width="8.796875" customWidth="1"/>
    <col min="7" max="7" width="10.3984375" customWidth="1"/>
    <col min="8" max="9" width="11.796875" customWidth="1"/>
    <col min="10" max="10" width="10" customWidth="1"/>
    <col min="11" max="14" width="11.796875" customWidth="1"/>
    <col min="15" max="15" width="10" customWidth="1"/>
    <col min="16" max="25" width="11.796875" customWidth="1"/>
    <col min="26" max="26" width="10" customWidth="1"/>
    <col min="27" max="32" width="11.796875" customWidth="1"/>
    <col min="33" max="33" width="10" customWidth="1"/>
    <col min="34" max="37" width="11.3984375" customWidth="1"/>
    <col min="38" max="38" width="18" customWidth="1"/>
  </cols>
  <sheetData>
    <row r="1" spans="1:38" ht="18.75" customHeight="1" x14ac:dyDescent="0.2">
      <c r="A1" s="100"/>
      <c r="B1" s="101"/>
      <c r="C1" s="102"/>
      <c r="D1" s="102"/>
      <c r="E1" s="102"/>
      <c r="F1" s="102"/>
      <c r="G1" s="102"/>
      <c r="H1" s="565" t="s">
        <v>0</v>
      </c>
      <c r="I1" s="551"/>
      <c r="J1" s="539"/>
      <c r="K1" s="550" t="s">
        <v>1</v>
      </c>
      <c r="L1" s="551"/>
      <c r="M1" s="551"/>
      <c r="N1" s="551"/>
      <c r="O1" s="552"/>
      <c r="P1" s="550" t="s">
        <v>2</v>
      </c>
      <c r="Q1" s="551"/>
      <c r="R1" s="551"/>
      <c r="S1" s="551"/>
      <c r="T1" s="551"/>
      <c r="U1" s="551"/>
      <c r="V1" s="551"/>
      <c r="W1" s="551"/>
      <c r="X1" s="551"/>
      <c r="Y1" s="551"/>
      <c r="Z1" s="552"/>
      <c r="AA1" s="550" t="s">
        <v>3</v>
      </c>
      <c r="AB1" s="551"/>
      <c r="AC1" s="551"/>
      <c r="AD1" s="551"/>
      <c r="AE1" s="551"/>
      <c r="AF1" s="551"/>
      <c r="AG1" s="552"/>
      <c r="AH1" s="588" t="s">
        <v>5</v>
      </c>
      <c r="AI1" s="539"/>
      <c r="AJ1" s="588" t="s">
        <v>4</v>
      </c>
      <c r="AK1" s="539"/>
      <c r="AL1" s="589" t="s">
        <v>286</v>
      </c>
    </row>
    <row r="2" spans="1:38" ht="39.75" customHeight="1" x14ac:dyDescent="0.2">
      <c r="A2" s="562"/>
      <c r="B2" s="563"/>
      <c r="C2" s="591" t="s">
        <v>287</v>
      </c>
      <c r="D2" s="567"/>
      <c r="E2" s="567"/>
      <c r="F2" s="567"/>
      <c r="G2" s="568"/>
      <c r="H2" s="542"/>
      <c r="I2" s="555"/>
      <c r="J2" s="543"/>
      <c r="K2" s="535"/>
      <c r="L2" s="536"/>
      <c r="M2" s="536"/>
      <c r="N2" s="536"/>
      <c r="O2" s="553"/>
      <c r="P2" s="554"/>
      <c r="Q2" s="555"/>
      <c r="R2" s="555"/>
      <c r="S2" s="555"/>
      <c r="T2" s="555"/>
      <c r="U2" s="555"/>
      <c r="V2" s="555"/>
      <c r="W2" s="555"/>
      <c r="X2" s="555"/>
      <c r="Y2" s="555"/>
      <c r="Z2" s="556"/>
      <c r="AA2" s="535"/>
      <c r="AB2" s="536"/>
      <c r="AC2" s="536"/>
      <c r="AD2" s="536"/>
      <c r="AE2" s="536"/>
      <c r="AF2" s="536"/>
      <c r="AG2" s="553"/>
      <c r="AH2" s="540"/>
      <c r="AI2" s="541"/>
      <c r="AJ2" s="540"/>
      <c r="AK2" s="541"/>
      <c r="AL2" s="560"/>
    </row>
    <row r="3" spans="1:38" ht="30.75" customHeight="1" x14ac:dyDescent="0.2">
      <c r="A3" s="563"/>
      <c r="B3" s="563"/>
      <c r="C3" s="583" t="s">
        <v>8</v>
      </c>
      <c r="D3" s="533"/>
      <c r="E3" s="533"/>
      <c r="F3" s="533"/>
      <c r="G3" s="534"/>
      <c r="H3" s="584" t="s">
        <v>288</v>
      </c>
      <c r="I3" s="539"/>
      <c r="J3" s="593"/>
      <c r="K3" s="594" t="s">
        <v>289</v>
      </c>
      <c r="L3" s="581"/>
      <c r="M3" s="594" t="s">
        <v>290</v>
      </c>
      <c r="N3" s="581"/>
      <c r="O3" s="595"/>
      <c r="P3" s="586" t="s">
        <v>291</v>
      </c>
      <c r="Q3" s="534"/>
      <c r="R3" s="586" t="s">
        <v>292</v>
      </c>
      <c r="S3" s="534"/>
      <c r="T3" s="586" t="s">
        <v>293</v>
      </c>
      <c r="U3" s="534"/>
      <c r="V3" s="586" t="s">
        <v>294</v>
      </c>
      <c r="W3" s="534"/>
      <c r="X3" s="586" t="s">
        <v>295</v>
      </c>
      <c r="Y3" s="534"/>
      <c r="Z3" s="587"/>
      <c r="AA3" s="586" t="s">
        <v>296</v>
      </c>
      <c r="AB3" s="534"/>
      <c r="AC3" s="586" t="s">
        <v>297</v>
      </c>
      <c r="AD3" s="534"/>
      <c r="AE3" s="586" t="s">
        <v>298</v>
      </c>
      <c r="AF3" s="534"/>
      <c r="AG3" s="587"/>
      <c r="AH3" s="540"/>
      <c r="AI3" s="541"/>
      <c r="AJ3" s="540"/>
      <c r="AK3" s="541"/>
      <c r="AL3" s="560"/>
    </row>
    <row r="4" spans="1:38" ht="15.75" customHeight="1" x14ac:dyDescent="0.2">
      <c r="A4" s="563"/>
      <c r="B4" s="563"/>
      <c r="C4" s="535"/>
      <c r="D4" s="536"/>
      <c r="E4" s="536"/>
      <c r="F4" s="536"/>
      <c r="G4" s="537"/>
      <c r="H4" s="540"/>
      <c r="I4" s="541"/>
      <c r="J4" s="578"/>
      <c r="K4" s="546"/>
      <c r="L4" s="541"/>
      <c r="M4" s="546"/>
      <c r="N4" s="541"/>
      <c r="O4" s="548"/>
      <c r="P4" s="546"/>
      <c r="Q4" s="541"/>
      <c r="R4" s="546"/>
      <c r="S4" s="541"/>
      <c r="T4" s="546"/>
      <c r="U4" s="541"/>
      <c r="V4" s="546"/>
      <c r="W4" s="541"/>
      <c r="X4" s="546"/>
      <c r="Y4" s="541"/>
      <c r="Z4" s="548"/>
      <c r="AA4" s="546"/>
      <c r="AB4" s="541"/>
      <c r="AC4" s="546"/>
      <c r="AD4" s="541"/>
      <c r="AE4" s="546"/>
      <c r="AF4" s="541"/>
      <c r="AG4" s="548"/>
      <c r="AH4" s="540"/>
      <c r="AI4" s="541"/>
      <c r="AJ4" s="540"/>
      <c r="AK4" s="541"/>
      <c r="AL4" s="560"/>
    </row>
    <row r="5" spans="1:38" ht="18.75" customHeight="1" x14ac:dyDescent="0.2">
      <c r="A5" s="563"/>
      <c r="B5" s="563"/>
      <c r="C5" s="585" t="s">
        <v>299</v>
      </c>
      <c r="D5" s="533"/>
      <c r="E5" s="533"/>
      <c r="F5" s="533"/>
      <c r="G5" s="534"/>
      <c r="H5" s="540"/>
      <c r="I5" s="541"/>
      <c r="J5" s="578"/>
      <c r="K5" s="546"/>
      <c r="L5" s="541"/>
      <c r="M5" s="546"/>
      <c r="N5" s="541"/>
      <c r="O5" s="548"/>
      <c r="P5" s="546"/>
      <c r="Q5" s="541"/>
      <c r="R5" s="546"/>
      <c r="S5" s="541"/>
      <c r="T5" s="546"/>
      <c r="U5" s="541"/>
      <c r="V5" s="546"/>
      <c r="W5" s="541"/>
      <c r="X5" s="546"/>
      <c r="Y5" s="541"/>
      <c r="Z5" s="548"/>
      <c r="AA5" s="546"/>
      <c r="AB5" s="541"/>
      <c r="AC5" s="546"/>
      <c r="AD5" s="541"/>
      <c r="AE5" s="546"/>
      <c r="AF5" s="541"/>
      <c r="AG5" s="548"/>
      <c r="AH5" s="540"/>
      <c r="AI5" s="541"/>
      <c r="AJ5" s="540"/>
      <c r="AK5" s="541"/>
      <c r="AL5" s="560"/>
    </row>
    <row r="6" spans="1:38" ht="15.75" customHeight="1" x14ac:dyDescent="0.2">
      <c r="A6" s="563"/>
      <c r="B6" s="563"/>
      <c r="C6" s="535"/>
      <c r="D6" s="536"/>
      <c r="E6" s="536"/>
      <c r="F6" s="536"/>
      <c r="G6" s="537"/>
      <c r="H6" s="540"/>
      <c r="I6" s="541"/>
      <c r="J6" s="578"/>
      <c r="K6" s="546"/>
      <c r="L6" s="541"/>
      <c r="M6" s="546"/>
      <c r="N6" s="541"/>
      <c r="O6" s="548"/>
      <c r="P6" s="546"/>
      <c r="Q6" s="541"/>
      <c r="R6" s="546"/>
      <c r="S6" s="541"/>
      <c r="T6" s="546"/>
      <c r="U6" s="541"/>
      <c r="V6" s="546"/>
      <c r="W6" s="541"/>
      <c r="X6" s="546"/>
      <c r="Y6" s="541"/>
      <c r="Z6" s="548"/>
      <c r="AA6" s="546"/>
      <c r="AB6" s="541"/>
      <c r="AC6" s="546"/>
      <c r="AD6" s="541"/>
      <c r="AE6" s="546"/>
      <c r="AF6" s="541"/>
      <c r="AG6" s="548"/>
      <c r="AH6" s="540"/>
      <c r="AI6" s="541"/>
      <c r="AJ6" s="540"/>
      <c r="AK6" s="541"/>
      <c r="AL6" s="560"/>
    </row>
    <row r="7" spans="1:38" ht="18.75" customHeight="1" x14ac:dyDescent="0.2">
      <c r="A7" s="590" t="s">
        <v>21</v>
      </c>
      <c r="B7" s="533"/>
      <c r="C7" s="533"/>
      <c r="D7" s="533"/>
      <c r="E7" s="533"/>
      <c r="F7" s="533"/>
      <c r="G7" s="534"/>
      <c r="H7" s="540"/>
      <c r="I7" s="541"/>
      <c r="J7" s="578"/>
      <c r="K7" s="546"/>
      <c r="L7" s="541"/>
      <c r="M7" s="546"/>
      <c r="N7" s="541"/>
      <c r="O7" s="548"/>
      <c r="P7" s="546"/>
      <c r="Q7" s="541"/>
      <c r="R7" s="546"/>
      <c r="S7" s="541"/>
      <c r="T7" s="546"/>
      <c r="U7" s="541"/>
      <c r="V7" s="546"/>
      <c r="W7" s="541"/>
      <c r="X7" s="546"/>
      <c r="Y7" s="541"/>
      <c r="Z7" s="548"/>
      <c r="AA7" s="546"/>
      <c r="AB7" s="541"/>
      <c r="AC7" s="546"/>
      <c r="AD7" s="541"/>
      <c r="AE7" s="546"/>
      <c r="AF7" s="541"/>
      <c r="AG7" s="548"/>
      <c r="AH7" s="540"/>
      <c r="AI7" s="541"/>
      <c r="AJ7" s="540"/>
      <c r="AK7" s="541"/>
      <c r="AL7" s="560"/>
    </row>
    <row r="8" spans="1:38" ht="18.75" customHeight="1" x14ac:dyDescent="0.2">
      <c r="A8" s="542"/>
      <c r="B8" s="555"/>
      <c r="C8" s="555"/>
      <c r="D8" s="555"/>
      <c r="E8" s="555"/>
      <c r="F8" s="555"/>
      <c r="G8" s="543"/>
      <c r="H8" s="542"/>
      <c r="I8" s="543"/>
      <c r="J8" s="579"/>
      <c r="K8" s="535"/>
      <c r="L8" s="537"/>
      <c r="M8" s="535"/>
      <c r="N8" s="537"/>
      <c r="O8" s="549"/>
      <c r="P8" s="535"/>
      <c r="Q8" s="537"/>
      <c r="R8" s="535"/>
      <c r="S8" s="537"/>
      <c r="T8" s="535"/>
      <c r="U8" s="537"/>
      <c r="V8" s="535"/>
      <c r="W8" s="537"/>
      <c r="X8" s="535"/>
      <c r="Y8" s="537"/>
      <c r="Z8" s="549"/>
      <c r="AA8" s="535"/>
      <c r="AB8" s="537"/>
      <c r="AC8" s="535"/>
      <c r="AD8" s="537"/>
      <c r="AE8" s="535"/>
      <c r="AF8" s="537"/>
      <c r="AG8" s="549"/>
      <c r="AH8" s="542"/>
      <c r="AI8" s="543"/>
      <c r="AJ8" s="542"/>
      <c r="AK8" s="543"/>
      <c r="AL8" s="561"/>
    </row>
    <row r="9" spans="1:38" ht="30.75" customHeight="1" x14ac:dyDescent="0.2">
      <c r="A9" s="103" t="s">
        <v>22</v>
      </c>
      <c r="B9" s="103" t="s">
        <v>300</v>
      </c>
      <c r="C9" s="103" t="s">
        <v>24</v>
      </c>
      <c r="D9" s="103" t="s">
        <v>25</v>
      </c>
      <c r="E9" s="103" t="s">
        <v>26</v>
      </c>
      <c r="F9" s="103" t="s">
        <v>27</v>
      </c>
      <c r="G9" s="103" t="s">
        <v>28</v>
      </c>
      <c r="H9" s="104" t="s">
        <v>29</v>
      </c>
      <c r="I9" s="105" t="s">
        <v>30</v>
      </c>
      <c r="J9" s="106" t="s">
        <v>31</v>
      </c>
      <c r="K9" s="103" t="s">
        <v>29</v>
      </c>
      <c r="L9" s="103" t="s">
        <v>30</v>
      </c>
      <c r="M9" s="103" t="s">
        <v>29</v>
      </c>
      <c r="N9" s="103" t="s">
        <v>30</v>
      </c>
      <c r="O9" s="107" t="s">
        <v>31</v>
      </c>
      <c r="P9" s="103" t="s">
        <v>29</v>
      </c>
      <c r="Q9" s="103" t="s">
        <v>30</v>
      </c>
      <c r="R9" s="103" t="s">
        <v>29</v>
      </c>
      <c r="S9" s="103" t="s">
        <v>30</v>
      </c>
      <c r="T9" s="103" t="s">
        <v>29</v>
      </c>
      <c r="U9" s="103" t="s">
        <v>30</v>
      </c>
      <c r="V9" s="103" t="s">
        <v>29</v>
      </c>
      <c r="W9" s="103" t="s">
        <v>30</v>
      </c>
      <c r="X9" s="103" t="s">
        <v>29</v>
      </c>
      <c r="Y9" s="103" t="s">
        <v>30</v>
      </c>
      <c r="Z9" s="107" t="s">
        <v>31</v>
      </c>
      <c r="AA9" s="103" t="s">
        <v>29</v>
      </c>
      <c r="AB9" s="103" t="s">
        <v>30</v>
      </c>
      <c r="AC9" s="108" t="s">
        <v>41</v>
      </c>
      <c r="AD9" s="103" t="s">
        <v>30</v>
      </c>
      <c r="AE9" s="109" t="s">
        <v>29</v>
      </c>
      <c r="AF9" s="103" t="s">
        <v>30</v>
      </c>
      <c r="AG9" s="103" t="s">
        <v>31</v>
      </c>
      <c r="AH9" s="103" t="s">
        <v>29</v>
      </c>
      <c r="AI9" s="103" t="s">
        <v>30</v>
      </c>
      <c r="AJ9" s="103" t="s">
        <v>29</v>
      </c>
      <c r="AK9" s="103" t="s">
        <v>30</v>
      </c>
      <c r="AL9" s="110" t="s">
        <v>32</v>
      </c>
    </row>
    <row r="10" spans="1:38" ht="12.75" customHeight="1" x14ac:dyDescent="0.2">
      <c r="A10" s="36">
        <f t="shared" ref="A10:A39" si="0">RANK(AL10, $AL$10:$AL$45)</f>
        <v>1</v>
      </c>
      <c r="B10" s="111">
        <v>2009</v>
      </c>
      <c r="C10" s="111" t="s">
        <v>301</v>
      </c>
      <c r="D10" s="112" t="s">
        <v>302</v>
      </c>
      <c r="E10" s="112" t="s">
        <v>303</v>
      </c>
      <c r="F10" s="111" t="s">
        <v>95</v>
      </c>
      <c r="G10" s="111" t="s">
        <v>37</v>
      </c>
      <c r="H10" s="113" t="s">
        <v>42</v>
      </c>
      <c r="I10" s="114">
        <v>300</v>
      </c>
      <c r="J10" s="115">
        <f t="shared" ref="J10:J29" si="1">LARGE(I10,1)</f>
        <v>300</v>
      </c>
      <c r="K10" s="116" t="s">
        <v>304</v>
      </c>
      <c r="L10" s="117">
        <v>0</v>
      </c>
      <c r="M10" s="113" t="s">
        <v>305</v>
      </c>
      <c r="N10" s="118">
        <v>100</v>
      </c>
      <c r="O10" s="119">
        <f t="shared" ref="O10:O38" si="2">LARGE(L10:N10,1)</f>
        <v>100</v>
      </c>
      <c r="P10" s="120" t="s">
        <v>306</v>
      </c>
      <c r="Q10" s="121">
        <v>2000</v>
      </c>
      <c r="R10" s="122" t="s">
        <v>166</v>
      </c>
      <c r="S10" s="123">
        <v>2000</v>
      </c>
      <c r="T10" s="122" t="s">
        <v>307</v>
      </c>
      <c r="U10" s="123">
        <v>2000</v>
      </c>
      <c r="V10" s="124" t="s">
        <v>41</v>
      </c>
      <c r="W10" s="117">
        <v>0</v>
      </c>
      <c r="X10" s="124" t="s">
        <v>41</v>
      </c>
      <c r="Y10" s="125">
        <v>0</v>
      </c>
      <c r="Z10" s="126">
        <f t="shared" ref="Z10:Z33" si="3">LARGE(Q10:Y10,1)+LARGE(Q10:Y10,2)+LARGE(Q10:Y10,3)+LARGE(Q10:Y10,4)</f>
        <v>6000</v>
      </c>
      <c r="AA10" s="127" t="s">
        <v>41</v>
      </c>
      <c r="AB10" s="117">
        <v>0</v>
      </c>
      <c r="AC10" s="108" t="s">
        <v>41</v>
      </c>
      <c r="AD10" s="117">
        <v>0</v>
      </c>
      <c r="AE10" s="108" t="s">
        <v>41</v>
      </c>
      <c r="AF10" s="125">
        <v>0</v>
      </c>
      <c r="AG10" s="126">
        <f t="shared" ref="AG10:AG13" si="4">LARGE(AB10:AD10:AF10,1)</f>
        <v>0</v>
      </c>
      <c r="AH10" s="113"/>
      <c r="AI10" s="117">
        <v>0</v>
      </c>
      <c r="AJ10" s="113"/>
      <c r="AK10" s="117">
        <v>0</v>
      </c>
      <c r="AL10" s="128">
        <f t="shared" ref="AL10:AL44" si="5">AK10+AG10+Z10+O10+J10+AI10</f>
        <v>6400</v>
      </c>
    </row>
    <row r="11" spans="1:38" ht="12.75" customHeight="1" x14ac:dyDescent="0.2">
      <c r="A11" s="43">
        <f t="shared" si="0"/>
        <v>2</v>
      </c>
      <c r="B11" s="129">
        <v>2008</v>
      </c>
      <c r="C11" s="130"/>
      <c r="D11" s="130" t="s">
        <v>308</v>
      </c>
      <c r="E11" s="130" t="s">
        <v>309</v>
      </c>
      <c r="F11" s="131" t="s">
        <v>95</v>
      </c>
      <c r="G11" s="131" t="s">
        <v>37</v>
      </c>
      <c r="H11" s="113" t="s">
        <v>80</v>
      </c>
      <c r="I11" s="114">
        <v>150</v>
      </c>
      <c r="J11" s="115">
        <f t="shared" si="1"/>
        <v>150</v>
      </c>
      <c r="K11" s="132"/>
      <c r="L11" s="117">
        <v>0</v>
      </c>
      <c r="M11" s="113" t="s">
        <v>170</v>
      </c>
      <c r="N11" s="125">
        <v>0</v>
      </c>
      <c r="O11" s="133">
        <f t="shared" si="2"/>
        <v>0</v>
      </c>
      <c r="P11" s="134" t="s">
        <v>310</v>
      </c>
      <c r="Q11" s="117">
        <v>1000</v>
      </c>
      <c r="R11" s="116" t="s">
        <v>311</v>
      </c>
      <c r="S11" s="117">
        <v>0</v>
      </c>
      <c r="T11" s="116" t="s">
        <v>312</v>
      </c>
      <c r="U11" s="117">
        <v>0</v>
      </c>
      <c r="V11" s="113" t="s">
        <v>313</v>
      </c>
      <c r="W11" s="117">
        <v>0</v>
      </c>
      <c r="X11" s="113" t="s">
        <v>314</v>
      </c>
      <c r="Y11" s="125">
        <v>1000</v>
      </c>
      <c r="Z11" s="126">
        <f t="shared" si="3"/>
        <v>2000</v>
      </c>
      <c r="AA11" s="127" t="s">
        <v>41</v>
      </c>
      <c r="AB11" s="117">
        <v>0</v>
      </c>
      <c r="AC11" s="108" t="s">
        <v>41</v>
      </c>
      <c r="AD11" s="117">
        <v>0</v>
      </c>
      <c r="AE11" s="108" t="s">
        <v>41</v>
      </c>
      <c r="AF11" s="125">
        <v>0</v>
      </c>
      <c r="AG11" s="126">
        <f t="shared" si="4"/>
        <v>0</v>
      </c>
      <c r="AH11" s="135"/>
      <c r="AI11" s="117">
        <v>0</v>
      </c>
      <c r="AJ11" s="135"/>
      <c r="AK11" s="117">
        <v>0</v>
      </c>
      <c r="AL11" s="136">
        <f t="shared" si="5"/>
        <v>2150</v>
      </c>
    </row>
    <row r="12" spans="1:38" ht="12.75" customHeight="1" x14ac:dyDescent="0.2">
      <c r="A12" s="43">
        <f t="shared" si="0"/>
        <v>3</v>
      </c>
      <c r="B12" s="129">
        <v>1998</v>
      </c>
      <c r="C12" s="129" t="s">
        <v>315</v>
      </c>
      <c r="D12" s="137" t="s">
        <v>111</v>
      </c>
      <c r="E12" s="137" t="s">
        <v>316</v>
      </c>
      <c r="F12" s="129" t="s">
        <v>317</v>
      </c>
      <c r="G12" s="129" t="s">
        <v>254</v>
      </c>
      <c r="H12" s="127" t="s">
        <v>41</v>
      </c>
      <c r="I12" s="114">
        <v>0</v>
      </c>
      <c r="J12" s="115">
        <f t="shared" si="1"/>
        <v>0</v>
      </c>
      <c r="K12" s="127" t="s">
        <v>41</v>
      </c>
      <c r="L12" s="117">
        <v>0</v>
      </c>
      <c r="M12" s="108" t="s">
        <v>41</v>
      </c>
      <c r="N12" s="125">
        <v>0</v>
      </c>
      <c r="O12" s="133">
        <f t="shared" si="2"/>
        <v>0</v>
      </c>
      <c r="P12" s="108" t="s">
        <v>41</v>
      </c>
      <c r="Q12" s="117">
        <v>0</v>
      </c>
      <c r="R12" s="108" t="s">
        <v>41</v>
      </c>
      <c r="S12" s="117">
        <v>0</v>
      </c>
      <c r="T12" s="108" t="s">
        <v>41</v>
      </c>
      <c r="U12" s="117">
        <v>0</v>
      </c>
      <c r="V12" s="124" t="s">
        <v>41</v>
      </c>
      <c r="W12" s="117">
        <v>0</v>
      </c>
      <c r="X12" s="113" t="s">
        <v>318</v>
      </c>
      <c r="Y12" s="125">
        <v>1000</v>
      </c>
      <c r="Z12" s="126">
        <f t="shared" si="3"/>
        <v>1000</v>
      </c>
      <c r="AA12" s="127" t="s">
        <v>41</v>
      </c>
      <c r="AB12" s="117">
        <v>0</v>
      </c>
      <c r="AC12" s="108" t="s">
        <v>41</v>
      </c>
      <c r="AD12" s="117">
        <v>0</v>
      </c>
      <c r="AE12" s="108" t="s">
        <v>41</v>
      </c>
      <c r="AF12" s="125">
        <v>0</v>
      </c>
      <c r="AG12" s="126">
        <f t="shared" si="4"/>
        <v>0</v>
      </c>
      <c r="AH12" s="113"/>
      <c r="AI12" s="117">
        <v>0</v>
      </c>
      <c r="AJ12" s="113"/>
      <c r="AK12" s="117">
        <v>0</v>
      </c>
      <c r="AL12" s="128">
        <f t="shared" si="5"/>
        <v>1000</v>
      </c>
    </row>
    <row r="13" spans="1:38" ht="12.75" customHeight="1" x14ac:dyDescent="0.2">
      <c r="A13" s="43">
        <f t="shared" si="0"/>
        <v>4</v>
      </c>
      <c r="B13" s="131">
        <v>2009</v>
      </c>
      <c r="C13" s="138" t="s">
        <v>319</v>
      </c>
      <c r="D13" s="130" t="s">
        <v>320</v>
      </c>
      <c r="E13" s="130" t="s">
        <v>321</v>
      </c>
      <c r="F13" s="131" t="s">
        <v>95</v>
      </c>
      <c r="G13" s="131" t="s">
        <v>37</v>
      </c>
      <c r="H13" s="113" t="s">
        <v>38</v>
      </c>
      <c r="I13" s="114">
        <v>400</v>
      </c>
      <c r="J13" s="115">
        <f t="shared" si="1"/>
        <v>400</v>
      </c>
      <c r="K13" s="116" t="s">
        <v>105</v>
      </c>
      <c r="L13" s="117">
        <v>0</v>
      </c>
      <c r="M13" s="113" t="s">
        <v>88</v>
      </c>
      <c r="N13" s="125">
        <v>500</v>
      </c>
      <c r="O13" s="133">
        <f t="shared" si="2"/>
        <v>500</v>
      </c>
      <c r="P13" s="113" t="s">
        <v>237</v>
      </c>
      <c r="Q13" s="117">
        <v>0</v>
      </c>
      <c r="R13" s="113" t="s">
        <v>322</v>
      </c>
      <c r="S13" s="117">
        <v>0</v>
      </c>
      <c r="T13" s="113" t="s">
        <v>44</v>
      </c>
      <c r="U13" s="117">
        <v>0</v>
      </c>
      <c r="V13" s="124" t="s">
        <v>41</v>
      </c>
      <c r="W13" s="117">
        <v>0</v>
      </c>
      <c r="X13" s="113" t="s">
        <v>323</v>
      </c>
      <c r="Y13" s="125">
        <v>0</v>
      </c>
      <c r="Z13" s="126">
        <f t="shared" si="3"/>
        <v>0</v>
      </c>
      <c r="AA13" s="127" t="s">
        <v>41</v>
      </c>
      <c r="AB13" s="117">
        <v>0</v>
      </c>
      <c r="AC13" s="108" t="s">
        <v>41</v>
      </c>
      <c r="AD13" s="117">
        <v>0</v>
      </c>
      <c r="AE13" s="108" t="s">
        <v>41</v>
      </c>
      <c r="AF13" s="125">
        <v>0</v>
      </c>
      <c r="AG13" s="126">
        <f t="shared" si="4"/>
        <v>0</v>
      </c>
      <c r="AH13" s="113"/>
      <c r="AI13" s="117">
        <v>0</v>
      </c>
      <c r="AJ13" s="113"/>
      <c r="AK13" s="117">
        <v>0</v>
      </c>
      <c r="AL13" s="128">
        <f t="shared" si="5"/>
        <v>900</v>
      </c>
    </row>
    <row r="14" spans="1:38" ht="12.75" customHeight="1" x14ac:dyDescent="0.2">
      <c r="A14" s="43">
        <f t="shared" si="0"/>
        <v>5</v>
      </c>
      <c r="B14" s="131">
        <v>1992</v>
      </c>
      <c r="C14" s="138" t="s">
        <v>324</v>
      </c>
      <c r="D14" s="130" t="s">
        <v>325</v>
      </c>
      <c r="E14" s="130" t="s">
        <v>326</v>
      </c>
      <c r="F14" s="131" t="s">
        <v>327</v>
      </c>
      <c r="G14" s="131" t="s">
        <v>119</v>
      </c>
      <c r="H14" s="113" t="s">
        <v>50</v>
      </c>
      <c r="I14" s="114">
        <v>500</v>
      </c>
      <c r="J14" s="115">
        <f t="shared" si="1"/>
        <v>500</v>
      </c>
      <c r="K14" s="127" t="s">
        <v>41</v>
      </c>
      <c r="L14" s="117">
        <v>0</v>
      </c>
      <c r="M14" s="108" t="s">
        <v>41</v>
      </c>
      <c r="N14" s="125">
        <v>0</v>
      </c>
      <c r="O14" s="133">
        <f t="shared" si="2"/>
        <v>0</v>
      </c>
      <c r="P14" s="108" t="s">
        <v>41</v>
      </c>
      <c r="Q14" s="117">
        <v>0</v>
      </c>
      <c r="R14" s="108" t="s">
        <v>41</v>
      </c>
      <c r="S14" s="117">
        <v>0</v>
      </c>
      <c r="T14" s="108" t="s">
        <v>41</v>
      </c>
      <c r="U14" s="117">
        <v>0</v>
      </c>
      <c r="V14" s="127" t="s">
        <v>41</v>
      </c>
      <c r="W14" s="117">
        <v>0</v>
      </c>
      <c r="X14" s="108" t="s">
        <v>41</v>
      </c>
      <c r="Y14" s="125">
        <v>0</v>
      </c>
      <c r="Z14" s="126">
        <f t="shared" si="3"/>
        <v>0</v>
      </c>
      <c r="AA14" s="127" t="s">
        <v>41</v>
      </c>
      <c r="AB14" s="117">
        <v>0</v>
      </c>
      <c r="AC14" s="108" t="s">
        <v>41</v>
      </c>
      <c r="AD14" s="117">
        <v>0</v>
      </c>
      <c r="AE14" s="108" t="s">
        <v>41</v>
      </c>
      <c r="AF14" s="125">
        <v>0</v>
      </c>
      <c r="AG14" s="126">
        <f>LARGE(AD14:AF14,1)</f>
        <v>0</v>
      </c>
      <c r="AH14" s="113"/>
      <c r="AI14" s="117">
        <v>0</v>
      </c>
      <c r="AJ14" s="113"/>
      <c r="AK14" s="117">
        <v>0</v>
      </c>
      <c r="AL14" s="128">
        <f t="shared" si="5"/>
        <v>500</v>
      </c>
    </row>
    <row r="15" spans="1:38" ht="12.75" customHeight="1" x14ac:dyDescent="0.2">
      <c r="A15" s="43">
        <f t="shared" si="0"/>
        <v>6</v>
      </c>
      <c r="B15" s="131">
        <v>2001</v>
      </c>
      <c r="C15" s="138" t="s">
        <v>328</v>
      </c>
      <c r="D15" s="130" t="s">
        <v>329</v>
      </c>
      <c r="E15" s="130" t="s">
        <v>219</v>
      </c>
      <c r="F15" s="131" t="s">
        <v>79</v>
      </c>
      <c r="G15" s="131" t="s">
        <v>62</v>
      </c>
      <c r="H15" s="113" t="s">
        <v>42</v>
      </c>
      <c r="I15" s="114">
        <v>300</v>
      </c>
      <c r="J15" s="115">
        <f t="shared" si="1"/>
        <v>300</v>
      </c>
      <c r="K15" s="127" t="s">
        <v>41</v>
      </c>
      <c r="L15" s="117">
        <v>0</v>
      </c>
      <c r="M15" s="108" t="s">
        <v>41</v>
      </c>
      <c r="N15" s="125">
        <v>0</v>
      </c>
      <c r="O15" s="133">
        <f t="shared" si="2"/>
        <v>0</v>
      </c>
      <c r="P15" s="113" t="s">
        <v>330</v>
      </c>
      <c r="Q15" s="117">
        <v>0</v>
      </c>
      <c r="R15" s="113" t="s">
        <v>222</v>
      </c>
      <c r="S15" s="117">
        <v>0</v>
      </c>
      <c r="T15" s="113" t="s">
        <v>331</v>
      </c>
      <c r="U15" s="117">
        <v>0</v>
      </c>
      <c r="V15" s="139" t="s">
        <v>313</v>
      </c>
      <c r="W15" s="117">
        <v>0</v>
      </c>
      <c r="X15" s="113" t="s">
        <v>275</v>
      </c>
      <c r="Y15" s="125">
        <v>0</v>
      </c>
      <c r="Z15" s="126">
        <f t="shared" si="3"/>
        <v>0</v>
      </c>
      <c r="AA15" s="113" t="s">
        <v>332</v>
      </c>
      <c r="AB15" s="117">
        <v>0</v>
      </c>
      <c r="AC15" s="113" t="s">
        <v>304</v>
      </c>
      <c r="AD15" s="117">
        <v>0</v>
      </c>
      <c r="AE15" s="113" t="s">
        <v>333</v>
      </c>
      <c r="AF15" s="125">
        <v>0</v>
      </c>
      <c r="AG15" s="126">
        <f t="shared" ref="AG15:AG37" si="6">LARGE(AB15:AD15:AF15,1)</f>
        <v>0</v>
      </c>
      <c r="AH15" s="113"/>
      <c r="AI15" s="117">
        <v>0</v>
      </c>
      <c r="AJ15" s="113"/>
      <c r="AK15" s="117">
        <v>0</v>
      </c>
      <c r="AL15" s="128">
        <f t="shared" si="5"/>
        <v>300</v>
      </c>
    </row>
    <row r="16" spans="1:38" ht="12.75" customHeight="1" x14ac:dyDescent="0.2">
      <c r="A16" s="43">
        <f t="shared" si="0"/>
        <v>7</v>
      </c>
      <c r="B16" s="131">
        <v>2009</v>
      </c>
      <c r="C16" s="138" t="s">
        <v>334</v>
      </c>
      <c r="D16" s="130" t="s">
        <v>335</v>
      </c>
      <c r="E16" s="130" t="s">
        <v>219</v>
      </c>
      <c r="F16" s="131" t="s">
        <v>336</v>
      </c>
      <c r="G16" s="131" t="s">
        <v>254</v>
      </c>
      <c r="H16" s="113" t="s">
        <v>337</v>
      </c>
      <c r="I16" s="114">
        <v>150</v>
      </c>
      <c r="J16" s="115">
        <f t="shared" si="1"/>
        <v>150</v>
      </c>
      <c r="K16" s="116" t="s">
        <v>338</v>
      </c>
      <c r="L16" s="140">
        <v>100</v>
      </c>
      <c r="M16" s="113" t="s">
        <v>339</v>
      </c>
      <c r="N16" s="125">
        <v>0</v>
      </c>
      <c r="O16" s="133">
        <f t="shared" si="2"/>
        <v>100</v>
      </c>
      <c r="P16" s="113" t="s">
        <v>265</v>
      </c>
      <c r="Q16" s="117">
        <v>0</v>
      </c>
      <c r="R16" s="113" t="s">
        <v>340</v>
      </c>
      <c r="S16" s="117">
        <v>0</v>
      </c>
      <c r="T16" s="108" t="s">
        <v>41</v>
      </c>
      <c r="U16" s="117">
        <v>0</v>
      </c>
      <c r="V16" s="127" t="s">
        <v>41</v>
      </c>
      <c r="W16" s="117">
        <v>0</v>
      </c>
      <c r="X16" s="113" t="s">
        <v>341</v>
      </c>
      <c r="Y16" s="125">
        <v>0</v>
      </c>
      <c r="Z16" s="126">
        <f t="shared" si="3"/>
        <v>0</v>
      </c>
      <c r="AA16" s="127" t="s">
        <v>41</v>
      </c>
      <c r="AB16" s="117">
        <v>0</v>
      </c>
      <c r="AC16" s="108" t="s">
        <v>41</v>
      </c>
      <c r="AD16" s="117">
        <v>0</v>
      </c>
      <c r="AE16" s="108" t="s">
        <v>41</v>
      </c>
      <c r="AF16" s="125">
        <v>0</v>
      </c>
      <c r="AG16" s="126">
        <f t="shared" si="6"/>
        <v>0</v>
      </c>
      <c r="AH16" s="113"/>
      <c r="AI16" s="117">
        <v>0</v>
      </c>
      <c r="AJ16" s="113"/>
      <c r="AK16" s="117">
        <v>0</v>
      </c>
      <c r="AL16" s="128">
        <f t="shared" si="5"/>
        <v>250</v>
      </c>
    </row>
    <row r="17" spans="1:38" ht="12.75" customHeight="1" x14ac:dyDescent="0.2">
      <c r="A17" s="43">
        <f t="shared" si="0"/>
        <v>8</v>
      </c>
      <c r="B17" s="129">
        <v>2009</v>
      </c>
      <c r="C17" s="138"/>
      <c r="D17" s="130" t="s">
        <v>342</v>
      </c>
      <c r="E17" s="141" t="s">
        <v>343</v>
      </c>
      <c r="F17" s="131" t="s">
        <v>95</v>
      </c>
      <c r="G17" s="131" t="s">
        <v>37</v>
      </c>
      <c r="H17" s="113" t="s">
        <v>344</v>
      </c>
      <c r="I17" s="114">
        <v>150</v>
      </c>
      <c r="J17" s="115">
        <f t="shared" si="1"/>
        <v>150</v>
      </c>
      <c r="K17" s="116" t="s">
        <v>322</v>
      </c>
      <c r="L17" s="117">
        <v>0</v>
      </c>
      <c r="M17" s="113" t="s">
        <v>345</v>
      </c>
      <c r="N17" s="125">
        <v>0</v>
      </c>
      <c r="O17" s="133">
        <f t="shared" si="2"/>
        <v>0</v>
      </c>
      <c r="P17" s="113" t="s">
        <v>346</v>
      </c>
      <c r="Q17" s="117">
        <v>0</v>
      </c>
      <c r="R17" s="113" t="s">
        <v>141</v>
      </c>
      <c r="S17" s="117">
        <v>0</v>
      </c>
      <c r="T17" s="108" t="s">
        <v>41</v>
      </c>
      <c r="U17" s="117">
        <v>0</v>
      </c>
      <c r="V17" s="139" t="s">
        <v>347</v>
      </c>
      <c r="W17" s="117">
        <v>0</v>
      </c>
      <c r="X17" s="113" t="s">
        <v>109</v>
      </c>
      <c r="Y17" s="125">
        <v>0</v>
      </c>
      <c r="Z17" s="126">
        <f t="shared" si="3"/>
        <v>0</v>
      </c>
      <c r="AA17" s="127" t="s">
        <v>41</v>
      </c>
      <c r="AB17" s="117">
        <v>0</v>
      </c>
      <c r="AC17" s="108" t="s">
        <v>41</v>
      </c>
      <c r="AD17" s="117">
        <v>0</v>
      </c>
      <c r="AE17" s="108" t="s">
        <v>41</v>
      </c>
      <c r="AF17" s="125">
        <v>0</v>
      </c>
      <c r="AG17" s="126">
        <f t="shared" si="6"/>
        <v>0</v>
      </c>
      <c r="AH17" s="113"/>
      <c r="AI17" s="117">
        <v>0</v>
      </c>
      <c r="AJ17" s="113"/>
      <c r="AK17" s="117">
        <v>0</v>
      </c>
      <c r="AL17" s="128">
        <f t="shared" si="5"/>
        <v>150</v>
      </c>
    </row>
    <row r="18" spans="1:38" ht="12.75" customHeight="1" x14ac:dyDescent="0.2">
      <c r="A18" s="43">
        <f t="shared" si="0"/>
        <v>8</v>
      </c>
      <c r="B18" s="129">
        <v>2005</v>
      </c>
      <c r="C18" s="130"/>
      <c r="D18" s="130" t="s">
        <v>348</v>
      </c>
      <c r="E18" s="130" t="s">
        <v>309</v>
      </c>
      <c r="F18" s="131" t="s">
        <v>95</v>
      </c>
      <c r="G18" s="131" t="s">
        <v>37</v>
      </c>
      <c r="H18" s="113" t="s">
        <v>337</v>
      </c>
      <c r="I18" s="114">
        <v>150</v>
      </c>
      <c r="J18" s="115">
        <f t="shared" si="1"/>
        <v>150</v>
      </c>
      <c r="K18" s="132"/>
      <c r="L18" s="117">
        <v>0</v>
      </c>
      <c r="M18" s="108" t="s">
        <v>41</v>
      </c>
      <c r="N18" s="125">
        <v>0</v>
      </c>
      <c r="O18" s="133">
        <f t="shared" si="2"/>
        <v>0</v>
      </c>
      <c r="P18" s="108" t="s">
        <v>41</v>
      </c>
      <c r="Q18" s="117">
        <v>0</v>
      </c>
      <c r="R18" s="108" t="s">
        <v>41</v>
      </c>
      <c r="S18" s="117">
        <v>0</v>
      </c>
      <c r="T18" s="108" t="s">
        <v>41</v>
      </c>
      <c r="U18" s="117">
        <v>0</v>
      </c>
      <c r="V18" s="124" t="s">
        <v>41</v>
      </c>
      <c r="W18" s="117">
        <v>0</v>
      </c>
      <c r="X18" s="113" t="s">
        <v>349</v>
      </c>
      <c r="Y18" s="125">
        <v>0</v>
      </c>
      <c r="Z18" s="126">
        <f t="shared" si="3"/>
        <v>0</v>
      </c>
      <c r="AA18" s="127" t="s">
        <v>41</v>
      </c>
      <c r="AB18" s="117">
        <v>0</v>
      </c>
      <c r="AC18" s="108" t="s">
        <v>41</v>
      </c>
      <c r="AD18" s="117">
        <v>0</v>
      </c>
      <c r="AE18" s="108" t="s">
        <v>41</v>
      </c>
      <c r="AF18" s="125">
        <v>0</v>
      </c>
      <c r="AG18" s="126">
        <f t="shared" si="6"/>
        <v>0</v>
      </c>
      <c r="AH18" s="135"/>
      <c r="AI18" s="117">
        <v>0</v>
      </c>
      <c r="AJ18" s="135"/>
      <c r="AK18" s="117">
        <v>0</v>
      </c>
      <c r="AL18" s="136">
        <f t="shared" si="5"/>
        <v>150</v>
      </c>
    </row>
    <row r="19" spans="1:38" ht="12.75" customHeight="1" x14ac:dyDescent="0.2">
      <c r="A19" s="43">
        <f t="shared" si="0"/>
        <v>10</v>
      </c>
      <c r="B19" s="131">
        <v>2008</v>
      </c>
      <c r="C19" s="138"/>
      <c r="D19" s="130" t="s">
        <v>350</v>
      </c>
      <c r="E19" s="130" t="s">
        <v>351</v>
      </c>
      <c r="F19" s="131" t="s">
        <v>95</v>
      </c>
      <c r="G19" s="131" t="s">
        <v>37</v>
      </c>
      <c r="H19" s="113" t="s">
        <v>101</v>
      </c>
      <c r="I19" s="114">
        <v>0</v>
      </c>
      <c r="J19" s="115">
        <f t="shared" si="1"/>
        <v>0</v>
      </c>
      <c r="K19" s="127" t="s">
        <v>41</v>
      </c>
      <c r="L19" s="117">
        <v>0</v>
      </c>
      <c r="M19" s="113" t="s">
        <v>352</v>
      </c>
      <c r="N19" s="125">
        <v>100</v>
      </c>
      <c r="O19" s="133">
        <f t="shared" si="2"/>
        <v>100</v>
      </c>
      <c r="P19" s="108" t="s">
        <v>41</v>
      </c>
      <c r="Q19" s="117">
        <v>0</v>
      </c>
      <c r="R19" s="108" t="s">
        <v>41</v>
      </c>
      <c r="S19" s="117">
        <v>0</v>
      </c>
      <c r="T19" s="108" t="s">
        <v>41</v>
      </c>
      <c r="U19" s="117">
        <v>0</v>
      </c>
      <c r="V19" s="124" t="s">
        <v>41</v>
      </c>
      <c r="W19" s="117">
        <v>0</v>
      </c>
      <c r="X19" s="113" t="s">
        <v>311</v>
      </c>
      <c r="Y19" s="125">
        <v>0</v>
      </c>
      <c r="Z19" s="126">
        <f t="shared" si="3"/>
        <v>0</v>
      </c>
      <c r="AA19" s="127" t="s">
        <v>41</v>
      </c>
      <c r="AB19" s="117">
        <v>0</v>
      </c>
      <c r="AC19" s="108" t="s">
        <v>41</v>
      </c>
      <c r="AD19" s="117">
        <v>0</v>
      </c>
      <c r="AE19" s="108" t="s">
        <v>41</v>
      </c>
      <c r="AF19" s="125">
        <v>0</v>
      </c>
      <c r="AG19" s="126">
        <f t="shared" si="6"/>
        <v>0</v>
      </c>
      <c r="AH19" s="113"/>
      <c r="AI19" s="117">
        <v>0</v>
      </c>
      <c r="AJ19" s="113"/>
      <c r="AK19" s="117">
        <v>0</v>
      </c>
      <c r="AL19" s="128">
        <f t="shared" si="5"/>
        <v>100</v>
      </c>
    </row>
    <row r="20" spans="1:38" ht="12.75" customHeight="1" x14ac:dyDescent="0.2">
      <c r="A20" s="43">
        <f t="shared" si="0"/>
        <v>11</v>
      </c>
      <c r="B20" s="131">
        <v>2008</v>
      </c>
      <c r="C20" s="138"/>
      <c r="D20" s="130" t="s">
        <v>353</v>
      </c>
      <c r="E20" s="130" t="s">
        <v>354</v>
      </c>
      <c r="F20" s="131" t="s">
        <v>336</v>
      </c>
      <c r="G20" s="131" t="s">
        <v>254</v>
      </c>
      <c r="H20" s="113" t="s">
        <v>88</v>
      </c>
      <c r="I20" s="114">
        <v>75</v>
      </c>
      <c r="J20" s="115">
        <f t="shared" si="1"/>
        <v>75</v>
      </c>
      <c r="K20" s="116" t="s">
        <v>332</v>
      </c>
      <c r="L20" s="117">
        <v>0</v>
      </c>
      <c r="M20" s="113" t="s">
        <v>355</v>
      </c>
      <c r="N20" s="125">
        <v>0</v>
      </c>
      <c r="O20" s="133">
        <f t="shared" si="2"/>
        <v>0</v>
      </c>
      <c r="P20" s="108" t="s">
        <v>41</v>
      </c>
      <c r="Q20" s="117">
        <v>0</v>
      </c>
      <c r="R20" s="108" t="s">
        <v>41</v>
      </c>
      <c r="S20" s="117">
        <v>0</v>
      </c>
      <c r="T20" s="108" t="s">
        <v>41</v>
      </c>
      <c r="U20" s="117">
        <v>0</v>
      </c>
      <c r="V20" s="124" t="s">
        <v>41</v>
      </c>
      <c r="W20" s="117">
        <v>0</v>
      </c>
      <c r="X20" s="113" t="s">
        <v>356</v>
      </c>
      <c r="Y20" s="125">
        <v>0</v>
      </c>
      <c r="Z20" s="126">
        <f t="shared" si="3"/>
        <v>0</v>
      </c>
      <c r="AA20" s="127" t="s">
        <v>41</v>
      </c>
      <c r="AB20" s="117">
        <v>0</v>
      </c>
      <c r="AC20" s="108" t="s">
        <v>41</v>
      </c>
      <c r="AD20" s="117">
        <v>0</v>
      </c>
      <c r="AE20" s="108" t="s">
        <v>41</v>
      </c>
      <c r="AF20" s="125">
        <v>0</v>
      </c>
      <c r="AG20" s="126">
        <f t="shared" si="6"/>
        <v>0</v>
      </c>
      <c r="AH20" s="113"/>
      <c r="AI20" s="117">
        <v>0</v>
      </c>
      <c r="AJ20" s="113"/>
      <c r="AK20" s="117">
        <v>0</v>
      </c>
      <c r="AL20" s="128">
        <f t="shared" si="5"/>
        <v>75</v>
      </c>
    </row>
    <row r="21" spans="1:38" ht="12.75" customHeight="1" x14ac:dyDescent="0.2">
      <c r="A21" s="43">
        <f t="shared" si="0"/>
        <v>11</v>
      </c>
      <c r="B21" s="131">
        <v>2007</v>
      </c>
      <c r="C21" s="138" t="s">
        <v>357</v>
      </c>
      <c r="D21" s="130" t="s">
        <v>358</v>
      </c>
      <c r="E21" s="130" t="s">
        <v>359</v>
      </c>
      <c r="F21" s="131" t="s">
        <v>79</v>
      </c>
      <c r="G21" s="131" t="s">
        <v>62</v>
      </c>
      <c r="H21" s="113" t="s">
        <v>89</v>
      </c>
      <c r="I21" s="114">
        <v>75</v>
      </c>
      <c r="J21" s="142">
        <f t="shared" si="1"/>
        <v>75</v>
      </c>
      <c r="K21" s="116" t="s">
        <v>360</v>
      </c>
      <c r="L21" s="117">
        <v>0</v>
      </c>
      <c r="M21" s="108" t="s">
        <v>41</v>
      </c>
      <c r="N21" s="125">
        <v>0</v>
      </c>
      <c r="O21" s="133">
        <f t="shared" si="2"/>
        <v>0</v>
      </c>
      <c r="P21" s="108" t="s">
        <v>41</v>
      </c>
      <c r="Q21" s="117">
        <v>0</v>
      </c>
      <c r="R21" s="108" t="s">
        <v>41</v>
      </c>
      <c r="S21" s="117">
        <v>0</v>
      </c>
      <c r="T21" s="108" t="s">
        <v>41</v>
      </c>
      <c r="U21" s="117">
        <v>0</v>
      </c>
      <c r="V21" s="124" t="s">
        <v>41</v>
      </c>
      <c r="W21" s="117">
        <v>0</v>
      </c>
      <c r="X21" s="124" t="s">
        <v>41</v>
      </c>
      <c r="Y21" s="125">
        <v>0</v>
      </c>
      <c r="Z21" s="126">
        <f t="shared" si="3"/>
        <v>0</v>
      </c>
      <c r="AA21" s="127" t="s">
        <v>41</v>
      </c>
      <c r="AB21" s="117">
        <v>0</v>
      </c>
      <c r="AC21" s="108" t="s">
        <v>41</v>
      </c>
      <c r="AD21" s="117">
        <v>0</v>
      </c>
      <c r="AE21" s="108" t="s">
        <v>41</v>
      </c>
      <c r="AF21" s="125">
        <v>0</v>
      </c>
      <c r="AG21" s="126">
        <f t="shared" si="6"/>
        <v>0</v>
      </c>
      <c r="AH21" s="113"/>
      <c r="AI21" s="117">
        <v>0</v>
      </c>
      <c r="AJ21" s="113"/>
      <c r="AK21" s="117">
        <v>0</v>
      </c>
      <c r="AL21" s="128">
        <f t="shared" si="5"/>
        <v>75</v>
      </c>
    </row>
    <row r="22" spans="1:38" ht="12.75" customHeight="1" x14ac:dyDescent="0.2">
      <c r="A22" s="43">
        <f t="shared" si="0"/>
        <v>11</v>
      </c>
      <c r="B22" s="131">
        <v>2007</v>
      </c>
      <c r="C22" s="138"/>
      <c r="D22" s="130" t="s">
        <v>361</v>
      </c>
      <c r="E22" s="130" t="s">
        <v>362</v>
      </c>
      <c r="F22" s="131" t="s">
        <v>336</v>
      </c>
      <c r="G22" s="131" t="s">
        <v>254</v>
      </c>
      <c r="H22" s="113" t="s">
        <v>132</v>
      </c>
      <c r="I22" s="114">
        <v>75</v>
      </c>
      <c r="J22" s="142">
        <f t="shared" si="1"/>
        <v>75</v>
      </c>
      <c r="K22" s="116" t="s">
        <v>363</v>
      </c>
      <c r="L22" s="117">
        <v>0</v>
      </c>
      <c r="M22" s="113" t="s">
        <v>360</v>
      </c>
      <c r="N22" s="125">
        <v>0</v>
      </c>
      <c r="O22" s="133">
        <f t="shared" si="2"/>
        <v>0</v>
      </c>
      <c r="P22" s="108" t="s">
        <v>41</v>
      </c>
      <c r="Q22" s="117">
        <v>0</v>
      </c>
      <c r="R22" s="108" t="s">
        <v>41</v>
      </c>
      <c r="S22" s="117">
        <v>0</v>
      </c>
      <c r="T22" s="108" t="s">
        <v>41</v>
      </c>
      <c r="U22" s="117">
        <v>0</v>
      </c>
      <c r="V22" s="124" t="s">
        <v>41</v>
      </c>
      <c r="W22" s="117">
        <v>0</v>
      </c>
      <c r="X22" s="113" t="s">
        <v>364</v>
      </c>
      <c r="Y22" s="125">
        <v>0</v>
      </c>
      <c r="Z22" s="126">
        <f t="shared" si="3"/>
        <v>0</v>
      </c>
      <c r="AA22" s="127" t="s">
        <v>41</v>
      </c>
      <c r="AB22" s="117">
        <v>0</v>
      </c>
      <c r="AC22" s="108" t="s">
        <v>41</v>
      </c>
      <c r="AD22" s="117">
        <v>0</v>
      </c>
      <c r="AE22" s="108" t="s">
        <v>41</v>
      </c>
      <c r="AF22" s="125">
        <v>0</v>
      </c>
      <c r="AG22" s="126">
        <f t="shared" si="6"/>
        <v>0</v>
      </c>
      <c r="AH22" s="113"/>
      <c r="AI22" s="117">
        <v>0</v>
      </c>
      <c r="AJ22" s="113"/>
      <c r="AK22" s="117">
        <v>0</v>
      </c>
      <c r="AL22" s="128">
        <f t="shared" si="5"/>
        <v>75</v>
      </c>
    </row>
    <row r="23" spans="1:38" ht="12.75" customHeight="1" x14ac:dyDescent="0.2">
      <c r="A23" s="43">
        <f t="shared" si="0"/>
        <v>14</v>
      </c>
      <c r="B23" s="131">
        <v>2009</v>
      </c>
      <c r="C23" s="138"/>
      <c r="D23" s="130" t="s">
        <v>365</v>
      </c>
      <c r="E23" s="130" t="s">
        <v>366</v>
      </c>
      <c r="F23" s="131" t="s">
        <v>367</v>
      </c>
      <c r="G23" s="131" t="s">
        <v>62</v>
      </c>
      <c r="H23" s="113" t="s">
        <v>270</v>
      </c>
      <c r="I23" s="114">
        <v>0</v>
      </c>
      <c r="J23" s="142">
        <f t="shared" si="1"/>
        <v>0</v>
      </c>
      <c r="K23" s="127" t="s">
        <v>41</v>
      </c>
      <c r="L23" s="117">
        <v>0</v>
      </c>
      <c r="M23" s="113" t="s">
        <v>368</v>
      </c>
      <c r="N23" s="125">
        <v>0</v>
      </c>
      <c r="O23" s="133">
        <f t="shared" si="2"/>
        <v>0</v>
      </c>
      <c r="P23" s="108" t="s">
        <v>41</v>
      </c>
      <c r="Q23" s="117">
        <v>0</v>
      </c>
      <c r="R23" s="108" t="s">
        <v>41</v>
      </c>
      <c r="S23" s="117">
        <v>0</v>
      </c>
      <c r="T23" s="108" t="s">
        <v>41</v>
      </c>
      <c r="U23" s="117">
        <v>0</v>
      </c>
      <c r="V23" s="124" t="s">
        <v>41</v>
      </c>
      <c r="W23" s="117">
        <v>0</v>
      </c>
      <c r="X23" s="113" t="s">
        <v>369</v>
      </c>
      <c r="Y23" s="125">
        <v>0</v>
      </c>
      <c r="Z23" s="126">
        <f t="shared" si="3"/>
        <v>0</v>
      </c>
      <c r="AA23" s="127" t="s">
        <v>41</v>
      </c>
      <c r="AB23" s="117">
        <v>0</v>
      </c>
      <c r="AC23" s="108" t="s">
        <v>41</v>
      </c>
      <c r="AD23" s="117">
        <v>0</v>
      </c>
      <c r="AE23" s="108" t="s">
        <v>41</v>
      </c>
      <c r="AF23" s="125">
        <v>0</v>
      </c>
      <c r="AG23" s="126">
        <f t="shared" si="6"/>
        <v>0</v>
      </c>
      <c r="AH23" s="113"/>
      <c r="AI23" s="117">
        <v>0</v>
      </c>
      <c r="AJ23" s="113"/>
      <c r="AK23" s="117">
        <v>0</v>
      </c>
      <c r="AL23" s="128">
        <f t="shared" si="5"/>
        <v>0</v>
      </c>
    </row>
    <row r="24" spans="1:38" ht="12.75" customHeight="1" x14ac:dyDescent="0.2">
      <c r="A24" s="43">
        <f t="shared" si="0"/>
        <v>14</v>
      </c>
      <c r="B24" s="131">
        <v>2010</v>
      </c>
      <c r="C24" s="138"/>
      <c r="D24" s="130" t="s">
        <v>370</v>
      </c>
      <c r="E24" s="130" t="s">
        <v>371</v>
      </c>
      <c r="F24" s="131" t="s">
        <v>95</v>
      </c>
      <c r="G24" s="131" t="s">
        <v>37</v>
      </c>
      <c r="H24" s="127" t="s">
        <v>41</v>
      </c>
      <c r="I24" s="114">
        <v>0</v>
      </c>
      <c r="J24" s="142">
        <f t="shared" si="1"/>
        <v>0</v>
      </c>
      <c r="K24" s="127" t="s">
        <v>41</v>
      </c>
      <c r="L24" s="117">
        <v>0</v>
      </c>
      <c r="M24" s="108" t="s">
        <v>41</v>
      </c>
      <c r="N24" s="125">
        <v>0</v>
      </c>
      <c r="O24" s="133">
        <f t="shared" si="2"/>
        <v>0</v>
      </c>
      <c r="P24" s="108" t="s">
        <v>41</v>
      </c>
      <c r="Q24" s="117">
        <v>0</v>
      </c>
      <c r="R24" s="108" t="s">
        <v>41</v>
      </c>
      <c r="S24" s="117">
        <v>0</v>
      </c>
      <c r="T24" s="108" t="s">
        <v>41</v>
      </c>
      <c r="U24" s="117">
        <v>0</v>
      </c>
      <c r="V24" s="124" t="s">
        <v>41</v>
      </c>
      <c r="W24" s="117">
        <v>0</v>
      </c>
      <c r="X24" s="113" t="s">
        <v>133</v>
      </c>
      <c r="Y24" s="125">
        <v>0</v>
      </c>
      <c r="Z24" s="126">
        <f t="shared" si="3"/>
        <v>0</v>
      </c>
      <c r="AA24" s="127" t="s">
        <v>41</v>
      </c>
      <c r="AB24" s="117">
        <v>0</v>
      </c>
      <c r="AC24" s="108" t="s">
        <v>41</v>
      </c>
      <c r="AD24" s="117">
        <v>0</v>
      </c>
      <c r="AE24" s="108" t="s">
        <v>41</v>
      </c>
      <c r="AF24" s="125">
        <v>0</v>
      </c>
      <c r="AG24" s="126">
        <f t="shared" si="6"/>
        <v>0</v>
      </c>
      <c r="AH24" s="113"/>
      <c r="AI24" s="117">
        <v>0</v>
      </c>
      <c r="AJ24" s="113"/>
      <c r="AK24" s="117">
        <v>0</v>
      </c>
      <c r="AL24" s="128">
        <f t="shared" si="5"/>
        <v>0</v>
      </c>
    </row>
    <row r="25" spans="1:38" ht="12.75" customHeight="1" x14ac:dyDescent="0.2">
      <c r="A25" s="43">
        <f t="shared" si="0"/>
        <v>14</v>
      </c>
      <c r="B25" s="129">
        <v>2010</v>
      </c>
      <c r="C25" s="138"/>
      <c r="D25" s="137" t="s">
        <v>230</v>
      </c>
      <c r="E25" s="137" t="s">
        <v>372</v>
      </c>
      <c r="F25" s="129" t="s">
        <v>373</v>
      </c>
      <c r="G25" s="129" t="s">
        <v>37</v>
      </c>
      <c r="H25" s="127" t="s">
        <v>41</v>
      </c>
      <c r="I25" s="114">
        <v>0</v>
      </c>
      <c r="J25" s="142">
        <f t="shared" si="1"/>
        <v>0</v>
      </c>
      <c r="K25" s="127" t="s">
        <v>41</v>
      </c>
      <c r="L25" s="117">
        <v>0</v>
      </c>
      <c r="M25" s="108" t="s">
        <v>41</v>
      </c>
      <c r="N25" s="125">
        <v>0</v>
      </c>
      <c r="O25" s="133">
        <f t="shared" si="2"/>
        <v>0</v>
      </c>
      <c r="P25" s="108" t="s">
        <v>41</v>
      </c>
      <c r="Q25" s="117">
        <v>0</v>
      </c>
      <c r="R25" s="108" t="s">
        <v>41</v>
      </c>
      <c r="S25" s="117">
        <v>0</v>
      </c>
      <c r="T25" s="108" t="s">
        <v>41</v>
      </c>
      <c r="U25" s="117">
        <v>0</v>
      </c>
      <c r="V25" s="124" t="s">
        <v>41</v>
      </c>
      <c r="W25" s="117">
        <v>0</v>
      </c>
      <c r="X25" s="113" t="s">
        <v>190</v>
      </c>
      <c r="Y25" s="125">
        <v>0</v>
      </c>
      <c r="Z25" s="126">
        <f t="shared" si="3"/>
        <v>0</v>
      </c>
      <c r="AA25" s="127" t="s">
        <v>41</v>
      </c>
      <c r="AB25" s="117">
        <v>0</v>
      </c>
      <c r="AC25" s="108" t="s">
        <v>41</v>
      </c>
      <c r="AD25" s="117">
        <v>0</v>
      </c>
      <c r="AE25" s="108" t="s">
        <v>41</v>
      </c>
      <c r="AF25" s="125">
        <v>0</v>
      </c>
      <c r="AG25" s="126">
        <f t="shared" si="6"/>
        <v>0</v>
      </c>
      <c r="AH25" s="113"/>
      <c r="AI25" s="117">
        <v>0</v>
      </c>
      <c r="AJ25" s="113"/>
      <c r="AK25" s="117">
        <v>0</v>
      </c>
      <c r="AL25" s="128">
        <f t="shared" si="5"/>
        <v>0</v>
      </c>
    </row>
    <row r="26" spans="1:38" ht="12.75" customHeight="1" x14ac:dyDescent="0.2">
      <c r="A26" s="43">
        <f t="shared" si="0"/>
        <v>14</v>
      </c>
      <c r="B26" s="131">
        <v>2005</v>
      </c>
      <c r="C26" s="138" t="s">
        <v>328</v>
      </c>
      <c r="D26" s="130" t="s">
        <v>374</v>
      </c>
      <c r="E26" s="130" t="s">
        <v>375</v>
      </c>
      <c r="F26" s="131" t="s">
        <v>367</v>
      </c>
      <c r="G26" s="131" t="s">
        <v>62</v>
      </c>
      <c r="H26" s="127" t="s">
        <v>41</v>
      </c>
      <c r="I26" s="114">
        <v>0</v>
      </c>
      <c r="J26" s="142">
        <f t="shared" si="1"/>
        <v>0</v>
      </c>
      <c r="K26" s="127" t="s">
        <v>41</v>
      </c>
      <c r="L26" s="117">
        <v>0</v>
      </c>
      <c r="M26" s="113" t="s">
        <v>147</v>
      </c>
      <c r="N26" s="125">
        <v>0</v>
      </c>
      <c r="O26" s="133">
        <f t="shared" si="2"/>
        <v>0</v>
      </c>
      <c r="P26" s="113" t="s">
        <v>376</v>
      </c>
      <c r="Q26" s="117">
        <v>0</v>
      </c>
      <c r="R26" s="108" t="s">
        <v>41</v>
      </c>
      <c r="S26" s="117">
        <v>0</v>
      </c>
      <c r="T26" s="116" t="s">
        <v>377</v>
      </c>
      <c r="U26" s="117">
        <v>0</v>
      </c>
      <c r="V26" s="124" t="s">
        <v>41</v>
      </c>
      <c r="W26" s="117">
        <v>0</v>
      </c>
      <c r="X26" s="113" t="s">
        <v>378</v>
      </c>
      <c r="Y26" s="125">
        <v>0</v>
      </c>
      <c r="Z26" s="126">
        <f t="shared" si="3"/>
        <v>0</v>
      </c>
      <c r="AA26" s="113" t="s">
        <v>227</v>
      </c>
      <c r="AB26" s="117">
        <v>0</v>
      </c>
      <c r="AC26" s="108" t="s">
        <v>41</v>
      </c>
      <c r="AD26" s="117">
        <v>0</v>
      </c>
      <c r="AE26" s="108" t="s">
        <v>41</v>
      </c>
      <c r="AF26" s="125">
        <v>0</v>
      </c>
      <c r="AG26" s="126">
        <f t="shared" si="6"/>
        <v>0</v>
      </c>
      <c r="AH26" s="113"/>
      <c r="AI26" s="117">
        <v>0</v>
      </c>
      <c r="AJ26" s="113"/>
      <c r="AK26" s="117">
        <v>0</v>
      </c>
      <c r="AL26" s="128">
        <f t="shared" si="5"/>
        <v>0</v>
      </c>
    </row>
    <row r="27" spans="1:38" ht="12.75" customHeight="1" x14ac:dyDescent="0.2">
      <c r="A27" s="43">
        <f t="shared" si="0"/>
        <v>14</v>
      </c>
      <c r="B27" s="129">
        <v>2001</v>
      </c>
      <c r="C27" s="130"/>
      <c r="D27" s="130" t="s">
        <v>353</v>
      </c>
      <c r="E27" s="130" t="s">
        <v>379</v>
      </c>
      <c r="F27" s="131" t="s">
        <v>380</v>
      </c>
      <c r="G27" s="131" t="s">
        <v>119</v>
      </c>
      <c r="H27" s="113" t="s">
        <v>381</v>
      </c>
      <c r="I27" s="114">
        <v>0</v>
      </c>
      <c r="J27" s="142">
        <f t="shared" si="1"/>
        <v>0</v>
      </c>
      <c r="K27" s="132"/>
      <c r="L27" s="117">
        <v>0</v>
      </c>
      <c r="M27" s="113" t="s">
        <v>44</v>
      </c>
      <c r="N27" s="125">
        <v>0</v>
      </c>
      <c r="O27" s="133">
        <f t="shared" si="2"/>
        <v>0</v>
      </c>
      <c r="P27" s="108" t="s">
        <v>41</v>
      </c>
      <c r="Q27" s="117">
        <v>0</v>
      </c>
      <c r="R27" s="108" t="s">
        <v>41</v>
      </c>
      <c r="S27" s="117">
        <v>0</v>
      </c>
      <c r="T27" s="108" t="s">
        <v>41</v>
      </c>
      <c r="U27" s="117">
        <v>0</v>
      </c>
      <c r="V27" s="124" t="s">
        <v>41</v>
      </c>
      <c r="W27" s="117">
        <v>0</v>
      </c>
      <c r="X27" s="108" t="s">
        <v>41</v>
      </c>
      <c r="Y27" s="125">
        <v>0</v>
      </c>
      <c r="Z27" s="126">
        <f t="shared" si="3"/>
        <v>0</v>
      </c>
      <c r="AA27" s="127" t="s">
        <v>41</v>
      </c>
      <c r="AB27" s="117">
        <v>0</v>
      </c>
      <c r="AC27" s="108" t="s">
        <v>41</v>
      </c>
      <c r="AD27" s="117">
        <v>0</v>
      </c>
      <c r="AE27" s="108" t="s">
        <v>41</v>
      </c>
      <c r="AF27" s="125">
        <v>0</v>
      </c>
      <c r="AG27" s="126">
        <f t="shared" si="6"/>
        <v>0</v>
      </c>
      <c r="AH27" s="135"/>
      <c r="AI27" s="117">
        <v>0</v>
      </c>
      <c r="AJ27" s="135"/>
      <c r="AK27" s="117">
        <v>0</v>
      </c>
      <c r="AL27" s="136">
        <f t="shared" si="5"/>
        <v>0</v>
      </c>
    </row>
    <row r="28" spans="1:38" ht="12.75" customHeight="1" x14ac:dyDescent="0.2">
      <c r="A28" s="43">
        <f t="shared" si="0"/>
        <v>14</v>
      </c>
      <c r="B28" s="129">
        <v>2008</v>
      </c>
      <c r="C28" s="130"/>
      <c r="D28" s="130" t="s">
        <v>382</v>
      </c>
      <c r="E28" s="130" t="s">
        <v>383</v>
      </c>
      <c r="F28" s="131" t="s">
        <v>95</v>
      </c>
      <c r="G28" s="131" t="s">
        <v>37</v>
      </c>
      <c r="H28" s="113" t="s">
        <v>384</v>
      </c>
      <c r="I28" s="114">
        <v>0</v>
      </c>
      <c r="J28" s="142">
        <f t="shared" si="1"/>
        <v>0</v>
      </c>
      <c r="K28" s="127" t="s">
        <v>41</v>
      </c>
      <c r="L28" s="117">
        <v>0</v>
      </c>
      <c r="M28" s="113" t="s">
        <v>385</v>
      </c>
      <c r="N28" s="125">
        <v>0</v>
      </c>
      <c r="O28" s="133">
        <f t="shared" si="2"/>
        <v>0</v>
      </c>
      <c r="P28" s="108" t="s">
        <v>41</v>
      </c>
      <c r="Q28" s="117">
        <v>0</v>
      </c>
      <c r="R28" s="116" t="s">
        <v>56</v>
      </c>
      <c r="S28" s="117">
        <v>0</v>
      </c>
      <c r="T28" s="116" t="s">
        <v>386</v>
      </c>
      <c r="U28" s="117">
        <v>0</v>
      </c>
      <c r="V28" s="113" t="s">
        <v>277</v>
      </c>
      <c r="W28" s="117">
        <v>0</v>
      </c>
      <c r="X28" s="113" t="s">
        <v>387</v>
      </c>
      <c r="Y28" s="125">
        <v>0</v>
      </c>
      <c r="Z28" s="126">
        <f t="shared" si="3"/>
        <v>0</v>
      </c>
      <c r="AA28" s="127" t="s">
        <v>41</v>
      </c>
      <c r="AB28" s="117">
        <v>0</v>
      </c>
      <c r="AC28" s="108" t="s">
        <v>41</v>
      </c>
      <c r="AD28" s="117">
        <v>0</v>
      </c>
      <c r="AE28" s="108" t="s">
        <v>41</v>
      </c>
      <c r="AF28" s="125">
        <v>0</v>
      </c>
      <c r="AG28" s="126">
        <f t="shared" si="6"/>
        <v>0</v>
      </c>
      <c r="AH28" s="135"/>
      <c r="AI28" s="117">
        <v>0</v>
      </c>
      <c r="AJ28" s="135"/>
      <c r="AK28" s="117">
        <v>0</v>
      </c>
      <c r="AL28" s="136">
        <f t="shared" si="5"/>
        <v>0</v>
      </c>
    </row>
    <row r="29" spans="1:38" ht="12.75" customHeight="1" x14ac:dyDescent="0.2">
      <c r="A29" s="43">
        <f t="shared" si="0"/>
        <v>14</v>
      </c>
      <c r="B29" s="129">
        <v>2008</v>
      </c>
      <c r="C29" s="138"/>
      <c r="D29" s="130" t="s">
        <v>388</v>
      </c>
      <c r="E29" s="130" t="s">
        <v>309</v>
      </c>
      <c r="F29" s="131" t="s">
        <v>336</v>
      </c>
      <c r="G29" s="131" t="s">
        <v>254</v>
      </c>
      <c r="H29" s="113" t="s">
        <v>73</v>
      </c>
      <c r="I29" s="125">
        <v>0</v>
      </c>
      <c r="J29" s="143">
        <f t="shared" si="1"/>
        <v>0</v>
      </c>
      <c r="K29" s="113" t="s">
        <v>41</v>
      </c>
      <c r="L29" s="117">
        <v>0</v>
      </c>
      <c r="M29" s="113" t="s">
        <v>389</v>
      </c>
      <c r="N29" s="125">
        <v>0</v>
      </c>
      <c r="O29" s="133">
        <f t="shared" si="2"/>
        <v>0</v>
      </c>
      <c r="P29" s="108" t="s">
        <v>41</v>
      </c>
      <c r="Q29" s="117">
        <v>0</v>
      </c>
      <c r="R29" s="108" t="s">
        <v>41</v>
      </c>
      <c r="S29" s="117">
        <v>0</v>
      </c>
      <c r="T29" s="108" t="s">
        <v>41</v>
      </c>
      <c r="U29" s="117">
        <v>0</v>
      </c>
      <c r="V29" s="124" t="s">
        <v>41</v>
      </c>
      <c r="W29" s="117">
        <v>0</v>
      </c>
      <c r="X29" s="113" t="s">
        <v>389</v>
      </c>
      <c r="Y29" s="125">
        <v>0</v>
      </c>
      <c r="Z29" s="126">
        <f t="shared" si="3"/>
        <v>0</v>
      </c>
      <c r="AA29" s="127" t="s">
        <v>41</v>
      </c>
      <c r="AB29" s="117">
        <v>0</v>
      </c>
      <c r="AC29" s="108" t="s">
        <v>41</v>
      </c>
      <c r="AD29" s="117">
        <v>0</v>
      </c>
      <c r="AE29" s="108" t="s">
        <v>41</v>
      </c>
      <c r="AF29" s="125">
        <v>0</v>
      </c>
      <c r="AG29" s="126">
        <f t="shared" si="6"/>
        <v>0</v>
      </c>
      <c r="AH29" s="113"/>
      <c r="AI29" s="117">
        <v>0</v>
      </c>
      <c r="AJ29" s="113"/>
      <c r="AK29" s="117">
        <v>0</v>
      </c>
      <c r="AL29" s="128">
        <f t="shared" si="5"/>
        <v>0</v>
      </c>
    </row>
    <row r="30" spans="1:38" ht="12.75" customHeight="1" x14ac:dyDescent="0.2">
      <c r="A30" s="43">
        <f t="shared" si="0"/>
        <v>14</v>
      </c>
      <c r="B30" s="131">
        <v>2005</v>
      </c>
      <c r="C30" s="138" t="s">
        <v>390</v>
      </c>
      <c r="D30" s="130" t="s">
        <v>71</v>
      </c>
      <c r="E30" s="130" t="s">
        <v>391</v>
      </c>
      <c r="F30" s="131" t="s">
        <v>79</v>
      </c>
      <c r="G30" s="131" t="s">
        <v>62</v>
      </c>
      <c r="H30" s="113" t="s">
        <v>392</v>
      </c>
      <c r="I30" s="125">
        <v>75</v>
      </c>
      <c r="J30" s="143"/>
      <c r="K30" s="116" t="s">
        <v>393</v>
      </c>
      <c r="L30" s="117">
        <v>0</v>
      </c>
      <c r="M30" s="108" t="s">
        <v>41</v>
      </c>
      <c r="N30" s="125">
        <v>0</v>
      </c>
      <c r="O30" s="133">
        <f t="shared" si="2"/>
        <v>0</v>
      </c>
      <c r="P30" s="108" t="s">
        <v>41</v>
      </c>
      <c r="Q30" s="117">
        <v>0</v>
      </c>
      <c r="R30" s="108" t="s">
        <v>41</v>
      </c>
      <c r="S30" s="117">
        <v>0</v>
      </c>
      <c r="T30" s="108" t="s">
        <v>41</v>
      </c>
      <c r="U30" s="117">
        <v>0</v>
      </c>
      <c r="V30" s="124" t="s">
        <v>41</v>
      </c>
      <c r="W30" s="117">
        <v>0</v>
      </c>
      <c r="X30" s="108" t="s">
        <v>41</v>
      </c>
      <c r="Y30" s="125">
        <v>0</v>
      </c>
      <c r="Z30" s="126">
        <f t="shared" si="3"/>
        <v>0</v>
      </c>
      <c r="AA30" s="127" t="s">
        <v>41</v>
      </c>
      <c r="AB30" s="117">
        <v>0</v>
      </c>
      <c r="AC30" s="108" t="s">
        <v>41</v>
      </c>
      <c r="AD30" s="117">
        <v>0</v>
      </c>
      <c r="AE30" s="108" t="s">
        <v>41</v>
      </c>
      <c r="AF30" s="125">
        <v>0</v>
      </c>
      <c r="AG30" s="126">
        <f t="shared" si="6"/>
        <v>0</v>
      </c>
      <c r="AH30" s="113"/>
      <c r="AI30" s="117">
        <v>0</v>
      </c>
      <c r="AJ30" s="113"/>
      <c r="AK30" s="117">
        <v>0</v>
      </c>
      <c r="AL30" s="128">
        <f t="shared" si="5"/>
        <v>0</v>
      </c>
    </row>
    <row r="31" spans="1:38" ht="12.75" customHeight="1" x14ac:dyDescent="0.2">
      <c r="A31" s="43">
        <f t="shared" si="0"/>
        <v>14</v>
      </c>
      <c r="B31" s="131">
        <v>2008</v>
      </c>
      <c r="C31" s="138" t="s">
        <v>394</v>
      </c>
      <c r="D31" s="130" t="s">
        <v>395</v>
      </c>
      <c r="E31" s="130" t="s">
        <v>303</v>
      </c>
      <c r="F31" s="131" t="s">
        <v>79</v>
      </c>
      <c r="G31" s="131" t="s">
        <v>62</v>
      </c>
      <c r="H31" s="113" t="s">
        <v>242</v>
      </c>
      <c r="I31" s="125">
        <v>0</v>
      </c>
      <c r="J31" s="143">
        <f t="shared" ref="J31:J38" si="7">LARGE(I31,1)</f>
        <v>0</v>
      </c>
      <c r="K31" s="116" t="s">
        <v>396</v>
      </c>
      <c r="L31" s="117">
        <v>0</v>
      </c>
      <c r="M31" s="113" t="s">
        <v>397</v>
      </c>
      <c r="N31" s="125">
        <v>0</v>
      </c>
      <c r="O31" s="133">
        <f t="shared" si="2"/>
        <v>0</v>
      </c>
      <c r="P31" s="108" t="s">
        <v>41</v>
      </c>
      <c r="Q31" s="117">
        <v>0</v>
      </c>
      <c r="R31" s="113" t="s">
        <v>107</v>
      </c>
      <c r="S31" s="117">
        <v>0</v>
      </c>
      <c r="T31" s="108" t="s">
        <v>41</v>
      </c>
      <c r="U31" s="117">
        <v>0</v>
      </c>
      <c r="V31" s="113" t="s">
        <v>398</v>
      </c>
      <c r="W31" s="117">
        <v>0</v>
      </c>
      <c r="X31" s="113" t="s">
        <v>399</v>
      </c>
      <c r="Y31" s="125">
        <v>0</v>
      </c>
      <c r="Z31" s="126">
        <f t="shared" si="3"/>
        <v>0</v>
      </c>
      <c r="AA31" s="127" t="s">
        <v>41</v>
      </c>
      <c r="AB31" s="117">
        <v>0</v>
      </c>
      <c r="AC31" s="108" t="s">
        <v>41</v>
      </c>
      <c r="AD31" s="117">
        <v>0</v>
      </c>
      <c r="AE31" s="108" t="s">
        <v>41</v>
      </c>
      <c r="AF31" s="125">
        <v>0</v>
      </c>
      <c r="AG31" s="126">
        <f t="shared" si="6"/>
        <v>0</v>
      </c>
      <c r="AH31" s="113"/>
      <c r="AI31" s="117">
        <v>0</v>
      </c>
      <c r="AJ31" s="113"/>
      <c r="AK31" s="117">
        <v>0</v>
      </c>
      <c r="AL31" s="128">
        <f t="shared" si="5"/>
        <v>0</v>
      </c>
    </row>
    <row r="32" spans="1:38" ht="12.75" customHeight="1" x14ac:dyDescent="0.2">
      <c r="A32" s="43">
        <f t="shared" si="0"/>
        <v>14</v>
      </c>
      <c r="B32" s="131">
        <v>2008</v>
      </c>
      <c r="C32" s="130"/>
      <c r="D32" s="130" t="s">
        <v>400</v>
      </c>
      <c r="E32" s="130" t="s">
        <v>264</v>
      </c>
      <c r="F32" s="131" t="s">
        <v>241</v>
      </c>
      <c r="G32" s="131" t="s">
        <v>62</v>
      </c>
      <c r="H32" s="113" t="s">
        <v>255</v>
      </c>
      <c r="I32" s="125">
        <v>0</v>
      </c>
      <c r="J32" s="144">
        <f t="shared" si="7"/>
        <v>0</v>
      </c>
      <c r="K32" s="132"/>
      <c r="L32" s="117">
        <v>0</v>
      </c>
      <c r="M32" s="113" t="s">
        <v>401</v>
      </c>
      <c r="N32" s="125">
        <v>0</v>
      </c>
      <c r="O32" s="133">
        <f t="shared" si="2"/>
        <v>0</v>
      </c>
      <c r="P32" s="108" t="s">
        <v>41</v>
      </c>
      <c r="Q32" s="117">
        <v>0</v>
      </c>
      <c r="R32" s="108" t="s">
        <v>41</v>
      </c>
      <c r="S32" s="117">
        <v>0</v>
      </c>
      <c r="T32" s="113" t="s">
        <v>402</v>
      </c>
      <c r="U32" s="117">
        <v>0</v>
      </c>
      <c r="V32" s="124" t="s">
        <v>41</v>
      </c>
      <c r="W32" s="117">
        <v>0</v>
      </c>
      <c r="X32" s="108" t="s">
        <v>41</v>
      </c>
      <c r="Y32" s="125">
        <v>0</v>
      </c>
      <c r="Z32" s="126">
        <f t="shared" si="3"/>
        <v>0</v>
      </c>
      <c r="AA32" s="127" t="s">
        <v>41</v>
      </c>
      <c r="AB32" s="117">
        <v>0</v>
      </c>
      <c r="AC32" s="108" t="s">
        <v>41</v>
      </c>
      <c r="AD32" s="117">
        <v>0</v>
      </c>
      <c r="AE32" s="108" t="s">
        <v>41</v>
      </c>
      <c r="AF32" s="125">
        <v>0</v>
      </c>
      <c r="AG32" s="126">
        <f t="shared" si="6"/>
        <v>0</v>
      </c>
      <c r="AH32" s="135"/>
      <c r="AI32" s="117">
        <v>0</v>
      </c>
      <c r="AJ32" s="135"/>
      <c r="AK32" s="117">
        <v>0</v>
      </c>
      <c r="AL32" s="136">
        <f t="shared" si="5"/>
        <v>0</v>
      </c>
    </row>
    <row r="33" spans="1:38" ht="12.75" customHeight="1" x14ac:dyDescent="0.2">
      <c r="A33" s="43">
        <f t="shared" si="0"/>
        <v>14</v>
      </c>
      <c r="B33" s="131">
        <v>2008</v>
      </c>
      <c r="C33" s="138"/>
      <c r="D33" s="130" t="s">
        <v>403</v>
      </c>
      <c r="E33" s="130" t="s">
        <v>72</v>
      </c>
      <c r="F33" s="131" t="s">
        <v>95</v>
      </c>
      <c r="G33" s="131" t="s">
        <v>37</v>
      </c>
      <c r="H33" s="113" t="s">
        <v>404</v>
      </c>
      <c r="I33" s="125">
        <v>0</v>
      </c>
      <c r="J33" s="144">
        <f t="shared" si="7"/>
        <v>0</v>
      </c>
      <c r="K33" s="127" t="s">
        <v>41</v>
      </c>
      <c r="L33" s="145">
        <v>0</v>
      </c>
      <c r="M33" s="113" t="s">
        <v>405</v>
      </c>
      <c r="N33" s="125">
        <v>0</v>
      </c>
      <c r="O33" s="133">
        <f t="shared" si="2"/>
        <v>0</v>
      </c>
      <c r="P33" s="108" t="s">
        <v>41</v>
      </c>
      <c r="Q33" s="117">
        <v>0</v>
      </c>
      <c r="R33" s="108" t="s">
        <v>41</v>
      </c>
      <c r="S33" s="117">
        <v>0</v>
      </c>
      <c r="T33" s="108" t="s">
        <v>41</v>
      </c>
      <c r="U33" s="117">
        <v>0</v>
      </c>
      <c r="V33" s="124" t="s">
        <v>41</v>
      </c>
      <c r="W33" s="117">
        <v>0</v>
      </c>
      <c r="X33" s="113" t="s">
        <v>396</v>
      </c>
      <c r="Y33" s="125">
        <v>0</v>
      </c>
      <c r="Z33" s="146">
        <f t="shared" si="3"/>
        <v>0</v>
      </c>
      <c r="AA33" s="127" t="s">
        <v>41</v>
      </c>
      <c r="AB33" s="117">
        <v>0</v>
      </c>
      <c r="AC33" s="108" t="s">
        <v>41</v>
      </c>
      <c r="AD33" s="117">
        <v>0</v>
      </c>
      <c r="AE33" s="108" t="s">
        <v>41</v>
      </c>
      <c r="AF33" s="147">
        <v>0</v>
      </c>
      <c r="AG33" s="148">
        <f t="shared" si="6"/>
        <v>0</v>
      </c>
      <c r="AH33" s="113"/>
      <c r="AI33" s="117">
        <v>0</v>
      </c>
      <c r="AJ33" s="113"/>
      <c r="AK33" s="117">
        <v>0</v>
      </c>
      <c r="AL33" s="128">
        <f t="shared" si="5"/>
        <v>0</v>
      </c>
    </row>
    <row r="34" spans="1:38" ht="12.75" customHeight="1" x14ac:dyDescent="0.2">
      <c r="A34" s="43">
        <f t="shared" si="0"/>
        <v>14</v>
      </c>
      <c r="B34" s="149">
        <v>2009</v>
      </c>
      <c r="C34" s="150"/>
      <c r="D34" s="151" t="s">
        <v>406</v>
      </c>
      <c r="E34" s="151" t="s">
        <v>407</v>
      </c>
      <c r="F34" s="149" t="s">
        <v>408</v>
      </c>
      <c r="G34" s="149" t="s">
        <v>254</v>
      </c>
      <c r="H34" s="132"/>
      <c r="I34" s="125">
        <v>0</v>
      </c>
      <c r="J34" s="144">
        <f t="shared" si="7"/>
        <v>0</v>
      </c>
      <c r="K34" s="152">
        <v>0</v>
      </c>
      <c r="L34" s="117">
        <v>0</v>
      </c>
      <c r="M34" s="152">
        <v>0</v>
      </c>
      <c r="N34" s="125">
        <v>0</v>
      </c>
      <c r="O34" s="133">
        <f t="shared" si="2"/>
        <v>0</v>
      </c>
      <c r="P34" s="152">
        <v>0</v>
      </c>
      <c r="Q34" s="117">
        <v>0</v>
      </c>
      <c r="R34" s="153">
        <v>0</v>
      </c>
      <c r="S34" s="117">
        <v>0</v>
      </c>
      <c r="T34" s="153">
        <v>0</v>
      </c>
      <c r="U34" s="117">
        <v>0</v>
      </c>
      <c r="V34" s="153">
        <v>0</v>
      </c>
      <c r="W34" s="117">
        <v>0</v>
      </c>
      <c r="X34" s="113" t="s">
        <v>401</v>
      </c>
      <c r="Y34" s="147">
        <v>0</v>
      </c>
      <c r="Z34" s="133">
        <f>LARGE(W34:Y34,1)</f>
        <v>0</v>
      </c>
      <c r="AA34" s="152">
        <v>0</v>
      </c>
      <c r="AB34" s="145">
        <v>0</v>
      </c>
      <c r="AC34" s="152">
        <v>0</v>
      </c>
      <c r="AD34" s="117">
        <v>0</v>
      </c>
      <c r="AE34" s="108" t="s">
        <v>41</v>
      </c>
      <c r="AF34" s="114">
        <v>0</v>
      </c>
      <c r="AG34" s="148">
        <f t="shared" si="6"/>
        <v>0</v>
      </c>
      <c r="AH34" s="154"/>
      <c r="AI34" s="117">
        <v>0</v>
      </c>
      <c r="AJ34" s="154"/>
      <c r="AK34" s="117">
        <v>0</v>
      </c>
      <c r="AL34" s="128">
        <f t="shared" si="5"/>
        <v>0</v>
      </c>
    </row>
    <row r="35" spans="1:38" ht="12.75" customHeight="1" x14ac:dyDescent="0.2">
      <c r="A35" s="43">
        <f t="shared" si="0"/>
        <v>14</v>
      </c>
      <c r="B35" s="149">
        <v>2009</v>
      </c>
      <c r="C35" s="151"/>
      <c r="D35" s="151" t="s">
        <v>409</v>
      </c>
      <c r="E35" s="151" t="s">
        <v>410</v>
      </c>
      <c r="F35" s="149" t="s">
        <v>408</v>
      </c>
      <c r="G35" s="149" t="s">
        <v>254</v>
      </c>
      <c r="H35" s="132"/>
      <c r="I35" s="125">
        <v>0</v>
      </c>
      <c r="J35" s="144">
        <f t="shared" si="7"/>
        <v>0</v>
      </c>
      <c r="K35" s="152">
        <v>0</v>
      </c>
      <c r="L35" s="117">
        <v>0</v>
      </c>
      <c r="M35" s="152">
        <v>0</v>
      </c>
      <c r="N35" s="125">
        <v>0</v>
      </c>
      <c r="O35" s="133">
        <f t="shared" si="2"/>
        <v>0</v>
      </c>
      <c r="P35" s="152">
        <v>0</v>
      </c>
      <c r="Q35" s="117">
        <v>0</v>
      </c>
      <c r="R35" s="153">
        <v>0</v>
      </c>
      <c r="S35" s="117">
        <v>0</v>
      </c>
      <c r="T35" s="153">
        <v>0</v>
      </c>
      <c r="U35" s="117">
        <v>0</v>
      </c>
      <c r="V35" s="153">
        <v>0</v>
      </c>
      <c r="W35" s="117">
        <v>0</v>
      </c>
      <c r="X35" s="113" t="s">
        <v>411</v>
      </c>
      <c r="Y35" s="114">
        <v>0</v>
      </c>
      <c r="Z35" s="146">
        <f t="shared" ref="Z35:Z38" si="8">LARGE(Q35:Y35,1)+LARGE(Q35:Y35,2)+LARGE(Q35:Y35,3)+LARGE(Q35:Y35,4)</f>
        <v>0</v>
      </c>
      <c r="AA35" s="152">
        <v>0</v>
      </c>
      <c r="AB35" s="117">
        <v>0</v>
      </c>
      <c r="AC35" s="152">
        <v>0</v>
      </c>
      <c r="AD35" s="117">
        <v>0</v>
      </c>
      <c r="AE35" s="108" t="s">
        <v>41</v>
      </c>
      <c r="AF35" s="114">
        <v>0</v>
      </c>
      <c r="AG35" s="148">
        <f t="shared" si="6"/>
        <v>0</v>
      </c>
      <c r="AH35" s="155"/>
      <c r="AI35" s="117">
        <v>0</v>
      </c>
      <c r="AJ35" s="155"/>
      <c r="AK35" s="117">
        <v>0</v>
      </c>
      <c r="AL35" s="128">
        <f t="shared" si="5"/>
        <v>0</v>
      </c>
    </row>
    <row r="36" spans="1:38" ht="12.75" customHeight="1" x14ac:dyDescent="0.2">
      <c r="A36" s="43">
        <f t="shared" si="0"/>
        <v>14</v>
      </c>
      <c r="B36" s="149">
        <v>1999</v>
      </c>
      <c r="C36" s="150"/>
      <c r="D36" s="151" t="s">
        <v>412</v>
      </c>
      <c r="E36" s="151" t="s">
        <v>413</v>
      </c>
      <c r="F36" s="149" t="s">
        <v>408</v>
      </c>
      <c r="G36" s="149" t="s">
        <v>254</v>
      </c>
      <c r="H36" s="132"/>
      <c r="I36" s="125">
        <v>0</v>
      </c>
      <c r="J36" s="144">
        <f t="shared" si="7"/>
        <v>0</v>
      </c>
      <c r="K36" s="152">
        <v>0</v>
      </c>
      <c r="L36" s="117">
        <v>0</v>
      </c>
      <c r="M36" s="152">
        <v>0</v>
      </c>
      <c r="N36" s="125">
        <v>0</v>
      </c>
      <c r="O36" s="133">
        <f t="shared" si="2"/>
        <v>0</v>
      </c>
      <c r="P36" s="152">
        <v>0</v>
      </c>
      <c r="Q36" s="117">
        <v>0</v>
      </c>
      <c r="R36" s="153">
        <v>0</v>
      </c>
      <c r="S36" s="117">
        <v>0</v>
      </c>
      <c r="T36" s="153">
        <v>0</v>
      </c>
      <c r="U36" s="117">
        <v>0</v>
      </c>
      <c r="V36" s="153">
        <v>0</v>
      </c>
      <c r="W36" s="145">
        <v>0</v>
      </c>
      <c r="X36" s="113" t="s">
        <v>341</v>
      </c>
      <c r="Y36" s="114">
        <v>0</v>
      </c>
      <c r="Z36" s="146">
        <f t="shared" si="8"/>
        <v>0</v>
      </c>
      <c r="AA36" s="152">
        <v>0</v>
      </c>
      <c r="AB36" s="145">
        <v>0</v>
      </c>
      <c r="AC36" s="152">
        <v>0</v>
      </c>
      <c r="AD36" s="117">
        <v>0</v>
      </c>
      <c r="AE36" s="108" t="s">
        <v>41</v>
      </c>
      <c r="AF36" s="114">
        <v>0</v>
      </c>
      <c r="AG36" s="148">
        <f t="shared" si="6"/>
        <v>0</v>
      </c>
      <c r="AH36" s="154"/>
      <c r="AI36" s="117">
        <v>0</v>
      </c>
      <c r="AJ36" s="154"/>
      <c r="AK36" s="145">
        <v>0</v>
      </c>
      <c r="AL36" s="128">
        <f t="shared" si="5"/>
        <v>0</v>
      </c>
    </row>
    <row r="37" spans="1:38" ht="12.75" customHeight="1" x14ac:dyDescent="0.2">
      <c r="A37" s="43">
        <f t="shared" si="0"/>
        <v>14</v>
      </c>
      <c r="B37" s="149">
        <v>2008</v>
      </c>
      <c r="C37" s="150"/>
      <c r="D37" s="151" t="s">
        <v>414</v>
      </c>
      <c r="E37" s="151" t="s">
        <v>415</v>
      </c>
      <c r="F37" s="149" t="s">
        <v>336</v>
      </c>
      <c r="G37" s="149" t="s">
        <v>254</v>
      </c>
      <c r="H37" s="156"/>
      <c r="I37" s="125">
        <v>0</v>
      </c>
      <c r="J37" s="144">
        <f t="shared" si="7"/>
        <v>0</v>
      </c>
      <c r="K37" s="157"/>
      <c r="L37" s="117">
        <v>0</v>
      </c>
      <c r="M37" s="157"/>
      <c r="N37" s="125">
        <v>0</v>
      </c>
      <c r="O37" s="133">
        <f t="shared" si="2"/>
        <v>0</v>
      </c>
      <c r="P37" s="157"/>
      <c r="Q37" s="125">
        <v>0</v>
      </c>
      <c r="R37" s="158"/>
      <c r="S37" s="159">
        <v>0</v>
      </c>
      <c r="T37" s="157"/>
      <c r="U37" s="159">
        <v>0</v>
      </c>
      <c r="V37" s="157"/>
      <c r="W37" s="117">
        <v>0</v>
      </c>
      <c r="X37" s="113" t="s">
        <v>330</v>
      </c>
      <c r="Y37" s="114">
        <v>0</v>
      </c>
      <c r="Z37" s="146">
        <f t="shared" si="8"/>
        <v>0</v>
      </c>
      <c r="AA37" s="157"/>
      <c r="AB37" s="117">
        <v>0</v>
      </c>
      <c r="AC37" s="157"/>
      <c r="AD37" s="145">
        <v>0</v>
      </c>
      <c r="AE37" s="108" t="s">
        <v>41</v>
      </c>
      <c r="AF37" s="114">
        <v>0</v>
      </c>
      <c r="AG37" s="148">
        <f t="shared" si="6"/>
        <v>0</v>
      </c>
      <c r="AH37" s="160"/>
      <c r="AI37" s="145">
        <v>0</v>
      </c>
      <c r="AJ37" s="161"/>
      <c r="AK37" s="117">
        <v>0</v>
      </c>
      <c r="AL37" s="128">
        <f t="shared" si="5"/>
        <v>0</v>
      </c>
    </row>
    <row r="38" spans="1:38" ht="12.75" customHeight="1" x14ac:dyDescent="0.2">
      <c r="A38" s="43">
        <f t="shared" si="0"/>
        <v>14</v>
      </c>
      <c r="B38" s="149">
        <v>1992</v>
      </c>
      <c r="C38" s="151"/>
      <c r="D38" s="151" t="s">
        <v>416</v>
      </c>
      <c r="E38" s="151" t="s">
        <v>417</v>
      </c>
      <c r="F38" s="149" t="s">
        <v>373</v>
      </c>
      <c r="G38" s="149" t="s">
        <v>37</v>
      </c>
      <c r="H38" s="132"/>
      <c r="I38" s="125">
        <v>0</v>
      </c>
      <c r="J38" s="144">
        <f t="shared" si="7"/>
        <v>0</v>
      </c>
      <c r="K38" s="152">
        <v>0</v>
      </c>
      <c r="L38" s="117">
        <v>0</v>
      </c>
      <c r="M38" s="152">
        <v>0</v>
      </c>
      <c r="N38" s="125">
        <v>0</v>
      </c>
      <c r="O38" s="133">
        <f t="shared" si="2"/>
        <v>0</v>
      </c>
      <c r="P38" s="152">
        <v>0</v>
      </c>
      <c r="Q38" s="117">
        <v>0</v>
      </c>
      <c r="R38" s="153">
        <v>0</v>
      </c>
      <c r="S38" s="117">
        <v>0</v>
      </c>
      <c r="T38" s="153">
        <v>0</v>
      </c>
      <c r="U38" s="117">
        <v>0</v>
      </c>
      <c r="V38" s="153">
        <v>0</v>
      </c>
      <c r="W38" s="117">
        <v>0</v>
      </c>
      <c r="X38" s="113" t="s">
        <v>418</v>
      </c>
      <c r="Y38" s="114">
        <v>0</v>
      </c>
      <c r="Z38" s="146">
        <f t="shared" si="8"/>
        <v>0</v>
      </c>
      <c r="AA38" s="152">
        <v>0</v>
      </c>
      <c r="AB38" s="117">
        <v>0</v>
      </c>
      <c r="AC38" s="152">
        <v>0</v>
      </c>
      <c r="AD38" s="117">
        <v>0</v>
      </c>
      <c r="AE38" s="108" t="s">
        <v>41</v>
      </c>
      <c r="AF38" s="114">
        <v>0</v>
      </c>
      <c r="AG38" s="133">
        <f>LARGE(AD38:AF38,1)</f>
        <v>0</v>
      </c>
      <c r="AH38" s="155"/>
      <c r="AI38" s="117">
        <v>0</v>
      </c>
      <c r="AJ38" s="155"/>
      <c r="AK38" s="117">
        <v>0</v>
      </c>
      <c r="AL38" s="128">
        <f t="shared" si="5"/>
        <v>0</v>
      </c>
    </row>
    <row r="39" spans="1:38" ht="12.75" customHeight="1" x14ac:dyDescent="0.2">
      <c r="A39" s="43">
        <f t="shared" si="0"/>
        <v>14</v>
      </c>
      <c r="B39" s="162">
        <v>2008</v>
      </c>
      <c r="C39" s="163"/>
      <c r="D39" s="163" t="s">
        <v>419</v>
      </c>
      <c r="E39" s="163" t="s">
        <v>420</v>
      </c>
      <c r="F39" s="162" t="s">
        <v>373</v>
      </c>
      <c r="G39" s="162" t="s">
        <v>37</v>
      </c>
      <c r="H39" s="164"/>
      <c r="I39" s="165">
        <v>0</v>
      </c>
      <c r="J39" s="166">
        <f>LARGE(I39,1)</f>
        <v>0</v>
      </c>
      <c r="K39" s="167">
        <v>0</v>
      </c>
      <c r="L39" s="168">
        <v>0</v>
      </c>
      <c r="M39" s="167">
        <v>0</v>
      </c>
      <c r="N39" s="165">
        <v>0</v>
      </c>
      <c r="O39" s="169">
        <f>LARGE(L39:N39,1)</f>
        <v>0</v>
      </c>
      <c r="P39" s="167">
        <v>0</v>
      </c>
      <c r="Q39" s="168">
        <v>0</v>
      </c>
      <c r="R39" s="170">
        <v>0</v>
      </c>
      <c r="S39" s="168">
        <v>0</v>
      </c>
      <c r="T39" s="170">
        <v>0</v>
      </c>
      <c r="U39" s="168">
        <v>0</v>
      </c>
      <c r="V39" s="170">
        <v>0</v>
      </c>
      <c r="W39" s="168">
        <v>0</v>
      </c>
      <c r="X39" s="171" t="s">
        <v>421</v>
      </c>
      <c r="Y39" s="172">
        <v>0</v>
      </c>
      <c r="Z39" s="173">
        <f>LARGE(Q39:Y39,1)+LARGE(Q39:Y39,2)+LARGE(Q39:Y39,3)+LARGE(Q39:Y39,4)</f>
        <v>0</v>
      </c>
      <c r="AA39" s="167">
        <v>0</v>
      </c>
      <c r="AB39" s="168">
        <v>0</v>
      </c>
      <c r="AC39" s="167">
        <v>0</v>
      </c>
      <c r="AD39" s="168">
        <v>0</v>
      </c>
      <c r="AE39" s="174" t="s">
        <v>41</v>
      </c>
      <c r="AF39" s="172">
        <v>0</v>
      </c>
      <c r="AG39" s="169">
        <f>LARGE(AD39:AF39,1)</f>
        <v>0</v>
      </c>
      <c r="AH39" s="175"/>
      <c r="AI39" s="168">
        <v>0</v>
      </c>
      <c r="AJ39" s="175"/>
      <c r="AK39" s="168">
        <v>0</v>
      </c>
      <c r="AL39" s="176">
        <f t="shared" si="5"/>
        <v>0</v>
      </c>
    </row>
    <row r="40" spans="1:38" ht="12.75" customHeight="1" x14ac:dyDescent="0.2">
      <c r="A40" s="43">
        <f t="shared" ref="A40:A43" si="9">RANK(AL40, $AL$10:$AL$45)</f>
        <v>14</v>
      </c>
      <c r="B40" s="149">
        <v>2011</v>
      </c>
      <c r="C40" s="151"/>
      <c r="D40" s="151" t="s">
        <v>422</v>
      </c>
      <c r="E40" s="151" t="s">
        <v>219</v>
      </c>
      <c r="F40" s="149" t="s">
        <v>95</v>
      </c>
      <c r="G40" s="149" t="s">
        <v>37</v>
      </c>
      <c r="H40" s="156"/>
      <c r="I40" s="125">
        <v>0</v>
      </c>
      <c r="J40" s="144">
        <f t="shared" ref="J40:J44" si="10">LARGE(I40,1)</f>
        <v>0</v>
      </c>
      <c r="K40" s="177"/>
      <c r="L40" s="117">
        <v>0</v>
      </c>
      <c r="M40" s="177"/>
      <c r="N40" s="125">
        <v>0</v>
      </c>
      <c r="O40" s="133">
        <f t="shared" ref="O40:O44" si="11">LARGE(L40:N40,1)</f>
        <v>0</v>
      </c>
      <c r="P40" s="177"/>
      <c r="Q40" s="125">
        <v>0</v>
      </c>
      <c r="R40" s="178"/>
      <c r="S40" s="159">
        <v>0</v>
      </c>
      <c r="T40" s="177"/>
      <c r="U40" s="159">
        <v>0</v>
      </c>
      <c r="V40" s="177"/>
      <c r="W40" s="117">
        <v>0</v>
      </c>
      <c r="X40" s="113" t="s">
        <v>423</v>
      </c>
      <c r="Y40" s="114">
        <v>0</v>
      </c>
      <c r="Z40" s="146">
        <f t="shared" ref="Z40:Z44" si="12">LARGE(Q40:Y40,1)+LARGE(Q40:Y40,2)+LARGE(Q40:Y40,3)+LARGE(Q40:Y40,4)</f>
        <v>0</v>
      </c>
      <c r="AA40" s="177"/>
      <c r="AB40" s="117">
        <v>0</v>
      </c>
      <c r="AC40" s="177"/>
      <c r="AD40" s="145">
        <v>0</v>
      </c>
      <c r="AE40" s="108" t="s">
        <v>41</v>
      </c>
      <c r="AF40" s="114">
        <v>0</v>
      </c>
      <c r="AG40" s="148">
        <f t="shared" ref="AG40:AG41" si="13">LARGE(AB40:AD40:AF40,1)</f>
        <v>0</v>
      </c>
      <c r="AH40" s="179"/>
      <c r="AI40" s="145">
        <v>0</v>
      </c>
      <c r="AJ40" s="180"/>
      <c r="AK40" s="117">
        <v>0</v>
      </c>
      <c r="AL40" s="136">
        <f t="shared" si="5"/>
        <v>0</v>
      </c>
    </row>
    <row r="41" spans="1:38" ht="12.75" customHeight="1" x14ac:dyDescent="0.2">
      <c r="A41" s="43">
        <f t="shared" si="9"/>
        <v>14</v>
      </c>
      <c r="B41" s="149">
        <v>2002</v>
      </c>
      <c r="C41" s="150"/>
      <c r="D41" s="151" t="s">
        <v>424</v>
      </c>
      <c r="E41" s="151" t="s">
        <v>425</v>
      </c>
      <c r="F41" s="149" t="s">
        <v>95</v>
      </c>
      <c r="G41" s="149" t="s">
        <v>37</v>
      </c>
      <c r="H41" s="156"/>
      <c r="I41" s="125">
        <v>0</v>
      </c>
      <c r="J41" s="144">
        <f t="shared" si="10"/>
        <v>0</v>
      </c>
      <c r="K41" s="157"/>
      <c r="L41" s="117">
        <v>0</v>
      </c>
      <c r="M41" s="157"/>
      <c r="N41" s="125">
        <v>0</v>
      </c>
      <c r="O41" s="133">
        <f t="shared" si="11"/>
        <v>0</v>
      </c>
      <c r="P41" s="157"/>
      <c r="Q41" s="125">
        <v>0</v>
      </c>
      <c r="R41" s="158"/>
      <c r="S41" s="159">
        <v>0</v>
      </c>
      <c r="T41" s="157"/>
      <c r="U41" s="159">
        <v>0</v>
      </c>
      <c r="V41" s="157"/>
      <c r="W41" s="117">
        <v>0</v>
      </c>
      <c r="X41" s="113" t="s">
        <v>426</v>
      </c>
      <c r="Y41" s="114">
        <v>0</v>
      </c>
      <c r="Z41" s="146">
        <f t="shared" si="12"/>
        <v>0</v>
      </c>
      <c r="AA41" s="157"/>
      <c r="AB41" s="117">
        <v>0</v>
      </c>
      <c r="AC41" s="157"/>
      <c r="AD41" s="145">
        <v>0</v>
      </c>
      <c r="AE41" s="108" t="s">
        <v>41</v>
      </c>
      <c r="AF41" s="114">
        <v>0</v>
      </c>
      <c r="AG41" s="148">
        <f t="shared" si="13"/>
        <v>0</v>
      </c>
      <c r="AH41" s="160"/>
      <c r="AI41" s="145">
        <v>0</v>
      </c>
      <c r="AJ41" s="161"/>
      <c r="AK41" s="117">
        <v>0</v>
      </c>
      <c r="AL41" s="128">
        <f t="shared" si="5"/>
        <v>0</v>
      </c>
    </row>
    <row r="42" spans="1:38" ht="12.75" customHeight="1" x14ac:dyDescent="0.2">
      <c r="A42" s="43">
        <f t="shared" si="9"/>
        <v>14</v>
      </c>
      <c r="B42" s="149">
        <v>2009</v>
      </c>
      <c r="C42" s="151"/>
      <c r="D42" s="151" t="s">
        <v>427</v>
      </c>
      <c r="E42" s="151" t="s">
        <v>428</v>
      </c>
      <c r="F42" s="149" t="s">
        <v>429</v>
      </c>
      <c r="G42" s="149" t="s">
        <v>37</v>
      </c>
      <c r="H42" s="156"/>
      <c r="I42" s="125">
        <v>0</v>
      </c>
      <c r="J42" s="144">
        <f t="shared" si="10"/>
        <v>0</v>
      </c>
      <c r="K42" s="157"/>
      <c r="L42" s="117">
        <v>0</v>
      </c>
      <c r="M42" s="157"/>
      <c r="N42" s="125">
        <v>0</v>
      </c>
      <c r="O42" s="133">
        <f t="shared" si="11"/>
        <v>0</v>
      </c>
      <c r="P42" s="157"/>
      <c r="Q42" s="125">
        <v>0</v>
      </c>
      <c r="R42" s="181"/>
      <c r="S42" s="125">
        <v>0</v>
      </c>
      <c r="T42" s="182"/>
      <c r="U42" s="183">
        <v>0</v>
      </c>
      <c r="V42" s="157"/>
      <c r="W42" s="117">
        <v>0</v>
      </c>
      <c r="X42" s="113" t="s">
        <v>430</v>
      </c>
      <c r="Y42" s="114">
        <v>0</v>
      </c>
      <c r="Z42" s="146">
        <f t="shared" si="12"/>
        <v>0</v>
      </c>
      <c r="AA42" s="157"/>
      <c r="AB42" s="117">
        <v>0</v>
      </c>
      <c r="AC42" s="157"/>
      <c r="AD42" s="117">
        <v>0</v>
      </c>
      <c r="AE42" s="108" t="s">
        <v>41</v>
      </c>
      <c r="AF42" s="114">
        <v>0</v>
      </c>
      <c r="AG42" s="148" t="s">
        <v>246</v>
      </c>
      <c r="AH42" s="155"/>
      <c r="AI42" s="117">
        <v>0</v>
      </c>
      <c r="AJ42" s="155"/>
      <c r="AK42" s="117">
        <v>0</v>
      </c>
      <c r="AL42" s="128">
        <f t="shared" si="5"/>
        <v>0</v>
      </c>
    </row>
    <row r="43" spans="1:38" ht="12.75" customHeight="1" x14ac:dyDescent="0.2">
      <c r="A43" s="43">
        <f t="shared" si="9"/>
        <v>14</v>
      </c>
      <c r="B43" s="149">
        <v>2007</v>
      </c>
      <c r="C43" s="151"/>
      <c r="D43" s="151" t="s">
        <v>431</v>
      </c>
      <c r="E43" s="151" t="s">
        <v>432</v>
      </c>
      <c r="F43" s="149" t="s">
        <v>373</v>
      </c>
      <c r="G43" s="149" t="s">
        <v>37</v>
      </c>
      <c r="H43" s="132"/>
      <c r="I43" s="125">
        <v>0</v>
      </c>
      <c r="J43" s="144">
        <f t="shared" si="10"/>
        <v>0</v>
      </c>
      <c r="K43" s="152">
        <v>0</v>
      </c>
      <c r="L43" s="117">
        <v>0</v>
      </c>
      <c r="M43" s="152">
        <v>0</v>
      </c>
      <c r="N43" s="125">
        <v>0</v>
      </c>
      <c r="O43" s="133">
        <f t="shared" si="11"/>
        <v>0</v>
      </c>
      <c r="P43" s="152">
        <v>0</v>
      </c>
      <c r="Q43" s="117">
        <v>0</v>
      </c>
      <c r="R43" s="153">
        <v>0</v>
      </c>
      <c r="S43" s="117">
        <v>0</v>
      </c>
      <c r="T43" s="153">
        <v>0</v>
      </c>
      <c r="U43" s="117">
        <v>0</v>
      </c>
      <c r="V43" s="153">
        <v>0</v>
      </c>
      <c r="W43" s="117">
        <v>0</v>
      </c>
      <c r="X43" s="113" t="s">
        <v>433</v>
      </c>
      <c r="Y43" s="114">
        <v>0</v>
      </c>
      <c r="Z43" s="146">
        <f t="shared" si="12"/>
        <v>0</v>
      </c>
      <c r="AA43" s="152">
        <v>0</v>
      </c>
      <c r="AB43" s="117">
        <v>0</v>
      </c>
      <c r="AC43" s="152">
        <v>0</v>
      </c>
      <c r="AD43" s="117">
        <v>0</v>
      </c>
      <c r="AE43" s="108" t="s">
        <v>41</v>
      </c>
      <c r="AF43" s="114">
        <v>0</v>
      </c>
      <c r="AG43" s="133">
        <f t="shared" ref="AG43:AG44" si="14">LARGE(AD43:AF43,1)</f>
        <v>0</v>
      </c>
      <c r="AH43" s="155"/>
      <c r="AI43" s="117">
        <v>0</v>
      </c>
      <c r="AJ43" s="155"/>
      <c r="AK43" s="117">
        <v>0</v>
      </c>
      <c r="AL43" s="128">
        <f t="shared" si="5"/>
        <v>0</v>
      </c>
    </row>
    <row r="44" spans="1:38" ht="12.75" customHeight="1" x14ac:dyDescent="0.2">
      <c r="A44" s="184">
        <f>RANK(AL44, $AL$10:$AL$44)</f>
        <v>14</v>
      </c>
      <c r="B44" s="149">
        <v>2010</v>
      </c>
      <c r="C44" s="151"/>
      <c r="D44" s="151" t="s">
        <v>434</v>
      </c>
      <c r="E44" s="151" t="s">
        <v>321</v>
      </c>
      <c r="F44" s="149" t="s">
        <v>95</v>
      </c>
      <c r="G44" s="149" t="s">
        <v>37</v>
      </c>
      <c r="H44" s="132"/>
      <c r="I44" s="125">
        <v>0</v>
      </c>
      <c r="J44" s="144">
        <f t="shared" si="10"/>
        <v>0</v>
      </c>
      <c r="K44" s="152">
        <v>0</v>
      </c>
      <c r="L44" s="117">
        <v>0</v>
      </c>
      <c r="M44" s="152">
        <v>0</v>
      </c>
      <c r="N44" s="125">
        <v>0</v>
      </c>
      <c r="O44" s="133">
        <f t="shared" si="11"/>
        <v>0</v>
      </c>
      <c r="P44" s="152">
        <v>0</v>
      </c>
      <c r="Q44" s="117">
        <v>0</v>
      </c>
      <c r="R44" s="153">
        <v>0</v>
      </c>
      <c r="S44" s="117">
        <v>0</v>
      </c>
      <c r="T44" s="153">
        <v>0</v>
      </c>
      <c r="U44" s="117">
        <v>0</v>
      </c>
      <c r="V44" s="153">
        <v>0</v>
      </c>
      <c r="W44" s="117">
        <v>0</v>
      </c>
      <c r="X44" s="113" t="s">
        <v>435</v>
      </c>
      <c r="Y44" s="114">
        <v>0</v>
      </c>
      <c r="Z44" s="146">
        <f t="shared" si="12"/>
        <v>0</v>
      </c>
      <c r="AA44" s="152">
        <v>0</v>
      </c>
      <c r="AB44" s="117">
        <v>0</v>
      </c>
      <c r="AC44" s="152">
        <v>0</v>
      </c>
      <c r="AD44" s="117">
        <v>0</v>
      </c>
      <c r="AE44" s="108" t="s">
        <v>41</v>
      </c>
      <c r="AF44" s="114">
        <v>0</v>
      </c>
      <c r="AG44" s="133">
        <f t="shared" si="14"/>
        <v>0</v>
      </c>
      <c r="AH44" s="155"/>
      <c r="AI44" s="117">
        <v>0</v>
      </c>
      <c r="AJ44" s="155"/>
      <c r="AK44" s="117">
        <v>0</v>
      </c>
      <c r="AL44" s="128">
        <f t="shared" si="5"/>
        <v>0</v>
      </c>
    </row>
    <row r="45" spans="1:38" ht="12.75" customHeight="1" x14ac:dyDescent="0.2">
      <c r="A45" s="86"/>
      <c r="B45" s="185"/>
      <c r="C45" s="186"/>
      <c r="D45" s="187"/>
      <c r="E45" s="187"/>
      <c r="F45" s="185"/>
      <c r="G45" s="185"/>
      <c r="H45" s="188"/>
      <c r="I45" s="189"/>
      <c r="J45" s="190"/>
      <c r="K45" s="191"/>
      <c r="L45" s="91"/>
      <c r="M45" s="90"/>
      <c r="N45" s="93"/>
      <c r="O45" s="94"/>
      <c r="P45" s="191"/>
      <c r="Q45" s="91"/>
      <c r="R45" s="191"/>
      <c r="S45" s="91"/>
      <c r="T45" s="90"/>
      <c r="U45" s="91"/>
      <c r="V45" s="90"/>
      <c r="W45" s="91"/>
      <c r="X45" s="192"/>
      <c r="Y45" s="193"/>
      <c r="Z45" s="194"/>
      <c r="AA45" s="191"/>
      <c r="AB45" s="91"/>
      <c r="AC45" s="191"/>
      <c r="AD45" s="91"/>
      <c r="AE45" s="195"/>
      <c r="AF45" s="193"/>
      <c r="AG45" s="196"/>
      <c r="AH45" s="197"/>
      <c r="AI45" s="198"/>
      <c r="AJ45" s="197"/>
      <c r="AK45" s="91"/>
      <c r="AL45" s="199"/>
    </row>
    <row r="46" spans="1:38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200"/>
      <c r="AA46" s="4"/>
      <c r="AB46" s="4"/>
      <c r="AC46" s="4"/>
      <c r="AD46" s="4"/>
    </row>
    <row r="47" spans="1:38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8" ht="25.5" customHeight="1" x14ac:dyDescent="0.2">
      <c r="A48" s="98"/>
      <c r="B48" s="592" t="s">
        <v>283</v>
      </c>
      <c r="C48" s="570"/>
      <c r="D48" s="570"/>
      <c r="E48" s="570"/>
      <c r="F48" s="57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54" customHeight="1" x14ac:dyDescent="0.2">
      <c r="A50" s="571" t="s">
        <v>436</v>
      </c>
      <c r="B50" s="572"/>
      <c r="C50" s="572"/>
      <c r="D50" s="572"/>
      <c r="E50" s="572"/>
      <c r="F50" s="572"/>
      <c r="G50" s="57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2.75" customHeight="1" x14ac:dyDescent="0.2">
      <c r="A53" s="574" t="s">
        <v>285</v>
      </c>
      <c r="B53" s="575"/>
      <c r="C53" s="575"/>
      <c r="D53" s="575"/>
      <c r="E53" s="57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2"/>
    <row r="246" spans="1:30" ht="15.75" customHeight="1" x14ac:dyDescent="0.2"/>
    <row r="247" spans="1:30" ht="15.75" customHeight="1" x14ac:dyDescent="0.2"/>
    <row r="248" spans="1:30" ht="15.75" customHeight="1" x14ac:dyDescent="0.2"/>
    <row r="249" spans="1:30" ht="15.75" customHeight="1" x14ac:dyDescent="0.2"/>
    <row r="250" spans="1:30" ht="15.75" customHeight="1" x14ac:dyDescent="0.2"/>
    <row r="251" spans="1:30" ht="15.75" customHeight="1" x14ac:dyDescent="0.2"/>
    <row r="252" spans="1:30" ht="15.75" customHeight="1" x14ac:dyDescent="0.2"/>
    <row r="253" spans="1:30" ht="15.75" customHeight="1" x14ac:dyDescent="0.2"/>
    <row r="254" spans="1:30" ht="15.75" customHeight="1" x14ac:dyDescent="0.2"/>
    <row r="255" spans="1:30" ht="15.75" customHeight="1" x14ac:dyDescent="0.2"/>
    <row r="256" spans="1:3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autoFilter ref="A9:AL45" xr:uid="{00000000-0009-0000-0000-000001000000}">
    <sortState xmlns:xlrd2="http://schemas.microsoft.com/office/spreadsheetml/2017/richdata2" ref="A10:AL45">
      <sortCondition ref="A9:A45"/>
      <sortCondition descending="1" ref="B9:B45"/>
      <sortCondition ref="E9:E45"/>
      <sortCondition descending="1" ref="AL9:AL45"/>
    </sortState>
  </autoFilter>
  <mergeCells count="30">
    <mergeCell ref="B48:F48"/>
    <mergeCell ref="A50:G50"/>
    <mergeCell ref="A53:E53"/>
    <mergeCell ref="J3:J8"/>
    <mergeCell ref="K3:L8"/>
    <mergeCell ref="AL1:AL8"/>
    <mergeCell ref="A2:B6"/>
    <mergeCell ref="A7:G8"/>
    <mergeCell ref="H1:J2"/>
    <mergeCell ref="C2:G2"/>
    <mergeCell ref="M3:N8"/>
    <mergeCell ref="O3:O8"/>
    <mergeCell ref="P3:Q8"/>
    <mergeCell ref="R3:S8"/>
    <mergeCell ref="T3:U8"/>
    <mergeCell ref="V3:W8"/>
    <mergeCell ref="X3:Y8"/>
    <mergeCell ref="Z3:Z8"/>
    <mergeCell ref="AA3:AB8"/>
    <mergeCell ref="AC3:AD8"/>
    <mergeCell ref="K1:O2"/>
    <mergeCell ref="P1:Z2"/>
    <mergeCell ref="AA1:AG2"/>
    <mergeCell ref="AH1:AI8"/>
    <mergeCell ref="AJ1:AK8"/>
    <mergeCell ref="C3:G4"/>
    <mergeCell ref="H3:I8"/>
    <mergeCell ref="C5:G6"/>
    <mergeCell ref="AE3:AF8"/>
    <mergeCell ref="AG3:AG8"/>
  </mergeCells>
  <hyperlinks>
    <hyperlink ref="A50" r:id="rId1" xr:uid="{00000000-0004-0000-0100-000000000000}"/>
  </hyperlinks>
  <pageMargins left="0.7" right="0.7" top="0.75" bottom="0.75" header="0" footer="0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L997"/>
  <sheetViews>
    <sheetView topLeftCell="A15" workbookViewId="0">
      <pane xSplit="7" topLeftCell="U1" activePane="topRight" state="frozen"/>
      <selection pane="topRight" activeCell="Y49" sqref="Y49"/>
    </sheetView>
  </sheetViews>
  <sheetFormatPr baseColWidth="10" defaultColWidth="14.3984375" defaultRowHeight="15" customHeight="1" x14ac:dyDescent="0.2"/>
  <cols>
    <col min="1" max="1" width="10" customWidth="1"/>
    <col min="2" max="2" width="10.59765625" customWidth="1"/>
    <col min="3" max="3" width="13.19921875" hidden="1" customWidth="1"/>
    <col min="4" max="5" width="16.59765625" customWidth="1"/>
    <col min="6" max="6" width="8.796875" customWidth="1"/>
    <col min="7" max="7" width="10.3984375" customWidth="1"/>
    <col min="8" max="9" width="11.796875" customWidth="1"/>
    <col min="10" max="10" width="10" customWidth="1"/>
    <col min="11" max="14" width="11.796875" customWidth="1"/>
    <col min="15" max="15" width="10" customWidth="1"/>
    <col min="16" max="25" width="11.796875" customWidth="1"/>
    <col min="26" max="26" width="10" customWidth="1"/>
    <col min="27" max="32" width="11.796875" customWidth="1"/>
    <col min="33" max="33" width="10" customWidth="1"/>
    <col min="34" max="37" width="11.3984375" customWidth="1"/>
    <col min="38" max="38" width="18" customWidth="1"/>
  </cols>
  <sheetData>
    <row r="1" spans="1:38" ht="18.75" customHeight="1" x14ac:dyDescent="0.2">
      <c r="A1" s="100"/>
      <c r="B1" s="101"/>
      <c r="C1" s="102"/>
      <c r="D1" s="102"/>
      <c r="E1" s="102"/>
      <c r="F1" s="102"/>
      <c r="G1" s="102"/>
      <c r="H1" s="603" t="s">
        <v>437</v>
      </c>
      <c r="I1" s="600"/>
      <c r="J1" s="601"/>
      <c r="K1" s="599" t="s">
        <v>1</v>
      </c>
      <c r="L1" s="600"/>
      <c r="M1" s="600"/>
      <c r="N1" s="600"/>
      <c r="O1" s="601"/>
      <c r="P1" s="599" t="s">
        <v>438</v>
      </c>
      <c r="Q1" s="600"/>
      <c r="R1" s="600"/>
      <c r="S1" s="600"/>
      <c r="T1" s="600"/>
      <c r="U1" s="600"/>
      <c r="V1" s="600"/>
      <c r="W1" s="600"/>
      <c r="X1" s="600"/>
      <c r="Y1" s="600"/>
      <c r="Z1" s="601"/>
      <c r="AA1" s="599" t="s">
        <v>439</v>
      </c>
      <c r="AB1" s="600"/>
      <c r="AC1" s="600"/>
      <c r="AD1" s="600"/>
      <c r="AE1" s="600"/>
      <c r="AF1" s="600"/>
      <c r="AG1" s="601"/>
      <c r="AH1" s="588" t="s">
        <v>5</v>
      </c>
      <c r="AI1" s="539"/>
      <c r="AJ1" s="588" t="s">
        <v>440</v>
      </c>
      <c r="AK1" s="539"/>
      <c r="AL1" s="602" t="s">
        <v>286</v>
      </c>
    </row>
    <row r="2" spans="1:38" ht="39.75" customHeight="1" x14ac:dyDescent="0.2">
      <c r="A2" s="562"/>
      <c r="B2" s="563"/>
      <c r="C2" s="591" t="s">
        <v>441</v>
      </c>
      <c r="D2" s="567"/>
      <c r="E2" s="567"/>
      <c r="F2" s="567"/>
      <c r="G2" s="568"/>
      <c r="H2" s="604"/>
      <c r="I2" s="555"/>
      <c r="J2" s="556"/>
      <c r="K2" s="535"/>
      <c r="L2" s="536"/>
      <c r="M2" s="536"/>
      <c r="N2" s="536"/>
      <c r="O2" s="553"/>
      <c r="P2" s="554"/>
      <c r="Q2" s="555"/>
      <c r="R2" s="555"/>
      <c r="S2" s="555"/>
      <c r="T2" s="555"/>
      <c r="U2" s="555"/>
      <c r="V2" s="555"/>
      <c r="W2" s="555"/>
      <c r="X2" s="555"/>
      <c r="Y2" s="555"/>
      <c r="Z2" s="556"/>
      <c r="AA2" s="535"/>
      <c r="AB2" s="536"/>
      <c r="AC2" s="536"/>
      <c r="AD2" s="536"/>
      <c r="AE2" s="536"/>
      <c r="AF2" s="536"/>
      <c r="AG2" s="553"/>
      <c r="AH2" s="540"/>
      <c r="AI2" s="541"/>
      <c r="AJ2" s="540"/>
      <c r="AK2" s="541"/>
      <c r="AL2" s="560"/>
    </row>
    <row r="3" spans="1:38" ht="30.75" customHeight="1" x14ac:dyDescent="0.2">
      <c r="A3" s="563"/>
      <c r="B3" s="563"/>
      <c r="C3" s="583" t="s">
        <v>8</v>
      </c>
      <c r="D3" s="533"/>
      <c r="E3" s="533"/>
      <c r="F3" s="533"/>
      <c r="G3" s="534"/>
      <c r="H3" s="584" t="s">
        <v>442</v>
      </c>
      <c r="I3" s="539"/>
      <c r="J3" s="606"/>
      <c r="K3" s="594" t="s">
        <v>443</v>
      </c>
      <c r="L3" s="581"/>
      <c r="M3" s="594" t="s">
        <v>444</v>
      </c>
      <c r="N3" s="581"/>
      <c r="O3" s="609"/>
      <c r="P3" s="586" t="s">
        <v>445</v>
      </c>
      <c r="Q3" s="534"/>
      <c r="R3" s="586" t="s">
        <v>446</v>
      </c>
      <c r="S3" s="534"/>
      <c r="T3" s="586" t="s">
        <v>447</v>
      </c>
      <c r="U3" s="534"/>
      <c r="V3" s="586" t="s">
        <v>448</v>
      </c>
      <c r="W3" s="534"/>
      <c r="X3" s="586" t="s">
        <v>449</v>
      </c>
      <c r="Y3" s="534"/>
      <c r="Z3" s="606"/>
      <c r="AA3" s="586" t="s">
        <v>450</v>
      </c>
      <c r="AB3" s="534"/>
      <c r="AC3" s="586" t="s">
        <v>451</v>
      </c>
      <c r="AD3" s="534"/>
      <c r="AE3" s="586" t="s">
        <v>452</v>
      </c>
      <c r="AF3" s="534"/>
      <c r="AG3" s="596"/>
      <c r="AH3" s="540"/>
      <c r="AI3" s="541"/>
      <c r="AJ3" s="540"/>
      <c r="AK3" s="541"/>
      <c r="AL3" s="560"/>
    </row>
    <row r="4" spans="1:38" ht="15.75" customHeight="1" x14ac:dyDescent="0.2">
      <c r="A4" s="563"/>
      <c r="B4" s="563"/>
      <c r="C4" s="535"/>
      <c r="D4" s="536"/>
      <c r="E4" s="536"/>
      <c r="F4" s="536"/>
      <c r="G4" s="537"/>
      <c r="H4" s="540"/>
      <c r="I4" s="541"/>
      <c r="J4" s="607"/>
      <c r="K4" s="546"/>
      <c r="L4" s="541"/>
      <c r="M4" s="546"/>
      <c r="N4" s="541"/>
      <c r="O4" s="607"/>
      <c r="P4" s="546"/>
      <c r="Q4" s="541"/>
      <c r="R4" s="546"/>
      <c r="S4" s="541"/>
      <c r="T4" s="546"/>
      <c r="U4" s="541"/>
      <c r="V4" s="546"/>
      <c r="W4" s="541"/>
      <c r="X4" s="546"/>
      <c r="Y4" s="541"/>
      <c r="Z4" s="607"/>
      <c r="AA4" s="546"/>
      <c r="AB4" s="541"/>
      <c r="AC4" s="546"/>
      <c r="AD4" s="541"/>
      <c r="AE4" s="546"/>
      <c r="AF4" s="541"/>
      <c r="AG4" s="597"/>
      <c r="AH4" s="540"/>
      <c r="AI4" s="541"/>
      <c r="AJ4" s="540"/>
      <c r="AK4" s="541"/>
      <c r="AL4" s="560"/>
    </row>
    <row r="5" spans="1:38" ht="18.75" customHeight="1" x14ac:dyDescent="0.2">
      <c r="A5" s="563"/>
      <c r="B5" s="563"/>
      <c r="C5" s="585" t="s">
        <v>453</v>
      </c>
      <c r="D5" s="533"/>
      <c r="E5" s="533"/>
      <c r="F5" s="533"/>
      <c r="G5" s="534"/>
      <c r="H5" s="540"/>
      <c r="I5" s="541"/>
      <c r="J5" s="607"/>
      <c r="K5" s="546"/>
      <c r="L5" s="541"/>
      <c r="M5" s="546"/>
      <c r="N5" s="541"/>
      <c r="O5" s="607"/>
      <c r="P5" s="546"/>
      <c r="Q5" s="541"/>
      <c r="R5" s="546"/>
      <c r="S5" s="541"/>
      <c r="T5" s="546"/>
      <c r="U5" s="541"/>
      <c r="V5" s="546"/>
      <c r="W5" s="541"/>
      <c r="X5" s="546"/>
      <c r="Y5" s="541"/>
      <c r="Z5" s="607"/>
      <c r="AA5" s="546"/>
      <c r="AB5" s="541"/>
      <c r="AC5" s="546"/>
      <c r="AD5" s="541"/>
      <c r="AE5" s="546"/>
      <c r="AF5" s="541"/>
      <c r="AG5" s="597"/>
      <c r="AH5" s="540"/>
      <c r="AI5" s="541"/>
      <c r="AJ5" s="540"/>
      <c r="AK5" s="541"/>
      <c r="AL5" s="560"/>
    </row>
    <row r="6" spans="1:38" ht="15.75" customHeight="1" x14ac:dyDescent="0.2">
      <c r="A6" s="563"/>
      <c r="B6" s="563"/>
      <c r="C6" s="535"/>
      <c r="D6" s="536"/>
      <c r="E6" s="536"/>
      <c r="F6" s="536"/>
      <c r="G6" s="537"/>
      <c r="H6" s="540"/>
      <c r="I6" s="541"/>
      <c r="J6" s="607"/>
      <c r="K6" s="546"/>
      <c r="L6" s="541"/>
      <c r="M6" s="546"/>
      <c r="N6" s="541"/>
      <c r="O6" s="607"/>
      <c r="P6" s="546"/>
      <c r="Q6" s="541"/>
      <c r="R6" s="546"/>
      <c r="S6" s="541"/>
      <c r="T6" s="546"/>
      <c r="U6" s="541"/>
      <c r="V6" s="546"/>
      <c r="W6" s="541"/>
      <c r="X6" s="546"/>
      <c r="Y6" s="541"/>
      <c r="Z6" s="607"/>
      <c r="AA6" s="546"/>
      <c r="AB6" s="541"/>
      <c r="AC6" s="546"/>
      <c r="AD6" s="541"/>
      <c r="AE6" s="546"/>
      <c r="AF6" s="541"/>
      <c r="AG6" s="597"/>
      <c r="AH6" s="540"/>
      <c r="AI6" s="541"/>
      <c r="AJ6" s="540"/>
      <c r="AK6" s="541"/>
      <c r="AL6" s="560"/>
    </row>
    <row r="7" spans="1:38" ht="18.75" customHeight="1" x14ac:dyDescent="0.2">
      <c r="A7" s="590" t="s">
        <v>21</v>
      </c>
      <c r="B7" s="533"/>
      <c r="C7" s="533"/>
      <c r="D7" s="533"/>
      <c r="E7" s="533"/>
      <c r="F7" s="533"/>
      <c r="G7" s="534"/>
      <c r="H7" s="540"/>
      <c r="I7" s="541"/>
      <c r="J7" s="607"/>
      <c r="K7" s="546"/>
      <c r="L7" s="541"/>
      <c r="M7" s="546"/>
      <c r="N7" s="541"/>
      <c r="O7" s="607"/>
      <c r="P7" s="546"/>
      <c r="Q7" s="541"/>
      <c r="R7" s="546"/>
      <c r="S7" s="541"/>
      <c r="T7" s="546"/>
      <c r="U7" s="541"/>
      <c r="V7" s="546"/>
      <c r="W7" s="541"/>
      <c r="X7" s="546"/>
      <c r="Y7" s="541"/>
      <c r="Z7" s="607"/>
      <c r="AA7" s="546"/>
      <c r="AB7" s="541"/>
      <c r="AC7" s="546"/>
      <c r="AD7" s="541"/>
      <c r="AE7" s="546"/>
      <c r="AF7" s="541"/>
      <c r="AG7" s="597"/>
      <c r="AH7" s="540"/>
      <c r="AI7" s="541"/>
      <c r="AJ7" s="540"/>
      <c r="AK7" s="541"/>
      <c r="AL7" s="560"/>
    </row>
    <row r="8" spans="1:38" ht="18.75" customHeight="1" x14ac:dyDescent="0.2">
      <c r="A8" s="542"/>
      <c r="B8" s="555"/>
      <c r="C8" s="555"/>
      <c r="D8" s="555"/>
      <c r="E8" s="555"/>
      <c r="F8" s="555"/>
      <c r="G8" s="543"/>
      <c r="H8" s="542"/>
      <c r="I8" s="543"/>
      <c r="J8" s="608"/>
      <c r="K8" s="535"/>
      <c r="L8" s="537"/>
      <c r="M8" s="535"/>
      <c r="N8" s="537"/>
      <c r="O8" s="608"/>
      <c r="P8" s="535"/>
      <c r="Q8" s="537"/>
      <c r="R8" s="535"/>
      <c r="S8" s="537"/>
      <c r="T8" s="535"/>
      <c r="U8" s="537"/>
      <c r="V8" s="535"/>
      <c r="W8" s="537"/>
      <c r="X8" s="535"/>
      <c r="Y8" s="537"/>
      <c r="Z8" s="608"/>
      <c r="AA8" s="535"/>
      <c r="AB8" s="537"/>
      <c r="AC8" s="535"/>
      <c r="AD8" s="537"/>
      <c r="AE8" s="535"/>
      <c r="AF8" s="537"/>
      <c r="AG8" s="598"/>
      <c r="AH8" s="542"/>
      <c r="AI8" s="543"/>
      <c r="AJ8" s="542"/>
      <c r="AK8" s="543"/>
      <c r="AL8" s="561"/>
    </row>
    <row r="9" spans="1:38" ht="30.75" customHeight="1" x14ac:dyDescent="0.2">
      <c r="A9" s="201" t="s">
        <v>22</v>
      </c>
      <c r="B9" s="202" t="s">
        <v>300</v>
      </c>
      <c r="C9" s="103" t="s">
        <v>24</v>
      </c>
      <c r="D9" s="103" t="s">
        <v>25</v>
      </c>
      <c r="E9" s="103" t="s">
        <v>26</v>
      </c>
      <c r="F9" s="103" t="s">
        <v>27</v>
      </c>
      <c r="G9" s="103" t="s">
        <v>28</v>
      </c>
      <c r="H9" s="104" t="s">
        <v>29</v>
      </c>
      <c r="I9" s="104" t="s">
        <v>30</v>
      </c>
      <c r="J9" s="107" t="s">
        <v>31</v>
      </c>
      <c r="K9" s="103" t="s">
        <v>29</v>
      </c>
      <c r="L9" s="103" t="s">
        <v>30</v>
      </c>
      <c r="M9" s="103" t="s">
        <v>29</v>
      </c>
      <c r="N9" s="103" t="s">
        <v>30</v>
      </c>
      <c r="O9" s="107" t="s">
        <v>31</v>
      </c>
      <c r="P9" s="103" t="s">
        <v>29</v>
      </c>
      <c r="Q9" s="103" t="s">
        <v>30</v>
      </c>
      <c r="R9" s="103" t="s">
        <v>29</v>
      </c>
      <c r="S9" s="103" t="s">
        <v>30</v>
      </c>
      <c r="T9" s="103" t="s">
        <v>29</v>
      </c>
      <c r="U9" s="103" t="s">
        <v>30</v>
      </c>
      <c r="V9" s="103" t="s">
        <v>29</v>
      </c>
      <c r="W9" s="103" t="s">
        <v>30</v>
      </c>
      <c r="X9" s="103" t="s">
        <v>29</v>
      </c>
      <c r="Y9" s="103" t="s">
        <v>30</v>
      </c>
      <c r="Z9" s="107" t="s">
        <v>31</v>
      </c>
      <c r="AA9" s="103" t="s">
        <v>29</v>
      </c>
      <c r="AB9" s="103" t="s">
        <v>30</v>
      </c>
      <c r="AC9" s="103" t="s">
        <v>29</v>
      </c>
      <c r="AD9" s="103" t="s">
        <v>30</v>
      </c>
      <c r="AE9" s="109" t="s">
        <v>29</v>
      </c>
      <c r="AF9" s="103" t="s">
        <v>30</v>
      </c>
      <c r="AG9" s="103" t="s">
        <v>31</v>
      </c>
      <c r="AH9" s="103" t="s">
        <v>29</v>
      </c>
      <c r="AI9" s="103" t="s">
        <v>30</v>
      </c>
      <c r="AJ9" s="103" t="s">
        <v>29</v>
      </c>
      <c r="AK9" s="103" t="s">
        <v>30</v>
      </c>
      <c r="AL9" s="110" t="s">
        <v>32</v>
      </c>
    </row>
    <row r="10" spans="1:38" ht="12.75" customHeight="1" x14ac:dyDescent="0.2">
      <c r="A10" s="13">
        <f t="shared" ref="A10:A52" si="0">RANK(AL10, $AL$10:$AL$52)</f>
        <v>1</v>
      </c>
      <c r="B10" s="203">
        <v>1994</v>
      </c>
      <c r="C10" s="203" t="s">
        <v>454</v>
      </c>
      <c r="D10" s="204" t="s">
        <v>455</v>
      </c>
      <c r="E10" s="204" t="s">
        <v>456</v>
      </c>
      <c r="F10" s="203" t="s">
        <v>457</v>
      </c>
      <c r="G10" s="203" t="s">
        <v>119</v>
      </c>
      <c r="H10" s="127" t="s">
        <v>41</v>
      </c>
      <c r="I10" s="117">
        <v>0</v>
      </c>
      <c r="J10" s="205">
        <f t="shared" ref="J10:J52" si="1">LARGE(I10,1)</f>
        <v>0</v>
      </c>
      <c r="K10" s="127" t="s">
        <v>41</v>
      </c>
      <c r="L10" s="117">
        <v>0</v>
      </c>
      <c r="M10" s="127" t="s">
        <v>41</v>
      </c>
      <c r="N10" s="125">
        <v>0</v>
      </c>
      <c r="O10" s="126">
        <f t="shared" ref="O10:O52" si="2">LARGE(L10:N10,1)</f>
        <v>0</v>
      </c>
      <c r="P10" s="124" t="s">
        <v>41</v>
      </c>
      <c r="Q10" s="206">
        <v>0</v>
      </c>
      <c r="R10" s="122" t="s">
        <v>101</v>
      </c>
      <c r="S10" s="123">
        <v>4000</v>
      </c>
      <c r="T10" s="122" t="s">
        <v>381</v>
      </c>
      <c r="U10" s="123">
        <v>4000</v>
      </c>
      <c r="V10" s="124" t="s">
        <v>41</v>
      </c>
      <c r="W10" s="117">
        <v>0</v>
      </c>
      <c r="X10" s="122" t="s">
        <v>132</v>
      </c>
      <c r="Y10" s="123">
        <v>8000</v>
      </c>
      <c r="Z10" s="126">
        <f t="shared" ref="Z10:Z52" si="3">LARGE(Q10:Y10,1)+LARGE(Q10:Y10,2)+LARGE(Q10:Y10,3)+LARGE(Q10:Y10,4)</f>
        <v>16000</v>
      </c>
      <c r="AA10" s="120" t="s">
        <v>381</v>
      </c>
      <c r="AB10" s="207">
        <v>4000</v>
      </c>
      <c r="AC10" s="122" t="s">
        <v>458</v>
      </c>
      <c r="AD10" s="123">
        <v>2000</v>
      </c>
      <c r="AE10" s="122" t="s">
        <v>40</v>
      </c>
      <c r="AF10" s="208">
        <v>2000</v>
      </c>
      <c r="AG10" s="126">
        <f t="shared" ref="AG10:AG52" si="4">LARGE(AB10:AD10:AF10,1)</f>
        <v>4000</v>
      </c>
      <c r="AH10" s="113"/>
      <c r="AI10" s="117">
        <v>0</v>
      </c>
      <c r="AJ10" s="113"/>
      <c r="AK10" s="117">
        <v>0</v>
      </c>
      <c r="AL10" s="209">
        <f t="shared" ref="AL10:AL52" si="5">AG10+Z10+O10+J10</f>
        <v>20000</v>
      </c>
    </row>
    <row r="11" spans="1:38" ht="12.75" customHeight="1" x14ac:dyDescent="0.2">
      <c r="A11" s="36">
        <f t="shared" si="0"/>
        <v>2</v>
      </c>
      <c r="B11" s="111">
        <v>2004</v>
      </c>
      <c r="C11" s="210" t="s">
        <v>459</v>
      </c>
      <c r="D11" s="112" t="s">
        <v>460</v>
      </c>
      <c r="E11" s="112" t="s">
        <v>461</v>
      </c>
      <c r="F11" s="111" t="s">
        <v>380</v>
      </c>
      <c r="G11" s="111" t="s">
        <v>119</v>
      </c>
      <c r="H11" s="113" t="s">
        <v>50</v>
      </c>
      <c r="I11" s="117">
        <v>500</v>
      </c>
      <c r="J11" s="144">
        <f t="shared" si="1"/>
        <v>500</v>
      </c>
      <c r="K11" s="211" t="s">
        <v>80</v>
      </c>
      <c r="L11" s="212">
        <v>1000</v>
      </c>
      <c r="M11" s="127" t="s">
        <v>41</v>
      </c>
      <c r="N11" s="125">
        <v>0</v>
      </c>
      <c r="O11" s="126">
        <f t="shared" si="2"/>
        <v>1000</v>
      </c>
      <c r="P11" s="134" t="s">
        <v>462</v>
      </c>
      <c r="Q11" s="213">
        <v>0</v>
      </c>
      <c r="R11" s="122" t="s">
        <v>64</v>
      </c>
      <c r="S11" s="123">
        <v>2000</v>
      </c>
      <c r="T11" s="124" t="s">
        <v>41</v>
      </c>
      <c r="U11" s="117">
        <v>0</v>
      </c>
      <c r="V11" s="113" t="s">
        <v>463</v>
      </c>
      <c r="W11" s="117">
        <v>0</v>
      </c>
      <c r="X11" s="113" t="s">
        <v>464</v>
      </c>
      <c r="Y11" s="117">
        <v>0</v>
      </c>
      <c r="Z11" s="133">
        <f t="shared" si="3"/>
        <v>2000</v>
      </c>
      <c r="AA11" s="134" t="s">
        <v>41</v>
      </c>
      <c r="AB11" s="213">
        <v>0</v>
      </c>
      <c r="AC11" s="122" t="s">
        <v>64</v>
      </c>
      <c r="AD11" s="123">
        <v>2000</v>
      </c>
      <c r="AE11" s="113" t="s">
        <v>393</v>
      </c>
      <c r="AF11" s="125">
        <v>1000</v>
      </c>
      <c r="AG11" s="126">
        <f t="shared" si="4"/>
        <v>2000</v>
      </c>
      <c r="AH11" s="113"/>
      <c r="AI11" s="117">
        <v>0</v>
      </c>
      <c r="AJ11" s="113"/>
      <c r="AK11" s="117">
        <v>0</v>
      </c>
      <c r="AL11" s="209">
        <f t="shared" si="5"/>
        <v>5500</v>
      </c>
    </row>
    <row r="12" spans="1:38" ht="12.75" customHeight="1" x14ac:dyDescent="0.2">
      <c r="A12" s="72">
        <f t="shared" si="0"/>
        <v>3</v>
      </c>
      <c r="B12" s="129">
        <v>2003</v>
      </c>
      <c r="C12" s="137"/>
      <c r="D12" s="137" t="s">
        <v>465</v>
      </c>
      <c r="E12" s="137" t="s">
        <v>466</v>
      </c>
      <c r="F12" s="129" t="s">
        <v>152</v>
      </c>
      <c r="G12" s="129" t="s">
        <v>119</v>
      </c>
      <c r="H12" s="113" t="s">
        <v>344</v>
      </c>
      <c r="I12" s="117">
        <v>150</v>
      </c>
      <c r="J12" s="144">
        <f t="shared" si="1"/>
        <v>150</v>
      </c>
      <c r="K12" s="116" t="s">
        <v>153</v>
      </c>
      <c r="L12" s="140">
        <v>100</v>
      </c>
      <c r="M12" s="127" t="s">
        <v>41</v>
      </c>
      <c r="N12" s="125">
        <v>0</v>
      </c>
      <c r="O12" s="126">
        <f t="shared" si="2"/>
        <v>100</v>
      </c>
      <c r="P12" s="124" t="s">
        <v>41</v>
      </c>
      <c r="Q12" s="213">
        <v>0</v>
      </c>
      <c r="R12" s="113" t="s">
        <v>467</v>
      </c>
      <c r="S12" s="117">
        <v>0</v>
      </c>
      <c r="T12" s="113" t="s">
        <v>127</v>
      </c>
      <c r="U12" s="117">
        <v>1000</v>
      </c>
      <c r="V12" s="116" t="s">
        <v>216</v>
      </c>
      <c r="W12" s="117">
        <v>0</v>
      </c>
      <c r="X12" s="113" t="s">
        <v>468</v>
      </c>
      <c r="Y12" s="117">
        <v>0</v>
      </c>
      <c r="Z12" s="133">
        <f t="shared" si="3"/>
        <v>1000</v>
      </c>
      <c r="AA12" s="214" t="s">
        <v>469</v>
      </c>
      <c r="AB12" s="213">
        <v>1000</v>
      </c>
      <c r="AC12" s="116" t="s">
        <v>467</v>
      </c>
      <c r="AD12" s="117">
        <v>0</v>
      </c>
      <c r="AE12" s="113" t="s">
        <v>113</v>
      </c>
      <c r="AF12" s="125">
        <v>1000</v>
      </c>
      <c r="AG12" s="126">
        <f t="shared" si="4"/>
        <v>1000</v>
      </c>
      <c r="AH12" s="135"/>
      <c r="AI12" s="117">
        <v>0</v>
      </c>
      <c r="AJ12" s="135"/>
      <c r="AK12" s="117">
        <v>0</v>
      </c>
      <c r="AL12" s="209">
        <f t="shared" si="5"/>
        <v>2250</v>
      </c>
    </row>
    <row r="13" spans="1:38" ht="12.75" customHeight="1" x14ac:dyDescent="0.2">
      <c r="A13" s="72">
        <f t="shared" si="0"/>
        <v>4</v>
      </c>
      <c r="B13" s="129">
        <v>1994</v>
      </c>
      <c r="C13" s="137"/>
      <c r="D13" s="137" t="s">
        <v>470</v>
      </c>
      <c r="E13" s="137" t="s">
        <v>471</v>
      </c>
      <c r="F13" s="129" t="s">
        <v>95</v>
      </c>
      <c r="G13" s="129" t="s">
        <v>37</v>
      </c>
      <c r="H13" s="127" t="s">
        <v>41</v>
      </c>
      <c r="I13" s="117">
        <v>0</v>
      </c>
      <c r="J13" s="144">
        <f t="shared" si="1"/>
        <v>0</v>
      </c>
      <c r="K13" s="127" t="s">
        <v>41</v>
      </c>
      <c r="L13" s="117">
        <v>0</v>
      </c>
      <c r="M13" s="127" t="s">
        <v>41</v>
      </c>
      <c r="N13" s="125">
        <v>0</v>
      </c>
      <c r="O13" s="126">
        <f t="shared" si="2"/>
        <v>0</v>
      </c>
      <c r="P13" s="124" t="s">
        <v>41</v>
      </c>
      <c r="Q13" s="213">
        <v>0</v>
      </c>
      <c r="R13" s="113" t="s">
        <v>91</v>
      </c>
      <c r="S13" s="117">
        <v>1000</v>
      </c>
      <c r="T13" s="127" t="s">
        <v>41</v>
      </c>
      <c r="U13" s="117">
        <v>0</v>
      </c>
      <c r="V13" s="127" t="s">
        <v>41</v>
      </c>
      <c r="W13" s="117">
        <v>0</v>
      </c>
      <c r="X13" s="127" t="s">
        <v>41</v>
      </c>
      <c r="Y13" s="117">
        <v>0</v>
      </c>
      <c r="Z13" s="133">
        <f t="shared" si="3"/>
        <v>1000</v>
      </c>
      <c r="AA13" s="215" t="s">
        <v>41</v>
      </c>
      <c r="AB13" s="213">
        <v>0</v>
      </c>
      <c r="AC13" s="215" t="s">
        <v>41</v>
      </c>
      <c r="AD13" s="117">
        <v>0</v>
      </c>
      <c r="AE13" s="215" t="s">
        <v>41</v>
      </c>
      <c r="AF13" s="125">
        <v>0</v>
      </c>
      <c r="AG13" s="126">
        <f t="shared" si="4"/>
        <v>0</v>
      </c>
      <c r="AH13" s="135"/>
      <c r="AI13" s="117">
        <v>0</v>
      </c>
      <c r="AJ13" s="135"/>
      <c r="AK13" s="117">
        <v>0</v>
      </c>
      <c r="AL13" s="216">
        <f t="shared" si="5"/>
        <v>1000</v>
      </c>
    </row>
    <row r="14" spans="1:38" ht="12.75" customHeight="1" x14ac:dyDescent="0.2">
      <c r="A14" s="43">
        <f t="shared" si="0"/>
        <v>5</v>
      </c>
      <c r="B14" s="131">
        <v>1996</v>
      </c>
      <c r="C14" s="138"/>
      <c r="D14" s="130" t="s">
        <v>472</v>
      </c>
      <c r="E14" s="130" t="s">
        <v>379</v>
      </c>
      <c r="F14" s="129" t="s">
        <v>380</v>
      </c>
      <c r="G14" s="129" t="s">
        <v>119</v>
      </c>
      <c r="H14" s="113" t="s">
        <v>42</v>
      </c>
      <c r="I14" s="117">
        <v>300</v>
      </c>
      <c r="J14" s="144">
        <f t="shared" si="1"/>
        <v>300</v>
      </c>
      <c r="K14" s="132"/>
      <c r="L14" s="117">
        <v>0</v>
      </c>
      <c r="M14" s="113" t="s">
        <v>473</v>
      </c>
      <c r="N14" s="125">
        <v>250</v>
      </c>
      <c r="O14" s="126">
        <f t="shared" si="2"/>
        <v>250</v>
      </c>
      <c r="P14" s="124" t="s">
        <v>41</v>
      </c>
      <c r="Q14" s="213">
        <v>0</v>
      </c>
      <c r="R14" s="124" t="s">
        <v>41</v>
      </c>
      <c r="S14" s="117">
        <v>0</v>
      </c>
      <c r="T14" s="124" t="s">
        <v>41</v>
      </c>
      <c r="U14" s="117">
        <v>0</v>
      </c>
      <c r="V14" s="116" t="s">
        <v>200</v>
      </c>
      <c r="W14" s="117">
        <v>0</v>
      </c>
      <c r="X14" s="215" t="s">
        <v>41</v>
      </c>
      <c r="Y14" s="117">
        <v>0</v>
      </c>
      <c r="Z14" s="133">
        <f t="shared" si="3"/>
        <v>0</v>
      </c>
      <c r="AA14" s="215" t="s">
        <v>41</v>
      </c>
      <c r="AB14" s="213">
        <v>0</v>
      </c>
      <c r="AC14" s="215" t="s">
        <v>41</v>
      </c>
      <c r="AD14" s="117">
        <v>0</v>
      </c>
      <c r="AE14" s="113" t="s">
        <v>474</v>
      </c>
      <c r="AF14" s="125">
        <v>0</v>
      </c>
      <c r="AG14" s="126">
        <f t="shared" si="4"/>
        <v>0</v>
      </c>
      <c r="AH14" s="113"/>
      <c r="AI14" s="117">
        <v>0</v>
      </c>
      <c r="AJ14" s="113"/>
      <c r="AK14" s="117">
        <v>0</v>
      </c>
      <c r="AL14" s="209">
        <f t="shared" si="5"/>
        <v>550</v>
      </c>
    </row>
    <row r="15" spans="1:38" ht="12.75" customHeight="1" x14ac:dyDescent="0.2">
      <c r="A15" s="72">
        <f t="shared" si="0"/>
        <v>6</v>
      </c>
      <c r="B15" s="129">
        <v>2005</v>
      </c>
      <c r="C15" s="137"/>
      <c r="D15" s="137" t="s">
        <v>475</v>
      </c>
      <c r="E15" s="137" t="s">
        <v>476</v>
      </c>
      <c r="F15" s="129" t="s">
        <v>100</v>
      </c>
      <c r="G15" s="129" t="s">
        <v>37</v>
      </c>
      <c r="H15" s="113" t="s">
        <v>338</v>
      </c>
      <c r="I15" s="117">
        <v>0</v>
      </c>
      <c r="J15" s="144">
        <f t="shared" si="1"/>
        <v>0</v>
      </c>
      <c r="K15" s="116" t="s">
        <v>477</v>
      </c>
      <c r="L15" s="117">
        <v>0</v>
      </c>
      <c r="M15" s="113" t="s">
        <v>126</v>
      </c>
      <c r="N15" s="125">
        <v>500</v>
      </c>
      <c r="O15" s="126">
        <f t="shared" si="2"/>
        <v>500</v>
      </c>
      <c r="P15" s="124" t="s">
        <v>41</v>
      </c>
      <c r="Q15" s="213">
        <v>0</v>
      </c>
      <c r="R15" s="124" t="s">
        <v>41</v>
      </c>
      <c r="S15" s="117">
        <v>0</v>
      </c>
      <c r="T15" s="124" t="s">
        <v>41</v>
      </c>
      <c r="U15" s="117">
        <v>0</v>
      </c>
      <c r="V15" s="60" t="s">
        <v>41</v>
      </c>
      <c r="W15" s="117">
        <v>0</v>
      </c>
      <c r="X15" s="215" t="s">
        <v>41</v>
      </c>
      <c r="Y15" s="117">
        <v>0</v>
      </c>
      <c r="Z15" s="133">
        <f t="shared" si="3"/>
        <v>0</v>
      </c>
      <c r="AA15" s="217" t="s">
        <v>41</v>
      </c>
      <c r="AB15" s="117">
        <v>0</v>
      </c>
      <c r="AC15" s="217" t="s">
        <v>41</v>
      </c>
      <c r="AD15" s="117">
        <v>0</v>
      </c>
      <c r="AE15" s="60" t="s">
        <v>41</v>
      </c>
      <c r="AF15" s="125">
        <v>0</v>
      </c>
      <c r="AG15" s="126">
        <f t="shared" si="4"/>
        <v>0</v>
      </c>
      <c r="AH15" s="135"/>
      <c r="AI15" s="117">
        <v>0</v>
      </c>
      <c r="AJ15" s="135"/>
      <c r="AK15" s="117">
        <v>0</v>
      </c>
      <c r="AL15" s="209">
        <f t="shared" si="5"/>
        <v>500</v>
      </c>
    </row>
    <row r="16" spans="1:38" ht="12.75" customHeight="1" x14ac:dyDescent="0.2">
      <c r="A16" s="43">
        <f t="shared" si="0"/>
        <v>7</v>
      </c>
      <c r="B16" s="129">
        <v>2006</v>
      </c>
      <c r="C16" s="138" t="s">
        <v>478</v>
      </c>
      <c r="D16" s="130" t="s">
        <v>130</v>
      </c>
      <c r="E16" s="130" t="s">
        <v>479</v>
      </c>
      <c r="F16" s="131" t="s">
        <v>480</v>
      </c>
      <c r="G16" s="131" t="s">
        <v>254</v>
      </c>
      <c r="H16" s="113" t="s">
        <v>80</v>
      </c>
      <c r="I16" s="117">
        <v>150</v>
      </c>
      <c r="J16" s="144">
        <f t="shared" si="1"/>
        <v>150</v>
      </c>
      <c r="K16" s="116" t="s">
        <v>81</v>
      </c>
      <c r="L16" s="140">
        <v>250</v>
      </c>
      <c r="M16" s="113" t="s">
        <v>481</v>
      </c>
      <c r="N16" s="125">
        <v>100</v>
      </c>
      <c r="O16" s="126">
        <f t="shared" si="2"/>
        <v>250</v>
      </c>
      <c r="P16" s="124" t="s">
        <v>41</v>
      </c>
      <c r="Q16" s="213">
        <v>0</v>
      </c>
      <c r="R16" s="124" t="s">
        <v>41</v>
      </c>
      <c r="S16" s="117">
        <v>0</v>
      </c>
      <c r="T16" s="124" t="s">
        <v>41</v>
      </c>
      <c r="U16" s="117">
        <v>0</v>
      </c>
      <c r="V16" s="60" t="s">
        <v>41</v>
      </c>
      <c r="W16" s="117">
        <v>0</v>
      </c>
      <c r="X16" s="113" t="s">
        <v>376</v>
      </c>
      <c r="Y16" s="117">
        <v>0</v>
      </c>
      <c r="Z16" s="133">
        <f t="shared" si="3"/>
        <v>0</v>
      </c>
      <c r="AA16" s="215" t="s">
        <v>41</v>
      </c>
      <c r="AB16" s="213">
        <v>0</v>
      </c>
      <c r="AC16" s="215" t="s">
        <v>41</v>
      </c>
      <c r="AD16" s="117">
        <v>0</v>
      </c>
      <c r="AE16" s="60" t="s">
        <v>41</v>
      </c>
      <c r="AF16" s="125">
        <v>0</v>
      </c>
      <c r="AG16" s="126">
        <f t="shared" si="4"/>
        <v>0</v>
      </c>
      <c r="AH16" s="113"/>
      <c r="AI16" s="117">
        <v>0</v>
      </c>
      <c r="AJ16" s="113"/>
      <c r="AK16" s="117">
        <v>0</v>
      </c>
      <c r="AL16" s="209">
        <f t="shared" si="5"/>
        <v>400</v>
      </c>
    </row>
    <row r="17" spans="1:38" ht="12.75" customHeight="1" x14ac:dyDescent="0.2">
      <c r="A17" s="43">
        <f t="shared" si="0"/>
        <v>8</v>
      </c>
      <c r="B17" s="129">
        <v>2007</v>
      </c>
      <c r="C17" s="129" t="s">
        <v>482</v>
      </c>
      <c r="D17" s="137" t="s">
        <v>483</v>
      </c>
      <c r="E17" s="137" t="s">
        <v>383</v>
      </c>
      <c r="F17" s="129" t="s">
        <v>484</v>
      </c>
      <c r="G17" s="129" t="s">
        <v>62</v>
      </c>
      <c r="H17" s="113" t="s">
        <v>42</v>
      </c>
      <c r="I17" s="117">
        <v>300</v>
      </c>
      <c r="J17" s="144">
        <f t="shared" si="1"/>
        <v>300</v>
      </c>
      <c r="K17" s="116" t="s">
        <v>141</v>
      </c>
      <c r="L17" s="117">
        <v>0</v>
      </c>
      <c r="M17" s="127" t="s">
        <v>41</v>
      </c>
      <c r="N17" s="125">
        <v>0</v>
      </c>
      <c r="O17" s="126">
        <f t="shared" si="2"/>
        <v>0</v>
      </c>
      <c r="P17" s="124" t="s">
        <v>41</v>
      </c>
      <c r="Q17" s="213">
        <v>0</v>
      </c>
      <c r="R17" s="124" t="s">
        <v>41</v>
      </c>
      <c r="S17" s="117">
        <v>0</v>
      </c>
      <c r="T17" s="124" t="s">
        <v>41</v>
      </c>
      <c r="U17" s="117">
        <v>0</v>
      </c>
      <c r="V17" s="60" t="s">
        <v>41</v>
      </c>
      <c r="W17" s="117">
        <v>0</v>
      </c>
      <c r="X17" s="215" t="s">
        <v>41</v>
      </c>
      <c r="Y17" s="117">
        <v>0</v>
      </c>
      <c r="Z17" s="133">
        <f t="shared" si="3"/>
        <v>0</v>
      </c>
      <c r="AA17" s="215" t="s">
        <v>41</v>
      </c>
      <c r="AB17" s="213">
        <v>0</v>
      </c>
      <c r="AC17" s="215" t="s">
        <v>41</v>
      </c>
      <c r="AD17" s="117">
        <v>0</v>
      </c>
      <c r="AE17" s="60" t="s">
        <v>41</v>
      </c>
      <c r="AF17" s="125">
        <v>0</v>
      </c>
      <c r="AG17" s="126">
        <f t="shared" si="4"/>
        <v>0</v>
      </c>
      <c r="AH17" s="113"/>
      <c r="AI17" s="117">
        <v>0</v>
      </c>
      <c r="AJ17" s="113"/>
      <c r="AK17" s="117">
        <v>0</v>
      </c>
      <c r="AL17" s="209">
        <f t="shared" si="5"/>
        <v>300</v>
      </c>
    </row>
    <row r="18" spans="1:38" ht="12.75" customHeight="1" x14ac:dyDescent="0.2">
      <c r="A18" s="43">
        <f t="shared" si="0"/>
        <v>9</v>
      </c>
      <c r="B18" s="131">
        <v>2003</v>
      </c>
      <c r="C18" s="129" t="s">
        <v>485</v>
      </c>
      <c r="D18" s="130" t="s">
        <v>486</v>
      </c>
      <c r="E18" s="218" t="s">
        <v>487</v>
      </c>
      <c r="F18" s="131" t="s">
        <v>488</v>
      </c>
      <c r="G18" s="131" t="s">
        <v>119</v>
      </c>
      <c r="H18" s="113" t="s">
        <v>67</v>
      </c>
      <c r="I18" s="117">
        <v>150</v>
      </c>
      <c r="J18" s="144">
        <f t="shared" si="1"/>
        <v>150</v>
      </c>
      <c r="K18" s="116" t="s">
        <v>489</v>
      </c>
      <c r="L18" s="117">
        <v>0</v>
      </c>
      <c r="M18" s="127" t="s">
        <v>41</v>
      </c>
      <c r="N18" s="125">
        <v>0</v>
      </c>
      <c r="O18" s="126">
        <f t="shared" si="2"/>
        <v>0</v>
      </c>
      <c r="P18" s="219" t="s">
        <v>41</v>
      </c>
      <c r="Q18" s="117">
        <v>0</v>
      </c>
      <c r="R18" s="124" t="s">
        <v>41</v>
      </c>
      <c r="S18" s="117">
        <v>0</v>
      </c>
      <c r="T18" s="124" t="s">
        <v>41</v>
      </c>
      <c r="U18" s="117">
        <v>0</v>
      </c>
      <c r="V18" s="60" t="s">
        <v>41</v>
      </c>
      <c r="W18" s="117">
        <v>0</v>
      </c>
      <c r="X18" s="113" t="s">
        <v>256</v>
      </c>
      <c r="Y18" s="117">
        <v>0</v>
      </c>
      <c r="Z18" s="133">
        <f t="shared" si="3"/>
        <v>0</v>
      </c>
      <c r="AA18" s="215" t="s">
        <v>41</v>
      </c>
      <c r="AB18" s="117">
        <v>0</v>
      </c>
      <c r="AC18" s="215" t="s">
        <v>41</v>
      </c>
      <c r="AD18" s="117">
        <v>0</v>
      </c>
      <c r="AE18" s="113" t="s">
        <v>490</v>
      </c>
      <c r="AF18" s="125">
        <v>0</v>
      </c>
      <c r="AG18" s="126">
        <f t="shared" si="4"/>
        <v>0</v>
      </c>
      <c r="AH18" s="113"/>
      <c r="AI18" s="117">
        <v>0</v>
      </c>
      <c r="AJ18" s="113"/>
      <c r="AK18" s="117">
        <v>0</v>
      </c>
      <c r="AL18" s="209">
        <f t="shared" si="5"/>
        <v>150</v>
      </c>
    </row>
    <row r="19" spans="1:38" ht="12.75" customHeight="1" x14ac:dyDescent="0.2">
      <c r="A19" s="43">
        <f t="shared" si="0"/>
        <v>9</v>
      </c>
      <c r="B19" s="131">
        <v>2004</v>
      </c>
      <c r="C19" s="138" t="s">
        <v>491</v>
      </c>
      <c r="D19" s="130" t="s">
        <v>130</v>
      </c>
      <c r="E19" s="130" t="s">
        <v>492</v>
      </c>
      <c r="F19" s="131" t="s">
        <v>493</v>
      </c>
      <c r="G19" s="131" t="s">
        <v>119</v>
      </c>
      <c r="H19" s="113" t="s">
        <v>54</v>
      </c>
      <c r="I19" s="117">
        <v>150</v>
      </c>
      <c r="J19" s="144">
        <f t="shared" si="1"/>
        <v>150</v>
      </c>
      <c r="K19" s="116" t="s">
        <v>346</v>
      </c>
      <c r="L19" s="117">
        <v>0</v>
      </c>
      <c r="M19" s="127" t="s">
        <v>41</v>
      </c>
      <c r="N19" s="125">
        <v>0</v>
      </c>
      <c r="O19" s="126">
        <f t="shared" si="2"/>
        <v>0</v>
      </c>
      <c r="P19" s="113" t="s">
        <v>191</v>
      </c>
      <c r="Q19" s="117">
        <v>0</v>
      </c>
      <c r="R19" s="124" t="s">
        <v>41</v>
      </c>
      <c r="S19" s="117">
        <v>0</v>
      </c>
      <c r="T19" s="113" t="s">
        <v>494</v>
      </c>
      <c r="U19" s="117">
        <v>0</v>
      </c>
      <c r="V19" s="220" t="s">
        <v>90</v>
      </c>
      <c r="W19" s="117">
        <v>0</v>
      </c>
      <c r="X19" s="113" t="s">
        <v>495</v>
      </c>
      <c r="Y19" s="117">
        <v>0</v>
      </c>
      <c r="Z19" s="133">
        <f t="shared" si="3"/>
        <v>0</v>
      </c>
      <c r="AA19" s="215" t="s">
        <v>41</v>
      </c>
      <c r="AB19" s="117">
        <v>0</v>
      </c>
      <c r="AC19" s="215" t="s">
        <v>41</v>
      </c>
      <c r="AD19" s="117">
        <v>0</v>
      </c>
      <c r="AE19" s="60" t="s">
        <v>41</v>
      </c>
      <c r="AF19" s="125">
        <v>0</v>
      </c>
      <c r="AG19" s="126">
        <f t="shared" si="4"/>
        <v>0</v>
      </c>
      <c r="AH19" s="113"/>
      <c r="AI19" s="117">
        <v>0</v>
      </c>
      <c r="AJ19" s="113"/>
      <c r="AK19" s="117">
        <v>0</v>
      </c>
      <c r="AL19" s="209">
        <f t="shared" si="5"/>
        <v>150</v>
      </c>
    </row>
    <row r="20" spans="1:38" ht="12.75" customHeight="1" x14ac:dyDescent="0.2">
      <c r="A20" s="43">
        <f t="shared" si="0"/>
        <v>11</v>
      </c>
      <c r="B20" s="129">
        <v>2008</v>
      </c>
      <c r="C20" s="221"/>
      <c r="D20" s="137" t="s">
        <v>496</v>
      </c>
      <c r="E20" s="137" t="s">
        <v>371</v>
      </c>
      <c r="F20" s="129" t="s">
        <v>497</v>
      </c>
      <c r="G20" s="129" t="s">
        <v>62</v>
      </c>
      <c r="H20" s="113" t="s">
        <v>132</v>
      </c>
      <c r="I20" s="117">
        <v>75</v>
      </c>
      <c r="J20" s="144">
        <f t="shared" si="1"/>
        <v>75</v>
      </c>
      <c r="K20" s="116" t="s">
        <v>467</v>
      </c>
      <c r="L20" s="117">
        <v>0</v>
      </c>
      <c r="M20" s="113" t="s">
        <v>397</v>
      </c>
      <c r="N20" s="125">
        <v>0</v>
      </c>
      <c r="O20" s="126">
        <f t="shared" si="2"/>
        <v>0</v>
      </c>
      <c r="P20" s="127" t="s">
        <v>41</v>
      </c>
      <c r="Q20" s="117">
        <v>0</v>
      </c>
      <c r="R20" s="124" t="s">
        <v>41</v>
      </c>
      <c r="S20" s="117">
        <v>0</v>
      </c>
      <c r="T20" s="124" t="s">
        <v>41</v>
      </c>
      <c r="U20" s="117">
        <v>0</v>
      </c>
      <c r="V20" s="60" t="s">
        <v>41</v>
      </c>
      <c r="W20" s="117">
        <v>0</v>
      </c>
      <c r="X20" s="215" t="s">
        <v>41</v>
      </c>
      <c r="Y20" s="117">
        <v>0</v>
      </c>
      <c r="Z20" s="133">
        <f t="shared" si="3"/>
        <v>0</v>
      </c>
      <c r="AA20" s="215" t="s">
        <v>41</v>
      </c>
      <c r="AB20" s="213">
        <v>0</v>
      </c>
      <c r="AC20" s="215" t="s">
        <v>41</v>
      </c>
      <c r="AD20" s="117">
        <v>0</v>
      </c>
      <c r="AE20" s="60" t="s">
        <v>41</v>
      </c>
      <c r="AF20" s="125">
        <v>0</v>
      </c>
      <c r="AG20" s="126">
        <f t="shared" si="4"/>
        <v>0</v>
      </c>
      <c r="AH20" s="113"/>
      <c r="AI20" s="117">
        <v>0</v>
      </c>
      <c r="AJ20" s="113"/>
      <c r="AK20" s="117">
        <v>0</v>
      </c>
      <c r="AL20" s="209">
        <f t="shared" si="5"/>
        <v>75</v>
      </c>
    </row>
    <row r="21" spans="1:38" ht="12.75" customHeight="1" x14ac:dyDescent="0.2">
      <c r="A21" s="43">
        <f t="shared" si="0"/>
        <v>11</v>
      </c>
      <c r="B21" s="129">
        <v>2007</v>
      </c>
      <c r="C21" s="221"/>
      <c r="D21" s="137" t="s">
        <v>498</v>
      </c>
      <c r="E21" s="137" t="s">
        <v>499</v>
      </c>
      <c r="F21" s="129" t="s">
        <v>152</v>
      </c>
      <c r="G21" s="129" t="s">
        <v>119</v>
      </c>
      <c r="H21" s="113" t="s">
        <v>75</v>
      </c>
      <c r="I21" s="117">
        <v>75</v>
      </c>
      <c r="J21" s="144">
        <f t="shared" si="1"/>
        <v>75</v>
      </c>
      <c r="K21" s="127" t="s">
        <v>41</v>
      </c>
      <c r="L21" s="117">
        <v>0</v>
      </c>
      <c r="M21" s="127" t="s">
        <v>41</v>
      </c>
      <c r="N21" s="125">
        <v>0</v>
      </c>
      <c r="O21" s="126">
        <f t="shared" si="2"/>
        <v>0</v>
      </c>
      <c r="P21" s="127" t="s">
        <v>41</v>
      </c>
      <c r="Q21" s="117">
        <v>0</v>
      </c>
      <c r="R21" s="124" t="s">
        <v>41</v>
      </c>
      <c r="S21" s="117">
        <v>0</v>
      </c>
      <c r="T21" s="124" t="s">
        <v>41</v>
      </c>
      <c r="U21" s="117">
        <v>0</v>
      </c>
      <c r="V21" s="60" t="s">
        <v>41</v>
      </c>
      <c r="W21" s="117">
        <v>0</v>
      </c>
      <c r="X21" s="215" t="s">
        <v>41</v>
      </c>
      <c r="Y21" s="117">
        <v>0</v>
      </c>
      <c r="Z21" s="133">
        <f t="shared" si="3"/>
        <v>0</v>
      </c>
      <c r="AA21" s="215" t="s">
        <v>41</v>
      </c>
      <c r="AB21" s="117">
        <v>0</v>
      </c>
      <c r="AC21" s="215" t="s">
        <v>41</v>
      </c>
      <c r="AD21" s="117">
        <v>0</v>
      </c>
      <c r="AE21" s="222" t="s">
        <v>500</v>
      </c>
      <c r="AF21" s="125">
        <v>0</v>
      </c>
      <c r="AG21" s="126">
        <f t="shared" si="4"/>
        <v>0</v>
      </c>
      <c r="AH21" s="113"/>
      <c r="AI21" s="117">
        <v>0</v>
      </c>
      <c r="AJ21" s="113"/>
      <c r="AK21" s="117">
        <v>0</v>
      </c>
      <c r="AL21" s="209">
        <f t="shared" si="5"/>
        <v>75</v>
      </c>
    </row>
    <row r="22" spans="1:38" ht="12.75" customHeight="1" x14ac:dyDescent="0.2">
      <c r="A22" s="43">
        <f t="shared" si="0"/>
        <v>11</v>
      </c>
      <c r="B22" s="129">
        <v>2009</v>
      </c>
      <c r="C22" s="129"/>
      <c r="D22" s="137" t="s">
        <v>501</v>
      </c>
      <c r="E22" s="137" t="s">
        <v>502</v>
      </c>
      <c r="F22" s="129" t="s">
        <v>503</v>
      </c>
      <c r="G22" s="129" t="s">
        <v>62</v>
      </c>
      <c r="H22" s="113" t="s">
        <v>126</v>
      </c>
      <c r="I22" s="117">
        <v>75</v>
      </c>
      <c r="J22" s="144">
        <f t="shared" si="1"/>
        <v>75</v>
      </c>
      <c r="K22" s="116" t="s">
        <v>363</v>
      </c>
      <c r="L22" s="117">
        <v>0</v>
      </c>
      <c r="M22" s="113" t="s">
        <v>504</v>
      </c>
      <c r="N22" s="125">
        <v>0</v>
      </c>
      <c r="O22" s="126">
        <f t="shared" si="2"/>
        <v>0</v>
      </c>
      <c r="P22" s="127" t="s">
        <v>41</v>
      </c>
      <c r="Q22" s="117">
        <v>0</v>
      </c>
      <c r="R22" s="124" t="s">
        <v>41</v>
      </c>
      <c r="S22" s="117">
        <v>0</v>
      </c>
      <c r="T22" s="124" t="s">
        <v>41</v>
      </c>
      <c r="U22" s="117">
        <v>0</v>
      </c>
      <c r="V22" s="60" t="s">
        <v>41</v>
      </c>
      <c r="W22" s="117">
        <v>0</v>
      </c>
      <c r="X22" s="215" t="s">
        <v>41</v>
      </c>
      <c r="Y22" s="117">
        <v>0</v>
      </c>
      <c r="Z22" s="133">
        <f t="shared" si="3"/>
        <v>0</v>
      </c>
      <c r="AA22" s="215" t="s">
        <v>41</v>
      </c>
      <c r="AB22" s="117">
        <v>0</v>
      </c>
      <c r="AC22" s="215" t="s">
        <v>41</v>
      </c>
      <c r="AD22" s="117">
        <v>0</v>
      </c>
      <c r="AE22" s="60" t="s">
        <v>41</v>
      </c>
      <c r="AF22" s="125">
        <v>0</v>
      </c>
      <c r="AG22" s="126">
        <f t="shared" si="4"/>
        <v>0</v>
      </c>
      <c r="AH22" s="113"/>
      <c r="AI22" s="117">
        <v>0</v>
      </c>
      <c r="AJ22" s="113"/>
      <c r="AK22" s="117">
        <v>0</v>
      </c>
      <c r="AL22" s="209">
        <f t="shared" si="5"/>
        <v>75</v>
      </c>
    </row>
    <row r="23" spans="1:38" ht="12.75" customHeight="1" x14ac:dyDescent="0.2">
      <c r="A23" s="43">
        <f t="shared" si="0"/>
        <v>11</v>
      </c>
      <c r="B23" s="129">
        <v>2006</v>
      </c>
      <c r="C23" s="129" t="s">
        <v>505</v>
      </c>
      <c r="D23" s="137" t="s">
        <v>403</v>
      </c>
      <c r="E23" s="137" t="s">
        <v>506</v>
      </c>
      <c r="F23" s="129" t="s">
        <v>503</v>
      </c>
      <c r="G23" s="129" t="s">
        <v>62</v>
      </c>
      <c r="H23" s="113" t="s">
        <v>89</v>
      </c>
      <c r="I23" s="117">
        <v>75</v>
      </c>
      <c r="J23" s="144">
        <f t="shared" si="1"/>
        <v>75</v>
      </c>
      <c r="K23" s="116" t="s">
        <v>397</v>
      </c>
      <c r="L23" s="117">
        <v>0</v>
      </c>
      <c r="M23" s="113" t="s">
        <v>507</v>
      </c>
      <c r="N23" s="125">
        <v>0</v>
      </c>
      <c r="O23" s="126">
        <f t="shared" si="2"/>
        <v>0</v>
      </c>
      <c r="P23" s="127" t="s">
        <v>41</v>
      </c>
      <c r="Q23" s="117">
        <v>0</v>
      </c>
      <c r="R23" s="124" t="s">
        <v>41</v>
      </c>
      <c r="S23" s="117">
        <v>0</v>
      </c>
      <c r="T23" s="124" t="s">
        <v>41</v>
      </c>
      <c r="U23" s="117">
        <v>0</v>
      </c>
      <c r="V23" s="60" t="s">
        <v>41</v>
      </c>
      <c r="W23" s="117">
        <v>0</v>
      </c>
      <c r="X23" s="215" t="s">
        <v>41</v>
      </c>
      <c r="Y23" s="117">
        <v>0</v>
      </c>
      <c r="Z23" s="133">
        <f t="shared" si="3"/>
        <v>0</v>
      </c>
      <c r="AA23" s="215" t="s">
        <v>41</v>
      </c>
      <c r="AB23" s="117">
        <v>0</v>
      </c>
      <c r="AC23" s="217" t="s">
        <v>41</v>
      </c>
      <c r="AD23" s="117">
        <v>0</v>
      </c>
      <c r="AE23" s="60" t="s">
        <v>41</v>
      </c>
      <c r="AF23" s="125">
        <v>0</v>
      </c>
      <c r="AG23" s="126">
        <f t="shared" si="4"/>
        <v>0</v>
      </c>
      <c r="AH23" s="113"/>
      <c r="AI23" s="117">
        <v>0</v>
      </c>
      <c r="AJ23" s="113"/>
      <c r="AK23" s="117">
        <v>0</v>
      </c>
      <c r="AL23" s="209">
        <f t="shared" si="5"/>
        <v>75</v>
      </c>
    </row>
    <row r="24" spans="1:38" ht="12.75" customHeight="1" x14ac:dyDescent="0.2">
      <c r="A24" s="43">
        <f t="shared" si="0"/>
        <v>11</v>
      </c>
      <c r="B24" s="129">
        <v>2008</v>
      </c>
      <c r="C24" s="129" t="s">
        <v>508</v>
      </c>
      <c r="D24" s="137" t="s">
        <v>509</v>
      </c>
      <c r="E24" s="137" t="s">
        <v>510</v>
      </c>
      <c r="F24" s="129" t="s">
        <v>511</v>
      </c>
      <c r="G24" s="129" t="s">
        <v>37</v>
      </c>
      <c r="H24" s="113" t="s">
        <v>392</v>
      </c>
      <c r="I24" s="117">
        <v>75</v>
      </c>
      <c r="J24" s="144">
        <f t="shared" si="1"/>
        <v>75</v>
      </c>
      <c r="K24" s="116" t="s">
        <v>435</v>
      </c>
      <c r="L24" s="117">
        <v>0</v>
      </c>
      <c r="M24" s="113" t="s">
        <v>512</v>
      </c>
      <c r="N24" s="125">
        <v>0</v>
      </c>
      <c r="O24" s="133">
        <f t="shared" si="2"/>
        <v>0</v>
      </c>
      <c r="P24" s="127" t="s">
        <v>41</v>
      </c>
      <c r="Q24" s="117">
        <v>0</v>
      </c>
      <c r="R24" s="124" t="s">
        <v>41</v>
      </c>
      <c r="S24" s="117">
        <v>0</v>
      </c>
      <c r="T24" s="124" t="s">
        <v>41</v>
      </c>
      <c r="U24" s="117">
        <v>0</v>
      </c>
      <c r="V24" s="60" t="s">
        <v>41</v>
      </c>
      <c r="W24" s="117">
        <v>0</v>
      </c>
      <c r="X24" s="215" t="s">
        <v>41</v>
      </c>
      <c r="Y24" s="117">
        <v>0</v>
      </c>
      <c r="Z24" s="133">
        <f t="shared" si="3"/>
        <v>0</v>
      </c>
      <c r="AA24" s="217" t="s">
        <v>41</v>
      </c>
      <c r="AB24" s="117">
        <v>0</v>
      </c>
      <c r="AC24" s="215" t="s">
        <v>41</v>
      </c>
      <c r="AD24" s="117">
        <v>0</v>
      </c>
      <c r="AE24" s="60" t="s">
        <v>41</v>
      </c>
      <c r="AF24" s="125">
        <v>0</v>
      </c>
      <c r="AG24" s="126">
        <f t="shared" si="4"/>
        <v>0</v>
      </c>
      <c r="AH24" s="113"/>
      <c r="AI24" s="117">
        <v>0</v>
      </c>
      <c r="AJ24" s="113"/>
      <c r="AK24" s="117">
        <v>0</v>
      </c>
      <c r="AL24" s="209">
        <f t="shared" si="5"/>
        <v>75</v>
      </c>
    </row>
    <row r="25" spans="1:38" ht="12.75" customHeight="1" x14ac:dyDescent="0.2">
      <c r="A25" s="72">
        <f t="shared" si="0"/>
        <v>16</v>
      </c>
      <c r="B25" s="129">
        <v>2005</v>
      </c>
      <c r="C25" s="129"/>
      <c r="D25" s="137" t="s">
        <v>513</v>
      </c>
      <c r="E25" s="137" t="s">
        <v>514</v>
      </c>
      <c r="F25" s="129" t="s">
        <v>152</v>
      </c>
      <c r="G25" s="129" t="s">
        <v>119</v>
      </c>
      <c r="H25" s="113" t="s">
        <v>55</v>
      </c>
      <c r="I25" s="117">
        <v>0</v>
      </c>
      <c r="J25" s="144">
        <f t="shared" si="1"/>
        <v>0</v>
      </c>
      <c r="K25" s="127" t="s">
        <v>41</v>
      </c>
      <c r="L25" s="117">
        <v>0</v>
      </c>
      <c r="M25" s="127" t="s">
        <v>41</v>
      </c>
      <c r="N25" s="125">
        <v>0</v>
      </c>
      <c r="O25" s="126">
        <f t="shared" si="2"/>
        <v>0</v>
      </c>
      <c r="P25" s="127" t="s">
        <v>41</v>
      </c>
      <c r="Q25" s="223">
        <v>0</v>
      </c>
      <c r="R25" s="124" t="s">
        <v>41</v>
      </c>
      <c r="S25" s="117">
        <v>0</v>
      </c>
      <c r="T25" s="113" t="s">
        <v>515</v>
      </c>
      <c r="U25" s="117">
        <v>0</v>
      </c>
      <c r="V25" s="113" t="s">
        <v>193</v>
      </c>
      <c r="W25" s="117">
        <v>0</v>
      </c>
      <c r="X25" s="113" t="s">
        <v>516</v>
      </c>
      <c r="Y25" s="117">
        <v>0</v>
      </c>
      <c r="Z25" s="133">
        <f t="shared" si="3"/>
        <v>0</v>
      </c>
      <c r="AA25" s="215" t="s">
        <v>41</v>
      </c>
      <c r="AB25" s="117">
        <v>0</v>
      </c>
      <c r="AC25" s="215" t="s">
        <v>41</v>
      </c>
      <c r="AD25" s="117">
        <v>0</v>
      </c>
      <c r="AE25" s="60" t="s">
        <v>41</v>
      </c>
      <c r="AF25" s="125">
        <v>0</v>
      </c>
      <c r="AG25" s="126">
        <f t="shared" si="4"/>
        <v>0</v>
      </c>
      <c r="AH25" s="113"/>
      <c r="AI25" s="117">
        <v>0</v>
      </c>
      <c r="AJ25" s="113"/>
      <c r="AK25" s="117">
        <v>0</v>
      </c>
      <c r="AL25" s="209">
        <f t="shared" si="5"/>
        <v>0</v>
      </c>
    </row>
    <row r="26" spans="1:38" ht="12.75" customHeight="1" x14ac:dyDescent="0.2">
      <c r="A26" s="72">
        <f t="shared" si="0"/>
        <v>16</v>
      </c>
      <c r="B26" s="129">
        <v>2002</v>
      </c>
      <c r="C26" s="137"/>
      <c r="D26" s="137" t="s">
        <v>71</v>
      </c>
      <c r="E26" s="137" t="s">
        <v>517</v>
      </c>
      <c r="F26" s="129" t="s">
        <v>518</v>
      </c>
      <c r="G26" s="129" t="s">
        <v>119</v>
      </c>
      <c r="H26" s="127" t="s">
        <v>41</v>
      </c>
      <c r="I26" s="117">
        <v>0</v>
      </c>
      <c r="J26" s="144">
        <f t="shared" si="1"/>
        <v>0</v>
      </c>
      <c r="K26" s="132"/>
      <c r="L26" s="117">
        <v>0</v>
      </c>
      <c r="M26" s="127" t="s">
        <v>41</v>
      </c>
      <c r="N26" s="125">
        <v>0</v>
      </c>
      <c r="O26" s="126">
        <f t="shared" si="2"/>
        <v>0</v>
      </c>
      <c r="P26" s="113" t="s">
        <v>519</v>
      </c>
      <c r="Q26" s="117">
        <v>0</v>
      </c>
      <c r="R26" s="124" t="s">
        <v>41</v>
      </c>
      <c r="S26" s="117">
        <v>0</v>
      </c>
      <c r="T26" s="124" t="s">
        <v>41</v>
      </c>
      <c r="U26" s="117">
        <v>0</v>
      </c>
      <c r="V26" s="60" t="s">
        <v>41</v>
      </c>
      <c r="W26" s="117">
        <v>0</v>
      </c>
      <c r="X26" s="215" t="s">
        <v>41</v>
      </c>
      <c r="Y26" s="117">
        <v>0</v>
      </c>
      <c r="Z26" s="133">
        <f t="shared" si="3"/>
        <v>0</v>
      </c>
      <c r="AA26" s="215" t="s">
        <v>41</v>
      </c>
      <c r="AB26" s="117">
        <v>0</v>
      </c>
      <c r="AC26" s="215" t="s">
        <v>41</v>
      </c>
      <c r="AD26" s="117">
        <v>0</v>
      </c>
      <c r="AE26" s="60" t="s">
        <v>41</v>
      </c>
      <c r="AF26" s="125">
        <v>0</v>
      </c>
      <c r="AG26" s="126">
        <f t="shared" si="4"/>
        <v>0</v>
      </c>
      <c r="AH26" s="135"/>
      <c r="AI26" s="117">
        <v>0</v>
      </c>
      <c r="AJ26" s="135"/>
      <c r="AK26" s="117">
        <v>0</v>
      </c>
      <c r="AL26" s="216">
        <f t="shared" si="5"/>
        <v>0</v>
      </c>
    </row>
    <row r="27" spans="1:38" ht="12.75" customHeight="1" x14ac:dyDescent="0.2">
      <c r="A27" s="72">
        <f t="shared" si="0"/>
        <v>16</v>
      </c>
      <c r="B27" s="129">
        <v>2009</v>
      </c>
      <c r="C27" s="137"/>
      <c r="D27" s="137" t="s">
        <v>520</v>
      </c>
      <c r="E27" s="137" t="s">
        <v>521</v>
      </c>
      <c r="F27" s="129" t="s">
        <v>497</v>
      </c>
      <c r="G27" s="129" t="s">
        <v>62</v>
      </c>
      <c r="H27" s="113" t="s">
        <v>153</v>
      </c>
      <c r="I27" s="117">
        <v>0</v>
      </c>
      <c r="J27" s="144">
        <f t="shared" si="1"/>
        <v>0</v>
      </c>
      <c r="K27" s="127" t="s">
        <v>41</v>
      </c>
      <c r="L27" s="117">
        <v>0</v>
      </c>
      <c r="M27" s="127" t="s">
        <v>41</v>
      </c>
      <c r="N27" s="125">
        <v>0</v>
      </c>
      <c r="O27" s="126">
        <f t="shared" si="2"/>
        <v>0</v>
      </c>
      <c r="P27" s="127" t="s">
        <v>41</v>
      </c>
      <c r="Q27" s="117">
        <v>0</v>
      </c>
      <c r="R27" s="124" t="s">
        <v>41</v>
      </c>
      <c r="S27" s="117">
        <v>0</v>
      </c>
      <c r="T27" s="124" t="s">
        <v>41</v>
      </c>
      <c r="U27" s="117">
        <v>0</v>
      </c>
      <c r="V27" s="60" t="s">
        <v>41</v>
      </c>
      <c r="W27" s="117">
        <v>0</v>
      </c>
      <c r="X27" s="215" t="s">
        <v>41</v>
      </c>
      <c r="Y27" s="117">
        <v>0</v>
      </c>
      <c r="Z27" s="133">
        <f t="shared" si="3"/>
        <v>0</v>
      </c>
      <c r="AA27" s="215" t="s">
        <v>41</v>
      </c>
      <c r="AB27" s="117">
        <v>0</v>
      </c>
      <c r="AC27" s="215" t="s">
        <v>41</v>
      </c>
      <c r="AD27" s="117">
        <v>0</v>
      </c>
      <c r="AE27" s="60" t="s">
        <v>41</v>
      </c>
      <c r="AF27" s="125">
        <v>0</v>
      </c>
      <c r="AG27" s="126">
        <f t="shared" si="4"/>
        <v>0</v>
      </c>
      <c r="AH27" s="135"/>
      <c r="AI27" s="117">
        <v>0</v>
      </c>
      <c r="AJ27" s="135"/>
      <c r="AK27" s="117">
        <v>0</v>
      </c>
      <c r="AL27" s="209">
        <f t="shared" si="5"/>
        <v>0</v>
      </c>
    </row>
    <row r="28" spans="1:38" ht="12.75" customHeight="1" x14ac:dyDescent="0.2">
      <c r="A28" s="72">
        <f t="shared" si="0"/>
        <v>16</v>
      </c>
      <c r="B28" s="129">
        <v>2008</v>
      </c>
      <c r="C28" s="137"/>
      <c r="D28" s="137" t="s">
        <v>403</v>
      </c>
      <c r="E28" s="137" t="s">
        <v>219</v>
      </c>
      <c r="F28" s="224" t="s">
        <v>480</v>
      </c>
      <c r="G28" s="129" t="s">
        <v>254</v>
      </c>
      <c r="H28" s="113" t="s">
        <v>57</v>
      </c>
      <c r="I28" s="117">
        <v>0</v>
      </c>
      <c r="J28" s="144">
        <f t="shared" si="1"/>
        <v>0</v>
      </c>
      <c r="K28" s="116" t="s">
        <v>522</v>
      </c>
      <c r="L28" s="117">
        <v>0</v>
      </c>
      <c r="M28" s="113" t="s">
        <v>331</v>
      </c>
      <c r="N28" s="125">
        <v>0</v>
      </c>
      <c r="O28" s="126">
        <f t="shared" si="2"/>
        <v>0</v>
      </c>
      <c r="P28" s="127" t="s">
        <v>41</v>
      </c>
      <c r="Q28" s="117">
        <v>0</v>
      </c>
      <c r="R28" s="124" t="s">
        <v>41</v>
      </c>
      <c r="S28" s="117">
        <v>0</v>
      </c>
      <c r="T28" s="124" t="s">
        <v>41</v>
      </c>
      <c r="U28" s="117">
        <v>0</v>
      </c>
      <c r="V28" s="60" t="s">
        <v>41</v>
      </c>
      <c r="W28" s="117">
        <v>0</v>
      </c>
      <c r="X28" s="215" t="s">
        <v>41</v>
      </c>
      <c r="Y28" s="117">
        <v>0</v>
      </c>
      <c r="Z28" s="133">
        <f t="shared" si="3"/>
        <v>0</v>
      </c>
      <c r="AA28" s="215" t="s">
        <v>41</v>
      </c>
      <c r="AB28" s="117">
        <v>0</v>
      </c>
      <c r="AC28" s="215" t="s">
        <v>41</v>
      </c>
      <c r="AD28" s="117">
        <v>0</v>
      </c>
      <c r="AE28" s="60" t="s">
        <v>41</v>
      </c>
      <c r="AF28" s="125">
        <v>0</v>
      </c>
      <c r="AG28" s="126">
        <f t="shared" si="4"/>
        <v>0</v>
      </c>
      <c r="AH28" s="135"/>
      <c r="AI28" s="117">
        <v>0</v>
      </c>
      <c r="AJ28" s="135"/>
      <c r="AK28" s="117">
        <v>0</v>
      </c>
      <c r="AL28" s="209">
        <f t="shared" si="5"/>
        <v>0</v>
      </c>
    </row>
    <row r="29" spans="1:38" ht="12.75" customHeight="1" x14ac:dyDescent="0.2">
      <c r="A29" s="72">
        <f t="shared" si="0"/>
        <v>16</v>
      </c>
      <c r="B29" s="44">
        <v>2001</v>
      </c>
      <c r="C29" s="46"/>
      <c r="D29" s="46" t="s">
        <v>523</v>
      </c>
      <c r="E29" s="46" t="s">
        <v>240</v>
      </c>
      <c r="F29" s="44" t="s">
        <v>100</v>
      </c>
      <c r="G29" s="44" t="s">
        <v>37</v>
      </c>
      <c r="H29" s="225" t="s">
        <v>41</v>
      </c>
      <c r="I29" s="117">
        <v>0</v>
      </c>
      <c r="J29" s="144">
        <f t="shared" si="1"/>
        <v>0</v>
      </c>
      <c r="K29" s="132"/>
      <c r="L29" s="117">
        <v>0</v>
      </c>
      <c r="M29" s="226" t="s">
        <v>41</v>
      </c>
      <c r="N29" s="125">
        <v>0</v>
      </c>
      <c r="O29" s="126">
        <f t="shared" si="2"/>
        <v>0</v>
      </c>
      <c r="P29" s="226" t="s">
        <v>41</v>
      </c>
      <c r="Q29" s="117">
        <v>0</v>
      </c>
      <c r="R29" s="226" t="s">
        <v>41</v>
      </c>
      <c r="S29" s="117">
        <v>0</v>
      </c>
      <c r="T29" s="226" t="s">
        <v>41</v>
      </c>
      <c r="U29" s="117">
        <v>0</v>
      </c>
      <c r="V29" s="60" t="s">
        <v>41</v>
      </c>
      <c r="W29" s="117">
        <v>0</v>
      </c>
      <c r="X29" s="215" t="s">
        <v>41</v>
      </c>
      <c r="Y29" s="117">
        <v>0</v>
      </c>
      <c r="Z29" s="133">
        <f t="shared" si="3"/>
        <v>0</v>
      </c>
      <c r="AA29" s="226" t="s">
        <v>41</v>
      </c>
      <c r="AB29" s="117">
        <v>0</v>
      </c>
      <c r="AC29" s="226" t="s">
        <v>41</v>
      </c>
      <c r="AD29" s="117">
        <v>0</v>
      </c>
      <c r="AE29" s="222" t="s">
        <v>524</v>
      </c>
      <c r="AF29" s="125">
        <v>0</v>
      </c>
      <c r="AG29" s="126">
        <f t="shared" si="4"/>
        <v>0</v>
      </c>
      <c r="AH29" s="135"/>
      <c r="AI29" s="117">
        <v>0</v>
      </c>
      <c r="AJ29" s="135"/>
      <c r="AK29" s="117">
        <v>0</v>
      </c>
      <c r="AL29" s="216">
        <f t="shared" si="5"/>
        <v>0</v>
      </c>
    </row>
    <row r="30" spans="1:38" ht="12.75" customHeight="1" x14ac:dyDescent="0.2">
      <c r="A30" s="72">
        <f t="shared" si="0"/>
        <v>16</v>
      </c>
      <c r="B30" s="129">
        <v>1998</v>
      </c>
      <c r="C30" s="137"/>
      <c r="D30" s="137" t="s">
        <v>483</v>
      </c>
      <c r="E30" s="137" t="s">
        <v>525</v>
      </c>
      <c r="F30" s="129" t="s">
        <v>152</v>
      </c>
      <c r="G30" s="129" t="s">
        <v>119</v>
      </c>
      <c r="H30" s="113" t="s">
        <v>404</v>
      </c>
      <c r="I30" s="117">
        <v>0</v>
      </c>
      <c r="J30" s="144">
        <f t="shared" si="1"/>
        <v>0</v>
      </c>
      <c r="K30" s="127" t="s">
        <v>41</v>
      </c>
      <c r="L30" s="117">
        <v>0</v>
      </c>
      <c r="M30" s="127" t="s">
        <v>41</v>
      </c>
      <c r="N30" s="125">
        <v>0</v>
      </c>
      <c r="O30" s="126">
        <f t="shared" si="2"/>
        <v>0</v>
      </c>
      <c r="P30" s="127" t="s">
        <v>41</v>
      </c>
      <c r="Q30" s="117">
        <v>0</v>
      </c>
      <c r="R30" s="124" t="s">
        <v>41</v>
      </c>
      <c r="S30" s="117">
        <v>0</v>
      </c>
      <c r="T30" s="124" t="s">
        <v>41</v>
      </c>
      <c r="U30" s="117">
        <v>0</v>
      </c>
      <c r="V30" s="60" t="s">
        <v>41</v>
      </c>
      <c r="W30" s="117">
        <v>0</v>
      </c>
      <c r="X30" s="215" t="s">
        <v>41</v>
      </c>
      <c r="Y30" s="117">
        <v>0</v>
      </c>
      <c r="Z30" s="133">
        <f t="shared" si="3"/>
        <v>0</v>
      </c>
      <c r="AA30" s="215" t="s">
        <v>41</v>
      </c>
      <c r="AB30" s="117">
        <v>0</v>
      </c>
      <c r="AC30" s="215" t="s">
        <v>41</v>
      </c>
      <c r="AD30" s="117">
        <v>0</v>
      </c>
      <c r="AE30" s="60" t="s">
        <v>41</v>
      </c>
      <c r="AF30" s="125">
        <v>0</v>
      </c>
      <c r="AG30" s="126">
        <f t="shared" si="4"/>
        <v>0</v>
      </c>
      <c r="AH30" s="135"/>
      <c r="AI30" s="117">
        <v>0</v>
      </c>
      <c r="AJ30" s="135"/>
      <c r="AK30" s="117">
        <v>0</v>
      </c>
      <c r="AL30" s="209">
        <f t="shared" si="5"/>
        <v>0</v>
      </c>
    </row>
    <row r="31" spans="1:38" ht="12.75" customHeight="1" x14ac:dyDescent="0.2">
      <c r="A31" s="72">
        <f t="shared" si="0"/>
        <v>16</v>
      </c>
      <c r="B31" s="129">
        <v>2011</v>
      </c>
      <c r="C31" s="137"/>
      <c r="D31" s="137" t="s">
        <v>526</v>
      </c>
      <c r="E31" s="137" t="s">
        <v>502</v>
      </c>
      <c r="F31" s="224" t="s">
        <v>503</v>
      </c>
      <c r="G31" s="129" t="s">
        <v>62</v>
      </c>
      <c r="H31" s="127" t="s">
        <v>41</v>
      </c>
      <c r="I31" s="117">
        <v>0</v>
      </c>
      <c r="J31" s="144">
        <f t="shared" si="1"/>
        <v>0</v>
      </c>
      <c r="K31" s="127" t="s">
        <v>41</v>
      </c>
      <c r="L31" s="117">
        <v>0</v>
      </c>
      <c r="M31" s="127" t="s">
        <v>41</v>
      </c>
      <c r="N31" s="125">
        <v>0</v>
      </c>
      <c r="O31" s="126">
        <f t="shared" si="2"/>
        <v>0</v>
      </c>
      <c r="P31" s="127" t="s">
        <v>41</v>
      </c>
      <c r="Q31" s="117">
        <v>0</v>
      </c>
      <c r="R31" s="124" t="s">
        <v>41</v>
      </c>
      <c r="S31" s="117">
        <v>0</v>
      </c>
      <c r="T31" s="124" t="s">
        <v>41</v>
      </c>
      <c r="U31" s="117">
        <v>0</v>
      </c>
      <c r="V31" s="60" t="s">
        <v>41</v>
      </c>
      <c r="W31" s="117">
        <v>0</v>
      </c>
      <c r="X31" s="215" t="s">
        <v>41</v>
      </c>
      <c r="Y31" s="117">
        <v>0</v>
      </c>
      <c r="Z31" s="133">
        <f t="shared" si="3"/>
        <v>0</v>
      </c>
      <c r="AA31" s="215" t="s">
        <v>41</v>
      </c>
      <c r="AB31" s="117">
        <v>0</v>
      </c>
      <c r="AC31" s="217" t="s">
        <v>41</v>
      </c>
      <c r="AD31" s="117">
        <v>0</v>
      </c>
      <c r="AE31" s="60" t="s">
        <v>41</v>
      </c>
      <c r="AF31" s="125">
        <v>0</v>
      </c>
      <c r="AG31" s="126">
        <f t="shared" si="4"/>
        <v>0</v>
      </c>
      <c r="AH31" s="135"/>
      <c r="AI31" s="117">
        <v>0</v>
      </c>
      <c r="AJ31" s="135"/>
      <c r="AK31" s="117">
        <v>0</v>
      </c>
      <c r="AL31" s="209">
        <f t="shared" si="5"/>
        <v>0</v>
      </c>
    </row>
    <row r="32" spans="1:38" ht="12.75" customHeight="1" x14ac:dyDescent="0.2">
      <c r="A32" s="72">
        <f t="shared" si="0"/>
        <v>16</v>
      </c>
      <c r="B32" s="129">
        <v>2010</v>
      </c>
      <c r="C32" s="137"/>
      <c r="D32" s="137" t="s">
        <v>527</v>
      </c>
      <c r="E32" s="137" t="s">
        <v>528</v>
      </c>
      <c r="F32" s="224" t="s">
        <v>503</v>
      </c>
      <c r="G32" s="129" t="s">
        <v>62</v>
      </c>
      <c r="H32" s="113" t="s">
        <v>529</v>
      </c>
      <c r="I32" s="117">
        <v>0</v>
      </c>
      <c r="J32" s="144">
        <f t="shared" si="1"/>
        <v>0</v>
      </c>
      <c r="K32" s="113" t="s">
        <v>41</v>
      </c>
      <c r="L32" s="117">
        <v>0</v>
      </c>
      <c r="M32" s="113" t="s">
        <v>401</v>
      </c>
      <c r="N32" s="125">
        <v>0</v>
      </c>
      <c r="O32" s="126">
        <f t="shared" si="2"/>
        <v>0</v>
      </c>
      <c r="P32" s="127" t="s">
        <v>41</v>
      </c>
      <c r="Q32" s="117">
        <v>0</v>
      </c>
      <c r="R32" s="124" t="s">
        <v>41</v>
      </c>
      <c r="S32" s="117">
        <v>0</v>
      </c>
      <c r="T32" s="124" t="s">
        <v>41</v>
      </c>
      <c r="U32" s="117">
        <v>0</v>
      </c>
      <c r="V32" s="60" t="s">
        <v>41</v>
      </c>
      <c r="W32" s="117">
        <v>0</v>
      </c>
      <c r="X32" s="215" t="s">
        <v>41</v>
      </c>
      <c r="Y32" s="117">
        <v>0</v>
      </c>
      <c r="Z32" s="133">
        <f t="shared" si="3"/>
        <v>0</v>
      </c>
      <c r="AA32" s="215" t="s">
        <v>41</v>
      </c>
      <c r="AB32" s="117">
        <v>0</v>
      </c>
      <c r="AC32" s="215" t="s">
        <v>41</v>
      </c>
      <c r="AD32" s="117">
        <v>0</v>
      </c>
      <c r="AE32" s="60" t="s">
        <v>41</v>
      </c>
      <c r="AF32" s="125">
        <v>0</v>
      </c>
      <c r="AG32" s="126">
        <f t="shared" si="4"/>
        <v>0</v>
      </c>
      <c r="AH32" s="135"/>
      <c r="AI32" s="117">
        <v>0</v>
      </c>
      <c r="AJ32" s="135"/>
      <c r="AK32" s="117">
        <v>0</v>
      </c>
      <c r="AL32" s="209">
        <f t="shared" si="5"/>
        <v>0</v>
      </c>
    </row>
    <row r="33" spans="1:38" ht="12.75" customHeight="1" x14ac:dyDescent="0.2">
      <c r="A33" s="72">
        <f t="shared" si="0"/>
        <v>16</v>
      </c>
      <c r="B33" s="131">
        <v>2006</v>
      </c>
      <c r="C33" s="130"/>
      <c r="D33" s="130" t="s">
        <v>530</v>
      </c>
      <c r="E33" s="130" t="s">
        <v>240</v>
      </c>
      <c r="F33" s="129" t="s">
        <v>497</v>
      </c>
      <c r="G33" s="129" t="s">
        <v>62</v>
      </c>
      <c r="H33" s="225" t="s">
        <v>41</v>
      </c>
      <c r="I33" s="117">
        <v>0</v>
      </c>
      <c r="J33" s="144">
        <f t="shared" si="1"/>
        <v>0</v>
      </c>
      <c r="K33" s="132"/>
      <c r="L33" s="117">
        <v>0</v>
      </c>
      <c r="M33" s="127" t="s">
        <v>41</v>
      </c>
      <c r="N33" s="125">
        <v>0</v>
      </c>
      <c r="O33" s="126">
        <f t="shared" si="2"/>
        <v>0</v>
      </c>
      <c r="P33" s="127" t="s">
        <v>41</v>
      </c>
      <c r="Q33" s="117">
        <v>0</v>
      </c>
      <c r="R33" s="124" t="s">
        <v>41</v>
      </c>
      <c r="S33" s="117">
        <v>0</v>
      </c>
      <c r="T33" s="124" t="s">
        <v>41</v>
      </c>
      <c r="U33" s="117">
        <v>0</v>
      </c>
      <c r="V33" s="60" t="s">
        <v>41</v>
      </c>
      <c r="W33" s="117">
        <v>0</v>
      </c>
      <c r="X33" s="215" t="s">
        <v>41</v>
      </c>
      <c r="Y33" s="117">
        <v>0</v>
      </c>
      <c r="Z33" s="133">
        <f t="shared" si="3"/>
        <v>0</v>
      </c>
      <c r="AA33" s="215" t="s">
        <v>41</v>
      </c>
      <c r="AB33" s="117">
        <v>0</v>
      </c>
      <c r="AC33" s="215" t="s">
        <v>41</v>
      </c>
      <c r="AD33" s="117">
        <v>0</v>
      </c>
      <c r="AE33" s="60" t="s">
        <v>41</v>
      </c>
      <c r="AF33" s="125">
        <v>0</v>
      </c>
      <c r="AG33" s="126">
        <f t="shared" si="4"/>
        <v>0</v>
      </c>
      <c r="AH33" s="135"/>
      <c r="AI33" s="117">
        <v>0</v>
      </c>
      <c r="AJ33" s="135"/>
      <c r="AK33" s="117">
        <v>0</v>
      </c>
      <c r="AL33" s="216">
        <f t="shared" si="5"/>
        <v>0</v>
      </c>
    </row>
    <row r="34" spans="1:38" ht="12.75" customHeight="1" x14ac:dyDescent="0.2">
      <c r="A34" s="72">
        <f t="shared" si="0"/>
        <v>16</v>
      </c>
      <c r="B34" s="131">
        <v>2007</v>
      </c>
      <c r="C34" s="130"/>
      <c r="D34" s="130" t="s">
        <v>531</v>
      </c>
      <c r="E34" s="130" t="s">
        <v>72</v>
      </c>
      <c r="F34" s="129" t="s">
        <v>95</v>
      </c>
      <c r="G34" s="129" t="s">
        <v>37</v>
      </c>
      <c r="H34" s="154" t="s">
        <v>41</v>
      </c>
      <c r="I34" s="117">
        <v>0</v>
      </c>
      <c r="J34" s="144">
        <f t="shared" si="1"/>
        <v>0</v>
      </c>
      <c r="K34" s="132"/>
      <c r="L34" s="117">
        <v>0</v>
      </c>
      <c r="M34" s="113" t="s">
        <v>532</v>
      </c>
      <c r="N34" s="125">
        <v>0</v>
      </c>
      <c r="O34" s="126">
        <f t="shared" si="2"/>
        <v>0</v>
      </c>
      <c r="P34" s="127" t="s">
        <v>41</v>
      </c>
      <c r="Q34" s="117">
        <v>0</v>
      </c>
      <c r="R34" s="124" t="s">
        <v>41</v>
      </c>
      <c r="S34" s="117">
        <v>0</v>
      </c>
      <c r="T34" s="124" t="s">
        <v>41</v>
      </c>
      <c r="U34" s="117">
        <v>0</v>
      </c>
      <c r="V34" s="60" t="s">
        <v>41</v>
      </c>
      <c r="W34" s="117">
        <v>0</v>
      </c>
      <c r="X34" s="215" t="s">
        <v>41</v>
      </c>
      <c r="Y34" s="117">
        <v>0</v>
      </c>
      <c r="Z34" s="133">
        <f t="shared" si="3"/>
        <v>0</v>
      </c>
      <c r="AA34" s="215" t="s">
        <v>41</v>
      </c>
      <c r="AB34" s="117">
        <v>0</v>
      </c>
      <c r="AC34" s="215" t="s">
        <v>41</v>
      </c>
      <c r="AD34" s="117">
        <v>0</v>
      </c>
      <c r="AE34" s="60" t="s">
        <v>41</v>
      </c>
      <c r="AF34" s="125">
        <v>0</v>
      </c>
      <c r="AG34" s="126">
        <f t="shared" si="4"/>
        <v>0</v>
      </c>
      <c r="AH34" s="135"/>
      <c r="AI34" s="117">
        <v>0</v>
      </c>
      <c r="AJ34" s="135"/>
      <c r="AK34" s="117">
        <v>0</v>
      </c>
      <c r="AL34" s="216">
        <f t="shared" si="5"/>
        <v>0</v>
      </c>
    </row>
    <row r="35" spans="1:38" ht="12.75" customHeight="1" x14ac:dyDescent="0.2">
      <c r="A35" s="72">
        <f t="shared" si="0"/>
        <v>16</v>
      </c>
      <c r="B35" s="129">
        <v>2000</v>
      </c>
      <c r="C35" s="138" t="s">
        <v>533</v>
      </c>
      <c r="D35" s="130" t="s">
        <v>534</v>
      </c>
      <c r="E35" s="130" t="s">
        <v>535</v>
      </c>
      <c r="F35" s="131" t="s">
        <v>152</v>
      </c>
      <c r="G35" s="131" t="s">
        <v>119</v>
      </c>
      <c r="H35" s="127" t="s">
        <v>41</v>
      </c>
      <c r="I35" s="117">
        <v>0</v>
      </c>
      <c r="J35" s="144">
        <f t="shared" si="1"/>
        <v>0</v>
      </c>
      <c r="K35" s="127" t="s">
        <v>41</v>
      </c>
      <c r="L35" s="117">
        <v>0</v>
      </c>
      <c r="M35" s="127" t="s">
        <v>41</v>
      </c>
      <c r="N35" s="125">
        <v>0</v>
      </c>
      <c r="O35" s="126">
        <f t="shared" si="2"/>
        <v>0</v>
      </c>
      <c r="P35" s="127" t="s">
        <v>41</v>
      </c>
      <c r="Q35" s="117">
        <v>0</v>
      </c>
      <c r="R35" s="124" t="s">
        <v>41</v>
      </c>
      <c r="S35" s="117">
        <v>0</v>
      </c>
      <c r="T35" s="124" t="s">
        <v>41</v>
      </c>
      <c r="U35" s="117">
        <v>0</v>
      </c>
      <c r="V35" s="60" t="s">
        <v>41</v>
      </c>
      <c r="W35" s="117">
        <v>0</v>
      </c>
      <c r="X35" s="215" t="s">
        <v>41</v>
      </c>
      <c r="Y35" s="117">
        <v>0</v>
      </c>
      <c r="Z35" s="133">
        <f t="shared" si="3"/>
        <v>0</v>
      </c>
      <c r="AA35" s="215" t="s">
        <v>41</v>
      </c>
      <c r="AB35" s="117">
        <v>0</v>
      </c>
      <c r="AC35" s="215" t="s">
        <v>41</v>
      </c>
      <c r="AD35" s="117">
        <v>0</v>
      </c>
      <c r="AE35" s="60" t="s">
        <v>41</v>
      </c>
      <c r="AF35" s="125">
        <v>0</v>
      </c>
      <c r="AG35" s="126">
        <f t="shared" si="4"/>
        <v>0</v>
      </c>
      <c r="AH35" s="113"/>
      <c r="AI35" s="117">
        <v>0</v>
      </c>
      <c r="AJ35" s="113"/>
      <c r="AK35" s="117">
        <v>0</v>
      </c>
      <c r="AL35" s="209">
        <f t="shared" si="5"/>
        <v>0</v>
      </c>
    </row>
    <row r="36" spans="1:38" ht="12.75" customHeight="1" x14ac:dyDescent="0.2">
      <c r="A36" s="43">
        <f t="shared" si="0"/>
        <v>16</v>
      </c>
      <c r="B36" s="129">
        <v>2004</v>
      </c>
      <c r="C36" s="129" t="s">
        <v>536</v>
      </c>
      <c r="D36" s="137" t="s">
        <v>537</v>
      </c>
      <c r="E36" s="137" t="s">
        <v>538</v>
      </c>
      <c r="F36" s="129" t="s">
        <v>539</v>
      </c>
      <c r="G36" s="129" t="s">
        <v>540</v>
      </c>
      <c r="H36" s="113" t="s">
        <v>473</v>
      </c>
      <c r="I36" s="117">
        <v>0</v>
      </c>
      <c r="J36" s="144">
        <f t="shared" si="1"/>
        <v>0</v>
      </c>
      <c r="K36" s="116" t="s">
        <v>433</v>
      </c>
      <c r="L36" s="117">
        <v>0</v>
      </c>
      <c r="M36" s="113" t="s">
        <v>363</v>
      </c>
      <c r="N36" s="125">
        <v>0</v>
      </c>
      <c r="O36" s="126">
        <f t="shared" si="2"/>
        <v>0</v>
      </c>
      <c r="P36" s="127" t="s">
        <v>41</v>
      </c>
      <c r="Q36" s="117">
        <v>0</v>
      </c>
      <c r="R36" s="124" t="s">
        <v>41</v>
      </c>
      <c r="S36" s="117">
        <v>0</v>
      </c>
      <c r="T36" s="124" t="s">
        <v>41</v>
      </c>
      <c r="U36" s="117">
        <v>0</v>
      </c>
      <c r="V36" s="60" t="s">
        <v>41</v>
      </c>
      <c r="W36" s="117">
        <v>0</v>
      </c>
      <c r="X36" s="215" t="s">
        <v>41</v>
      </c>
      <c r="Y36" s="117">
        <v>0</v>
      </c>
      <c r="Z36" s="133">
        <f t="shared" si="3"/>
        <v>0</v>
      </c>
      <c r="AA36" s="215" t="s">
        <v>41</v>
      </c>
      <c r="AB36" s="117">
        <v>0</v>
      </c>
      <c r="AC36" s="215" t="s">
        <v>41</v>
      </c>
      <c r="AD36" s="117">
        <v>0</v>
      </c>
      <c r="AE36" s="60" t="s">
        <v>41</v>
      </c>
      <c r="AF36" s="125">
        <v>0</v>
      </c>
      <c r="AG36" s="126">
        <f t="shared" si="4"/>
        <v>0</v>
      </c>
      <c r="AH36" s="113"/>
      <c r="AI36" s="117">
        <v>0</v>
      </c>
      <c r="AJ36" s="113"/>
      <c r="AK36" s="117">
        <v>0</v>
      </c>
      <c r="AL36" s="209">
        <f t="shared" si="5"/>
        <v>0</v>
      </c>
    </row>
    <row r="37" spans="1:38" ht="12.75" customHeight="1" x14ac:dyDescent="0.2">
      <c r="A37" s="43">
        <f t="shared" si="0"/>
        <v>16</v>
      </c>
      <c r="B37" s="129">
        <v>2007</v>
      </c>
      <c r="C37" s="129"/>
      <c r="D37" s="137" t="s">
        <v>541</v>
      </c>
      <c r="E37" s="137" t="s">
        <v>406</v>
      </c>
      <c r="F37" s="129" t="s">
        <v>152</v>
      </c>
      <c r="G37" s="129" t="s">
        <v>119</v>
      </c>
      <c r="H37" s="113" t="s">
        <v>381</v>
      </c>
      <c r="I37" s="117">
        <v>0</v>
      </c>
      <c r="J37" s="144">
        <f t="shared" si="1"/>
        <v>0</v>
      </c>
      <c r="K37" s="116" t="s">
        <v>542</v>
      </c>
      <c r="L37" s="117">
        <v>0</v>
      </c>
      <c r="M37" s="127" t="s">
        <v>41</v>
      </c>
      <c r="N37" s="125">
        <v>0</v>
      </c>
      <c r="O37" s="126">
        <f t="shared" si="2"/>
        <v>0</v>
      </c>
      <c r="P37" s="127" t="s">
        <v>41</v>
      </c>
      <c r="Q37" s="117">
        <v>0</v>
      </c>
      <c r="R37" s="124" t="s">
        <v>41</v>
      </c>
      <c r="S37" s="117">
        <v>0</v>
      </c>
      <c r="T37" s="124" t="s">
        <v>41</v>
      </c>
      <c r="U37" s="117">
        <v>0</v>
      </c>
      <c r="V37" s="60" t="s">
        <v>41</v>
      </c>
      <c r="W37" s="117">
        <v>0</v>
      </c>
      <c r="X37" s="215" t="s">
        <v>41</v>
      </c>
      <c r="Y37" s="117">
        <v>0</v>
      </c>
      <c r="Z37" s="133">
        <f t="shared" si="3"/>
        <v>0</v>
      </c>
      <c r="AA37" s="215" t="s">
        <v>41</v>
      </c>
      <c r="AB37" s="117">
        <v>0</v>
      </c>
      <c r="AC37" s="215" t="s">
        <v>41</v>
      </c>
      <c r="AD37" s="117">
        <v>0</v>
      </c>
      <c r="AE37" s="60" t="s">
        <v>41</v>
      </c>
      <c r="AF37" s="125">
        <v>0</v>
      </c>
      <c r="AG37" s="126">
        <f t="shared" si="4"/>
        <v>0</v>
      </c>
      <c r="AH37" s="113"/>
      <c r="AI37" s="117">
        <v>0</v>
      </c>
      <c r="AJ37" s="113"/>
      <c r="AK37" s="117">
        <v>0</v>
      </c>
      <c r="AL37" s="209">
        <f t="shared" si="5"/>
        <v>0</v>
      </c>
    </row>
    <row r="38" spans="1:38" ht="12.75" customHeight="1" x14ac:dyDescent="0.2">
      <c r="A38" s="43">
        <f t="shared" si="0"/>
        <v>16</v>
      </c>
      <c r="B38" s="129">
        <v>2007</v>
      </c>
      <c r="C38" s="129" t="s">
        <v>543</v>
      </c>
      <c r="D38" s="137" t="s">
        <v>544</v>
      </c>
      <c r="E38" s="137" t="s">
        <v>545</v>
      </c>
      <c r="F38" s="129" t="s">
        <v>493</v>
      </c>
      <c r="G38" s="129" t="s">
        <v>119</v>
      </c>
      <c r="H38" s="113" t="s">
        <v>45</v>
      </c>
      <c r="I38" s="117">
        <v>0</v>
      </c>
      <c r="J38" s="144">
        <f t="shared" si="1"/>
        <v>0</v>
      </c>
      <c r="K38" s="116" t="s">
        <v>546</v>
      </c>
      <c r="L38" s="117">
        <v>0</v>
      </c>
      <c r="M38" s="113" t="s">
        <v>221</v>
      </c>
      <c r="N38" s="125">
        <v>0</v>
      </c>
      <c r="O38" s="126">
        <f t="shared" si="2"/>
        <v>0</v>
      </c>
      <c r="P38" s="127" t="s">
        <v>41</v>
      </c>
      <c r="Q38" s="117">
        <v>0</v>
      </c>
      <c r="R38" s="124" t="s">
        <v>41</v>
      </c>
      <c r="S38" s="117">
        <v>0</v>
      </c>
      <c r="T38" s="124" t="s">
        <v>41</v>
      </c>
      <c r="U38" s="117">
        <v>0</v>
      </c>
      <c r="V38" s="60" t="s">
        <v>41</v>
      </c>
      <c r="W38" s="117">
        <v>0</v>
      </c>
      <c r="X38" s="215" t="s">
        <v>41</v>
      </c>
      <c r="Y38" s="117">
        <v>0</v>
      </c>
      <c r="Z38" s="133">
        <f t="shared" si="3"/>
        <v>0</v>
      </c>
      <c r="AA38" s="215" t="s">
        <v>41</v>
      </c>
      <c r="AB38" s="117">
        <v>0</v>
      </c>
      <c r="AC38" s="217" t="s">
        <v>41</v>
      </c>
      <c r="AD38" s="117">
        <v>0</v>
      </c>
      <c r="AE38" s="60" t="s">
        <v>41</v>
      </c>
      <c r="AF38" s="125">
        <v>0</v>
      </c>
      <c r="AG38" s="126">
        <f t="shared" si="4"/>
        <v>0</v>
      </c>
      <c r="AH38" s="113"/>
      <c r="AI38" s="117">
        <v>0</v>
      </c>
      <c r="AJ38" s="113"/>
      <c r="AK38" s="117">
        <v>0</v>
      </c>
      <c r="AL38" s="209">
        <f t="shared" si="5"/>
        <v>0</v>
      </c>
    </row>
    <row r="39" spans="1:38" ht="12.75" customHeight="1" x14ac:dyDescent="0.2">
      <c r="A39" s="43">
        <f t="shared" si="0"/>
        <v>16</v>
      </c>
      <c r="B39" s="129">
        <v>2005</v>
      </c>
      <c r="C39" s="129" t="s">
        <v>547</v>
      </c>
      <c r="D39" s="137" t="s">
        <v>548</v>
      </c>
      <c r="E39" s="137" t="s">
        <v>549</v>
      </c>
      <c r="F39" s="129" t="s">
        <v>317</v>
      </c>
      <c r="G39" s="129" t="s">
        <v>254</v>
      </c>
      <c r="H39" s="113" t="s">
        <v>211</v>
      </c>
      <c r="I39" s="117">
        <v>0</v>
      </c>
      <c r="J39" s="144">
        <f t="shared" si="1"/>
        <v>0</v>
      </c>
      <c r="K39" s="116" t="s">
        <v>243</v>
      </c>
      <c r="L39" s="117">
        <v>0</v>
      </c>
      <c r="M39" s="127" t="s">
        <v>41</v>
      </c>
      <c r="N39" s="125">
        <v>0</v>
      </c>
      <c r="O39" s="126">
        <f t="shared" si="2"/>
        <v>0</v>
      </c>
      <c r="P39" s="127" t="s">
        <v>41</v>
      </c>
      <c r="Q39" s="117">
        <v>0</v>
      </c>
      <c r="R39" s="124" t="s">
        <v>41</v>
      </c>
      <c r="S39" s="117">
        <v>0</v>
      </c>
      <c r="T39" s="124" t="s">
        <v>41</v>
      </c>
      <c r="U39" s="117">
        <v>0</v>
      </c>
      <c r="V39" s="60" t="s">
        <v>41</v>
      </c>
      <c r="W39" s="117">
        <v>0</v>
      </c>
      <c r="X39" s="215" t="s">
        <v>41</v>
      </c>
      <c r="Y39" s="117">
        <v>0</v>
      </c>
      <c r="Z39" s="133">
        <f t="shared" si="3"/>
        <v>0</v>
      </c>
      <c r="AA39" s="215" t="s">
        <v>41</v>
      </c>
      <c r="AB39" s="117">
        <v>0</v>
      </c>
      <c r="AC39" s="215" t="s">
        <v>41</v>
      </c>
      <c r="AD39" s="117">
        <v>0</v>
      </c>
      <c r="AE39" s="60" t="s">
        <v>41</v>
      </c>
      <c r="AF39" s="125">
        <v>0</v>
      </c>
      <c r="AG39" s="126">
        <f t="shared" si="4"/>
        <v>0</v>
      </c>
      <c r="AH39" s="113"/>
      <c r="AI39" s="117">
        <v>0</v>
      </c>
      <c r="AJ39" s="113"/>
      <c r="AK39" s="117">
        <v>0</v>
      </c>
      <c r="AL39" s="209">
        <f t="shared" si="5"/>
        <v>0</v>
      </c>
    </row>
    <row r="40" spans="1:38" ht="12.75" customHeight="1" x14ac:dyDescent="0.2">
      <c r="A40" s="43">
        <f t="shared" si="0"/>
        <v>16</v>
      </c>
      <c r="B40" s="129">
        <v>2009</v>
      </c>
      <c r="C40" s="129" t="s">
        <v>550</v>
      </c>
      <c r="D40" s="137" t="s">
        <v>551</v>
      </c>
      <c r="E40" s="137" t="s">
        <v>552</v>
      </c>
      <c r="F40" s="129" t="s">
        <v>503</v>
      </c>
      <c r="G40" s="129" t="s">
        <v>62</v>
      </c>
      <c r="H40" s="113" t="s">
        <v>553</v>
      </c>
      <c r="I40" s="117">
        <v>0</v>
      </c>
      <c r="J40" s="144">
        <f t="shared" si="1"/>
        <v>0</v>
      </c>
      <c r="K40" s="127" t="s">
        <v>41</v>
      </c>
      <c r="L40" s="117">
        <v>0</v>
      </c>
      <c r="M40" s="113" t="s">
        <v>331</v>
      </c>
      <c r="N40" s="125">
        <v>0</v>
      </c>
      <c r="O40" s="126">
        <f t="shared" si="2"/>
        <v>0</v>
      </c>
      <c r="P40" s="127" t="s">
        <v>41</v>
      </c>
      <c r="Q40" s="117">
        <v>0</v>
      </c>
      <c r="R40" s="124" t="s">
        <v>41</v>
      </c>
      <c r="S40" s="117">
        <v>0</v>
      </c>
      <c r="T40" s="124" t="s">
        <v>41</v>
      </c>
      <c r="U40" s="117">
        <v>0</v>
      </c>
      <c r="V40" s="60" t="s">
        <v>41</v>
      </c>
      <c r="W40" s="117">
        <v>0</v>
      </c>
      <c r="X40" s="215" t="s">
        <v>41</v>
      </c>
      <c r="Y40" s="117">
        <v>0</v>
      </c>
      <c r="Z40" s="133">
        <f t="shared" si="3"/>
        <v>0</v>
      </c>
      <c r="AA40" s="215" t="s">
        <v>41</v>
      </c>
      <c r="AB40" s="117">
        <v>0</v>
      </c>
      <c r="AC40" s="215" t="s">
        <v>41</v>
      </c>
      <c r="AD40" s="117">
        <v>0</v>
      </c>
      <c r="AE40" s="60" t="s">
        <v>41</v>
      </c>
      <c r="AF40" s="125">
        <v>0</v>
      </c>
      <c r="AG40" s="126">
        <f t="shared" si="4"/>
        <v>0</v>
      </c>
      <c r="AH40" s="113"/>
      <c r="AI40" s="117">
        <v>0</v>
      </c>
      <c r="AJ40" s="113"/>
      <c r="AK40" s="117">
        <v>0</v>
      </c>
      <c r="AL40" s="209">
        <f t="shared" si="5"/>
        <v>0</v>
      </c>
    </row>
    <row r="41" spans="1:38" ht="12.75" customHeight="1" x14ac:dyDescent="0.2">
      <c r="A41" s="43">
        <f t="shared" si="0"/>
        <v>16</v>
      </c>
      <c r="B41" s="131">
        <v>2009</v>
      </c>
      <c r="C41" s="138"/>
      <c r="D41" s="130" t="s">
        <v>554</v>
      </c>
      <c r="E41" s="130" t="s">
        <v>555</v>
      </c>
      <c r="F41" s="129" t="s">
        <v>556</v>
      </c>
      <c r="G41" s="129" t="s">
        <v>540</v>
      </c>
      <c r="H41" s="113" t="s">
        <v>63</v>
      </c>
      <c r="I41" s="117">
        <v>0</v>
      </c>
      <c r="J41" s="144">
        <f t="shared" si="1"/>
        <v>0</v>
      </c>
      <c r="K41" s="127" t="s">
        <v>41</v>
      </c>
      <c r="L41" s="117">
        <v>0</v>
      </c>
      <c r="M41" s="127" t="s">
        <v>41</v>
      </c>
      <c r="N41" s="125">
        <v>0</v>
      </c>
      <c r="O41" s="133">
        <f t="shared" si="2"/>
        <v>0</v>
      </c>
      <c r="P41" s="127" t="s">
        <v>41</v>
      </c>
      <c r="Q41" s="117">
        <v>0</v>
      </c>
      <c r="R41" s="124" t="s">
        <v>41</v>
      </c>
      <c r="S41" s="117">
        <v>0</v>
      </c>
      <c r="T41" s="124" t="s">
        <v>41</v>
      </c>
      <c r="U41" s="117">
        <v>0</v>
      </c>
      <c r="V41" s="60" t="s">
        <v>41</v>
      </c>
      <c r="W41" s="117">
        <v>0</v>
      </c>
      <c r="X41" s="215" t="s">
        <v>41</v>
      </c>
      <c r="Y41" s="117">
        <v>0</v>
      </c>
      <c r="Z41" s="133">
        <f t="shared" si="3"/>
        <v>0</v>
      </c>
      <c r="AA41" s="215" t="s">
        <v>41</v>
      </c>
      <c r="AB41" s="117">
        <v>0</v>
      </c>
      <c r="AC41" s="215" t="s">
        <v>41</v>
      </c>
      <c r="AD41" s="117">
        <v>0</v>
      </c>
      <c r="AE41" s="60" t="s">
        <v>41</v>
      </c>
      <c r="AF41" s="125">
        <v>0</v>
      </c>
      <c r="AG41" s="126">
        <f t="shared" si="4"/>
        <v>0</v>
      </c>
      <c r="AH41" s="113"/>
      <c r="AI41" s="117">
        <v>0</v>
      </c>
      <c r="AJ41" s="113"/>
      <c r="AK41" s="117">
        <v>0</v>
      </c>
      <c r="AL41" s="209">
        <f t="shared" si="5"/>
        <v>0</v>
      </c>
    </row>
    <row r="42" spans="1:38" ht="12.75" customHeight="1" x14ac:dyDescent="0.2">
      <c r="A42" s="43">
        <f t="shared" si="0"/>
        <v>16</v>
      </c>
      <c r="B42" s="129">
        <v>2009</v>
      </c>
      <c r="C42" s="129"/>
      <c r="D42" s="137" t="s">
        <v>557</v>
      </c>
      <c r="E42" s="137" t="s">
        <v>219</v>
      </c>
      <c r="F42" s="129" t="s">
        <v>503</v>
      </c>
      <c r="G42" s="129" t="s">
        <v>62</v>
      </c>
      <c r="H42" s="127" t="s">
        <v>41</v>
      </c>
      <c r="I42" s="117">
        <v>0</v>
      </c>
      <c r="J42" s="144">
        <f t="shared" si="1"/>
        <v>0</v>
      </c>
      <c r="K42" s="127" t="s">
        <v>41</v>
      </c>
      <c r="L42" s="117">
        <v>0</v>
      </c>
      <c r="M42" s="127" t="s">
        <v>41</v>
      </c>
      <c r="N42" s="125">
        <v>0</v>
      </c>
      <c r="O42" s="133">
        <f t="shared" si="2"/>
        <v>0</v>
      </c>
      <c r="P42" s="127" t="s">
        <v>41</v>
      </c>
      <c r="Q42" s="117">
        <v>0</v>
      </c>
      <c r="R42" s="124" t="s">
        <v>41</v>
      </c>
      <c r="S42" s="117">
        <v>0</v>
      </c>
      <c r="T42" s="124" t="s">
        <v>41</v>
      </c>
      <c r="U42" s="117">
        <v>0</v>
      </c>
      <c r="V42" s="60" t="s">
        <v>41</v>
      </c>
      <c r="W42" s="117">
        <v>0</v>
      </c>
      <c r="X42" s="215" t="s">
        <v>41</v>
      </c>
      <c r="Y42" s="117">
        <v>0</v>
      </c>
      <c r="Z42" s="133">
        <f t="shared" si="3"/>
        <v>0</v>
      </c>
      <c r="AA42" s="215" t="s">
        <v>41</v>
      </c>
      <c r="AB42" s="117">
        <v>0</v>
      </c>
      <c r="AC42" s="215" t="s">
        <v>41</v>
      </c>
      <c r="AD42" s="117">
        <v>0</v>
      </c>
      <c r="AE42" s="60" t="s">
        <v>41</v>
      </c>
      <c r="AF42" s="125">
        <v>0</v>
      </c>
      <c r="AG42" s="126">
        <f t="shared" si="4"/>
        <v>0</v>
      </c>
      <c r="AH42" s="113"/>
      <c r="AI42" s="117">
        <v>0</v>
      </c>
      <c r="AJ42" s="113"/>
      <c r="AK42" s="117">
        <v>0</v>
      </c>
      <c r="AL42" s="209">
        <f t="shared" si="5"/>
        <v>0</v>
      </c>
    </row>
    <row r="43" spans="1:38" ht="12.75" customHeight="1" x14ac:dyDescent="0.2">
      <c r="A43" s="43">
        <f t="shared" si="0"/>
        <v>16</v>
      </c>
      <c r="B43" s="129">
        <v>2006</v>
      </c>
      <c r="C43" s="138"/>
      <c r="D43" s="130" t="s">
        <v>111</v>
      </c>
      <c r="E43" s="130" t="s">
        <v>558</v>
      </c>
      <c r="F43" s="131" t="s">
        <v>503</v>
      </c>
      <c r="G43" s="131" t="s">
        <v>62</v>
      </c>
      <c r="H43" s="113" t="s">
        <v>458</v>
      </c>
      <c r="I43" s="117">
        <v>0</v>
      </c>
      <c r="J43" s="144">
        <f t="shared" si="1"/>
        <v>0</v>
      </c>
      <c r="K43" s="113" t="s">
        <v>114</v>
      </c>
      <c r="L43" s="117">
        <v>0</v>
      </c>
      <c r="M43" s="113" t="s">
        <v>464</v>
      </c>
      <c r="N43" s="125">
        <v>0</v>
      </c>
      <c r="O43" s="133">
        <f t="shared" si="2"/>
        <v>0</v>
      </c>
      <c r="P43" s="127" t="s">
        <v>41</v>
      </c>
      <c r="Q43" s="117">
        <v>0</v>
      </c>
      <c r="R43" s="124" t="s">
        <v>41</v>
      </c>
      <c r="S43" s="117">
        <v>0</v>
      </c>
      <c r="T43" s="124" t="s">
        <v>41</v>
      </c>
      <c r="U43" s="117">
        <v>0</v>
      </c>
      <c r="V43" s="60" t="s">
        <v>41</v>
      </c>
      <c r="W43" s="117">
        <v>0</v>
      </c>
      <c r="X43" s="113" t="s">
        <v>559</v>
      </c>
      <c r="Y43" s="117">
        <v>0</v>
      </c>
      <c r="Z43" s="133">
        <f t="shared" si="3"/>
        <v>0</v>
      </c>
      <c r="AA43" s="215" t="s">
        <v>41</v>
      </c>
      <c r="AB43" s="117">
        <v>0</v>
      </c>
      <c r="AC43" s="215" t="s">
        <v>41</v>
      </c>
      <c r="AD43" s="117">
        <v>0</v>
      </c>
      <c r="AE43" s="60" t="s">
        <v>41</v>
      </c>
      <c r="AF43" s="125">
        <v>0</v>
      </c>
      <c r="AG43" s="126">
        <f t="shared" si="4"/>
        <v>0</v>
      </c>
      <c r="AH43" s="113"/>
      <c r="AI43" s="117">
        <v>0</v>
      </c>
      <c r="AJ43" s="113"/>
      <c r="AK43" s="117">
        <v>0</v>
      </c>
      <c r="AL43" s="209">
        <f t="shared" si="5"/>
        <v>0</v>
      </c>
    </row>
    <row r="44" spans="1:38" ht="12.75" customHeight="1" x14ac:dyDescent="0.2">
      <c r="A44" s="43">
        <f t="shared" si="0"/>
        <v>16</v>
      </c>
      <c r="B44" s="131">
        <v>2008</v>
      </c>
      <c r="C44" s="138"/>
      <c r="D44" s="130" t="s">
        <v>560</v>
      </c>
      <c r="E44" s="218" t="s">
        <v>558</v>
      </c>
      <c r="F44" s="131" t="s">
        <v>503</v>
      </c>
      <c r="G44" s="131" t="s">
        <v>62</v>
      </c>
      <c r="H44" s="113" t="s">
        <v>41</v>
      </c>
      <c r="I44" s="117">
        <v>0</v>
      </c>
      <c r="J44" s="144">
        <f t="shared" si="1"/>
        <v>0</v>
      </c>
      <c r="K44" s="113" t="s">
        <v>41</v>
      </c>
      <c r="L44" s="117">
        <v>0</v>
      </c>
      <c r="M44" s="113" t="s">
        <v>222</v>
      </c>
      <c r="N44" s="125">
        <v>0</v>
      </c>
      <c r="O44" s="133">
        <f t="shared" si="2"/>
        <v>0</v>
      </c>
      <c r="P44" s="127" t="s">
        <v>41</v>
      </c>
      <c r="Q44" s="117">
        <v>0</v>
      </c>
      <c r="R44" s="124" t="s">
        <v>41</v>
      </c>
      <c r="S44" s="117">
        <v>0</v>
      </c>
      <c r="T44" s="124" t="s">
        <v>41</v>
      </c>
      <c r="U44" s="117">
        <v>0</v>
      </c>
      <c r="V44" s="60" t="s">
        <v>41</v>
      </c>
      <c r="W44" s="117">
        <v>0</v>
      </c>
      <c r="X44" s="215" t="s">
        <v>41</v>
      </c>
      <c r="Y44" s="117">
        <v>0</v>
      </c>
      <c r="Z44" s="133">
        <f t="shared" si="3"/>
        <v>0</v>
      </c>
      <c r="AA44" s="215" t="s">
        <v>41</v>
      </c>
      <c r="AB44" s="117">
        <v>0</v>
      </c>
      <c r="AC44" s="217" t="s">
        <v>41</v>
      </c>
      <c r="AD44" s="117">
        <v>0</v>
      </c>
      <c r="AE44" s="60" t="s">
        <v>41</v>
      </c>
      <c r="AF44" s="125">
        <v>0</v>
      </c>
      <c r="AG44" s="126">
        <f t="shared" si="4"/>
        <v>0</v>
      </c>
      <c r="AH44" s="113"/>
      <c r="AI44" s="117">
        <v>0</v>
      </c>
      <c r="AJ44" s="113"/>
      <c r="AK44" s="117">
        <v>0</v>
      </c>
      <c r="AL44" s="209">
        <f t="shared" si="5"/>
        <v>0</v>
      </c>
    </row>
    <row r="45" spans="1:38" ht="12.75" customHeight="1" x14ac:dyDescent="0.2">
      <c r="A45" s="43">
        <f t="shared" si="0"/>
        <v>16</v>
      </c>
      <c r="B45" s="129">
        <v>2009</v>
      </c>
      <c r="C45" s="129"/>
      <c r="D45" s="137" t="s">
        <v>561</v>
      </c>
      <c r="E45" s="137" t="s">
        <v>240</v>
      </c>
      <c r="F45" s="129" t="s">
        <v>497</v>
      </c>
      <c r="G45" s="129" t="s">
        <v>62</v>
      </c>
      <c r="H45" s="113" t="s">
        <v>41</v>
      </c>
      <c r="I45" s="117">
        <v>0</v>
      </c>
      <c r="J45" s="144">
        <f t="shared" si="1"/>
        <v>0</v>
      </c>
      <c r="K45" s="116" t="s">
        <v>133</v>
      </c>
      <c r="L45" s="117">
        <v>0</v>
      </c>
      <c r="M45" s="113" t="s">
        <v>562</v>
      </c>
      <c r="N45" s="125">
        <v>0</v>
      </c>
      <c r="O45" s="133">
        <f t="shared" si="2"/>
        <v>0</v>
      </c>
      <c r="P45" s="127" t="s">
        <v>41</v>
      </c>
      <c r="Q45" s="117">
        <v>0</v>
      </c>
      <c r="R45" s="124" t="s">
        <v>41</v>
      </c>
      <c r="S45" s="117">
        <v>0</v>
      </c>
      <c r="T45" s="124" t="s">
        <v>41</v>
      </c>
      <c r="U45" s="117">
        <v>0</v>
      </c>
      <c r="V45" s="60" t="s">
        <v>41</v>
      </c>
      <c r="W45" s="117">
        <v>0</v>
      </c>
      <c r="X45" s="215" t="s">
        <v>41</v>
      </c>
      <c r="Y45" s="117">
        <v>0</v>
      </c>
      <c r="Z45" s="133">
        <f t="shared" si="3"/>
        <v>0</v>
      </c>
      <c r="AA45" s="215" t="s">
        <v>41</v>
      </c>
      <c r="AB45" s="117">
        <v>0</v>
      </c>
      <c r="AC45" s="215" t="s">
        <v>41</v>
      </c>
      <c r="AD45" s="117">
        <v>0</v>
      </c>
      <c r="AE45" s="60" t="s">
        <v>41</v>
      </c>
      <c r="AF45" s="125">
        <v>0</v>
      </c>
      <c r="AG45" s="126">
        <f t="shared" si="4"/>
        <v>0</v>
      </c>
      <c r="AH45" s="113"/>
      <c r="AI45" s="117">
        <v>0</v>
      </c>
      <c r="AJ45" s="113"/>
      <c r="AK45" s="117">
        <v>0</v>
      </c>
      <c r="AL45" s="209">
        <f t="shared" si="5"/>
        <v>0</v>
      </c>
    </row>
    <row r="46" spans="1:38" ht="12.75" customHeight="1" x14ac:dyDescent="0.2">
      <c r="A46" s="43">
        <f t="shared" si="0"/>
        <v>16</v>
      </c>
      <c r="B46" s="129">
        <v>2009</v>
      </c>
      <c r="C46" s="138"/>
      <c r="D46" s="137" t="s">
        <v>563</v>
      </c>
      <c r="E46" s="137" t="s">
        <v>240</v>
      </c>
      <c r="F46" s="129" t="s">
        <v>503</v>
      </c>
      <c r="G46" s="129" t="s">
        <v>62</v>
      </c>
      <c r="H46" s="113" t="s">
        <v>564</v>
      </c>
      <c r="I46" s="117">
        <v>0</v>
      </c>
      <c r="J46" s="144">
        <f t="shared" si="1"/>
        <v>0</v>
      </c>
      <c r="K46" s="116" t="s">
        <v>261</v>
      </c>
      <c r="L46" s="117">
        <v>0</v>
      </c>
      <c r="M46" s="113" t="s">
        <v>237</v>
      </c>
      <c r="N46" s="125">
        <v>0</v>
      </c>
      <c r="O46" s="133">
        <f t="shared" si="2"/>
        <v>0</v>
      </c>
      <c r="P46" s="127" t="s">
        <v>41</v>
      </c>
      <c r="Q46" s="117">
        <v>0</v>
      </c>
      <c r="R46" s="124" t="s">
        <v>41</v>
      </c>
      <c r="S46" s="117">
        <v>0</v>
      </c>
      <c r="T46" s="124" t="s">
        <v>41</v>
      </c>
      <c r="U46" s="117">
        <v>0</v>
      </c>
      <c r="V46" s="60" t="s">
        <v>41</v>
      </c>
      <c r="W46" s="117">
        <v>0</v>
      </c>
      <c r="X46" s="215" t="s">
        <v>41</v>
      </c>
      <c r="Y46" s="117">
        <v>0</v>
      </c>
      <c r="Z46" s="133">
        <f t="shared" si="3"/>
        <v>0</v>
      </c>
      <c r="AA46" s="217" t="s">
        <v>41</v>
      </c>
      <c r="AB46" s="117">
        <v>0</v>
      </c>
      <c r="AC46" s="215" t="s">
        <v>41</v>
      </c>
      <c r="AD46" s="117">
        <v>0</v>
      </c>
      <c r="AE46" s="60" t="s">
        <v>41</v>
      </c>
      <c r="AF46" s="125">
        <v>0</v>
      </c>
      <c r="AG46" s="126">
        <f t="shared" si="4"/>
        <v>0</v>
      </c>
      <c r="AH46" s="113"/>
      <c r="AI46" s="117">
        <v>0</v>
      </c>
      <c r="AJ46" s="113"/>
      <c r="AK46" s="117">
        <v>0</v>
      </c>
      <c r="AL46" s="209">
        <f t="shared" si="5"/>
        <v>0</v>
      </c>
    </row>
    <row r="47" spans="1:38" ht="12.75" customHeight="1" x14ac:dyDescent="0.2">
      <c r="A47" s="43">
        <f t="shared" si="0"/>
        <v>16</v>
      </c>
      <c r="B47" s="129">
        <v>2009</v>
      </c>
      <c r="C47" s="129"/>
      <c r="D47" s="137" t="s">
        <v>565</v>
      </c>
      <c r="E47" s="137" t="s">
        <v>240</v>
      </c>
      <c r="F47" s="129" t="s">
        <v>497</v>
      </c>
      <c r="G47" s="129" t="s">
        <v>62</v>
      </c>
      <c r="H47" s="113" t="s">
        <v>242</v>
      </c>
      <c r="I47" s="117">
        <v>0</v>
      </c>
      <c r="J47" s="144">
        <f t="shared" si="1"/>
        <v>0</v>
      </c>
      <c r="K47" s="113" t="s">
        <v>41</v>
      </c>
      <c r="L47" s="117">
        <v>0</v>
      </c>
      <c r="M47" s="127" t="s">
        <v>41</v>
      </c>
      <c r="N47" s="125">
        <v>0</v>
      </c>
      <c r="O47" s="133">
        <f t="shared" si="2"/>
        <v>0</v>
      </c>
      <c r="P47" s="127" t="s">
        <v>41</v>
      </c>
      <c r="Q47" s="117">
        <v>0</v>
      </c>
      <c r="R47" s="124" t="s">
        <v>41</v>
      </c>
      <c r="S47" s="117">
        <v>0</v>
      </c>
      <c r="T47" s="124" t="s">
        <v>41</v>
      </c>
      <c r="U47" s="117">
        <v>0</v>
      </c>
      <c r="V47" s="60" t="s">
        <v>41</v>
      </c>
      <c r="W47" s="117">
        <v>0</v>
      </c>
      <c r="X47" s="215" t="s">
        <v>41</v>
      </c>
      <c r="Y47" s="117">
        <v>0</v>
      </c>
      <c r="Z47" s="133">
        <f t="shared" si="3"/>
        <v>0</v>
      </c>
      <c r="AA47" s="215" t="s">
        <v>41</v>
      </c>
      <c r="AB47" s="117">
        <v>0</v>
      </c>
      <c r="AC47" s="215" t="s">
        <v>41</v>
      </c>
      <c r="AD47" s="117">
        <v>0</v>
      </c>
      <c r="AE47" s="60" t="s">
        <v>41</v>
      </c>
      <c r="AF47" s="125">
        <v>0</v>
      </c>
      <c r="AG47" s="126">
        <f t="shared" si="4"/>
        <v>0</v>
      </c>
      <c r="AH47" s="113"/>
      <c r="AI47" s="117">
        <v>0</v>
      </c>
      <c r="AJ47" s="113"/>
      <c r="AK47" s="117">
        <v>0</v>
      </c>
      <c r="AL47" s="209">
        <f t="shared" si="5"/>
        <v>0</v>
      </c>
    </row>
    <row r="48" spans="1:38" ht="12.75" customHeight="1" x14ac:dyDescent="0.2">
      <c r="A48" s="43">
        <f t="shared" si="0"/>
        <v>16</v>
      </c>
      <c r="B48" s="131">
        <v>2008</v>
      </c>
      <c r="C48" s="138"/>
      <c r="D48" s="130" t="s">
        <v>566</v>
      </c>
      <c r="E48" s="227" t="s">
        <v>240</v>
      </c>
      <c r="F48" s="131" t="s">
        <v>503</v>
      </c>
      <c r="G48" s="131" t="s">
        <v>62</v>
      </c>
      <c r="H48" s="113" t="s">
        <v>41</v>
      </c>
      <c r="I48" s="117">
        <v>0</v>
      </c>
      <c r="J48" s="144">
        <f t="shared" si="1"/>
        <v>0</v>
      </c>
      <c r="K48" s="113" t="s">
        <v>41</v>
      </c>
      <c r="L48" s="117">
        <v>0</v>
      </c>
      <c r="M48" s="127" t="s">
        <v>41</v>
      </c>
      <c r="N48" s="125">
        <v>0</v>
      </c>
      <c r="O48" s="133">
        <f t="shared" si="2"/>
        <v>0</v>
      </c>
      <c r="P48" s="127" t="s">
        <v>41</v>
      </c>
      <c r="Q48" s="117">
        <v>0</v>
      </c>
      <c r="R48" s="124" t="s">
        <v>41</v>
      </c>
      <c r="S48" s="117">
        <v>0</v>
      </c>
      <c r="T48" s="124" t="s">
        <v>41</v>
      </c>
      <c r="U48" s="117">
        <v>0</v>
      </c>
      <c r="V48" s="60" t="s">
        <v>41</v>
      </c>
      <c r="W48" s="117">
        <v>0</v>
      </c>
      <c r="X48" s="215" t="s">
        <v>41</v>
      </c>
      <c r="Y48" s="117">
        <v>0</v>
      </c>
      <c r="Z48" s="133">
        <f t="shared" si="3"/>
        <v>0</v>
      </c>
      <c r="AA48" s="215" t="s">
        <v>41</v>
      </c>
      <c r="AB48" s="117">
        <v>0</v>
      </c>
      <c r="AC48" s="215" t="s">
        <v>41</v>
      </c>
      <c r="AD48" s="117">
        <v>0</v>
      </c>
      <c r="AE48" s="60" t="s">
        <v>41</v>
      </c>
      <c r="AF48" s="125">
        <v>0</v>
      </c>
      <c r="AG48" s="126">
        <f t="shared" si="4"/>
        <v>0</v>
      </c>
      <c r="AH48" s="113"/>
      <c r="AI48" s="117">
        <v>0</v>
      </c>
      <c r="AJ48" s="113"/>
      <c r="AK48" s="117">
        <v>0</v>
      </c>
      <c r="AL48" s="209">
        <f t="shared" si="5"/>
        <v>0</v>
      </c>
    </row>
    <row r="49" spans="1:38" ht="12.75" customHeight="1" x14ac:dyDescent="0.2">
      <c r="A49" s="43">
        <f t="shared" si="0"/>
        <v>16</v>
      </c>
      <c r="B49" s="129">
        <v>2001</v>
      </c>
      <c r="C49" s="138" t="s">
        <v>567</v>
      </c>
      <c r="D49" s="130" t="s">
        <v>527</v>
      </c>
      <c r="E49" s="130" t="s">
        <v>215</v>
      </c>
      <c r="F49" s="131" t="s">
        <v>152</v>
      </c>
      <c r="G49" s="131" t="s">
        <v>119</v>
      </c>
      <c r="H49" s="113" t="s">
        <v>41</v>
      </c>
      <c r="I49" s="117">
        <v>0</v>
      </c>
      <c r="J49" s="144">
        <f t="shared" si="1"/>
        <v>0</v>
      </c>
      <c r="K49" s="113" t="s">
        <v>41</v>
      </c>
      <c r="L49" s="117">
        <v>0</v>
      </c>
      <c r="M49" s="127" t="s">
        <v>41</v>
      </c>
      <c r="N49" s="125">
        <v>0</v>
      </c>
      <c r="O49" s="133">
        <f t="shared" si="2"/>
        <v>0</v>
      </c>
      <c r="P49" s="127" t="s">
        <v>41</v>
      </c>
      <c r="Q49" s="117">
        <v>0</v>
      </c>
      <c r="R49" s="124" t="s">
        <v>41</v>
      </c>
      <c r="S49" s="117">
        <v>0</v>
      </c>
      <c r="T49" s="124" t="s">
        <v>41</v>
      </c>
      <c r="U49" s="117">
        <v>0</v>
      </c>
      <c r="V49" s="60" t="s">
        <v>41</v>
      </c>
      <c r="W49" s="117">
        <v>0</v>
      </c>
      <c r="X49" s="113" t="s">
        <v>206</v>
      </c>
      <c r="Y49" s="117">
        <v>0</v>
      </c>
      <c r="Z49" s="133">
        <f t="shared" si="3"/>
        <v>0</v>
      </c>
      <c r="AA49" s="134" t="s">
        <v>504</v>
      </c>
      <c r="AB49" s="117">
        <v>0</v>
      </c>
      <c r="AC49" s="219" t="s">
        <v>41</v>
      </c>
      <c r="AD49" s="117">
        <v>0</v>
      </c>
      <c r="AE49" s="60" t="s">
        <v>41</v>
      </c>
      <c r="AF49" s="125">
        <v>0</v>
      </c>
      <c r="AG49" s="126">
        <f t="shared" si="4"/>
        <v>0</v>
      </c>
      <c r="AH49" s="113"/>
      <c r="AI49" s="117">
        <v>0</v>
      </c>
      <c r="AJ49" s="113"/>
      <c r="AK49" s="117">
        <v>0</v>
      </c>
      <c r="AL49" s="209">
        <f t="shared" si="5"/>
        <v>0</v>
      </c>
    </row>
    <row r="50" spans="1:38" ht="12.75" customHeight="1" x14ac:dyDescent="0.2">
      <c r="A50" s="43">
        <f t="shared" si="0"/>
        <v>16</v>
      </c>
      <c r="B50" s="129">
        <v>2009</v>
      </c>
      <c r="C50" s="129"/>
      <c r="D50" s="137" t="s">
        <v>568</v>
      </c>
      <c r="E50" s="137" t="s">
        <v>569</v>
      </c>
      <c r="F50" s="129" t="s">
        <v>511</v>
      </c>
      <c r="G50" s="129" t="s">
        <v>37</v>
      </c>
      <c r="H50" s="113" t="s">
        <v>570</v>
      </c>
      <c r="I50" s="117">
        <v>0</v>
      </c>
      <c r="J50" s="144">
        <f t="shared" si="1"/>
        <v>0</v>
      </c>
      <c r="K50" s="113" t="s">
        <v>41</v>
      </c>
      <c r="L50" s="117">
        <v>0</v>
      </c>
      <c r="M50" s="127" t="s">
        <v>41</v>
      </c>
      <c r="N50" s="125">
        <v>0</v>
      </c>
      <c r="O50" s="133">
        <f t="shared" si="2"/>
        <v>0</v>
      </c>
      <c r="P50" s="127" t="s">
        <v>41</v>
      </c>
      <c r="Q50" s="117">
        <v>0</v>
      </c>
      <c r="R50" s="124" t="s">
        <v>41</v>
      </c>
      <c r="S50" s="117">
        <v>0</v>
      </c>
      <c r="T50" s="124" t="s">
        <v>41</v>
      </c>
      <c r="U50" s="117">
        <v>0</v>
      </c>
      <c r="V50" s="60" t="s">
        <v>41</v>
      </c>
      <c r="W50" s="117">
        <v>0</v>
      </c>
      <c r="X50" s="215" t="s">
        <v>41</v>
      </c>
      <c r="Y50" s="117">
        <v>0</v>
      </c>
      <c r="Z50" s="133">
        <f t="shared" si="3"/>
        <v>0</v>
      </c>
      <c r="AA50" s="215" t="s">
        <v>41</v>
      </c>
      <c r="AB50" s="117">
        <v>0</v>
      </c>
      <c r="AC50" s="219" t="s">
        <v>41</v>
      </c>
      <c r="AD50" s="117">
        <v>0</v>
      </c>
      <c r="AE50" s="60" t="s">
        <v>41</v>
      </c>
      <c r="AF50" s="125">
        <v>0</v>
      </c>
      <c r="AG50" s="126">
        <f t="shared" si="4"/>
        <v>0</v>
      </c>
      <c r="AH50" s="113"/>
      <c r="AI50" s="117">
        <v>0</v>
      </c>
      <c r="AJ50" s="113"/>
      <c r="AK50" s="117">
        <v>0</v>
      </c>
      <c r="AL50" s="209">
        <f t="shared" si="5"/>
        <v>0</v>
      </c>
    </row>
    <row r="51" spans="1:38" ht="12.75" customHeight="1" x14ac:dyDescent="0.2">
      <c r="A51" s="43">
        <f t="shared" si="0"/>
        <v>16</v>
      </c>
      <c r="B51" s="129">
        <v>2005</v>
      </c>
      <c r="C51" s="129"/>
      <c r="D51" s="137" t="s">
        <v>406</v>
      </c>
      <c r="E51" s="137" t="s">
        <v>569</v>
      </c>
      <c r="F51" s="129" t="s">
        <v>511</v>
      </c>
      <c r="G51" s="129" t="s">
        <v>37</v>
      </c>
      <c r="H51" s="113" t="s">
        <v>166</v>
      </c>
      <c r="I51" s="117">
        <v>0</v>
      </c>
      <c r="J51" s="144">
        <f t="shared" si="1"/>
        <v>0</v>
      </c>
      <c r="K51" s="113" t="s">
        <v>41</v>
      </c>
      <c r="L51" s="117">
        <v>0</v>
      </c>
      <c r="M51" s="127" t="s">
        <v>41</v>
      </c>
      <c r="N51" s="125">
        <v>0</v>
      </c>
      <c r="O51" s="133">
        <f t="shared" si="2"/>
        <v>0</v>
      </c>
      <c r="P51" s="127" t="s">
        <v>41</v>
      </c>
      <c r="Q51" s="117">
        <v>0</v>
      </c>
      <c r="R51" s="124" t="s">
        <v>41</v>
      </c>
      <c r="S51" s="117">
        <v>0</v>
      </c>
      <c r="T51" s="124" t="s">
        <v>41</v>
      </c>
      <c r="U51" s="117">
        <v>0</v>
      </c>
      <c r="V51" s="60" t="s">
        <v>41</v>
      </c>
      <c r="W51" s="117">
        <v>0</v>
      </c>
      <c r="X51" s="215" t="s">
        <v>41</v>
      </c>
      <c r="Y51" s="117">
        <v>0</v>
      </c>
      <c r="Z51" s="133">
        <f t="shared" si="3"/>
        <v>0</v>
      </c>
      <c r="AA51" s="215" t="s">
        <v>41</v>
      </c>
      <c r="AB51" s="117">
        <v>0</v>
      </c>
      <c r="AC51" s="219" t="s">
        <v>41</v>
      </c>
      <c r="AD51" s="117">
        <v>0</v>
      </c>
      <c r="AE51" s="60" t="s">
        <v>41</v>
      </c>
      <c r="AF51" s="125">
        <v>0</v>
      </c>
      <c r="AG51" s="126">
        <f t="shared" si="4"/>
        <v>0</v>
      </c>
      <c r="AH51" s="113"/>
      <c r="AI51" s="117">
        <v>0</v>
      </c>
      <c r="AJ51" s="113"/>
      <c r="AK51" s="117">
        <v>0</v>
      </c>
      <c r="AL51" s="209">
        <f t="shared" si="5"/>
        <v>0</v>
      </c>
    </row>
    <row r="52" spans="1:38" ht="12.75" customHeight="1" x14ac:dyDescent="0.2">
      <c r="A52" s="43">
        <f t="shared" si="0"/>
        <v>16</v>
      </c>
      <c r="B52" s="131">
        <v>2008</v>
      </c>
      <c r="C52" s="138"/>
      <c r="D52" s="130" t="s">
        <v>361</v>
      </c>
      <c r="E52" s="130" t="s">
        <v>571</v>
      </c>
      <c r="F52" s="129" t="s">
        <v>497</v>
      </c>
      <c r="G52" s="129" t="s">
        <v>62</v>
      </c>
      <c r="H52" s="113" t="s">
        <v>305</v>
      </c>
      <c r="I52" s="117">
        <v>0</v>
      </c>
      <c r="J52" s="144">
        <f t="shared" si="1"/>
        <v>0</v>
      </c>
      <c r="K52" s="113" t="s">
        <v>41</v>
      </c>
      <c r="L52" s="117">
        <v>0</v>
      </c>
      <c r="M52" s="127" t="s">
        <v>41</v>
      </c>
      <c r="N52" s="125">
        <v>0</v>
      </c>
      <c r="O52" s="133">
        <f t="shared" si="2"/>
        <v>0</v>
      </c>
      <c r="P52" s="127" t="s">
        <v>41</v>
      </c>
      <c r="Q52" s="117">
        <v>0</v>
      </c>
      <c r="R52" s="124" t="s">
        <v>41</v>
      </c>
      <c r="S52" s="117">
        <v>0</v>
      </c>
      <c r="T52" s="124" t="s">
        <v>41</v>
      </c>
      <c r="U52" s="117">
        <v>0</v>
      </c>
      <c r="V52" s="60" t="s">
        <v>41</v>
      </c>
      <c r="W52" s="117">
        <v>0</v>
      </c>
      <c r="X52" s="215" t="s">
        <v>41</v>
      </c>
      <c r="Y52" s="117">
        <v>0</v>
      </c>
      <c r="Z52" s="133">
        <f t="shared" si="3"/>
        <v>0</v>
      </c>
      <c r="AA52" s="215" t="s">
        <v>41</v>
      </c>
      <c r="AB52" s="117">
        <v>0</v>
      </c>
      <c r="AC52" s="219" t="s">
        <v>41</v>
      </c>
      <c r="AD52" s="117">
        <v>0</v>
      </c>
      <c r="AE52" s="60" t="s">
        <v>41</v>
      </c>
      <c r="AF52" s="125">
        <v>0</v>
      </c>
      <c r="AG52" s="126">
        <f t="shared" si="4"/>
        <v>0</v>
      </c>
      <c r="AH52" s="113"/>
      <c r="AI52" s="117">
        <v>0</v>
      </c>
      <c r="AJ52" s="113"/>
      <c r="AK52" s="117">
        <v>0</v>
      </c>
      <c r="AL52" s="209">
        <f t="shared" si="5"/>
        <v>0</v>
      </c>
    </row>
    <row r="53" spans="1:38" ht="12.75" customHeight="1" x14ac:dyDescent="0.2">
      <c r="A53" s="228"/>
      <c r="B53" s="185"/>
      <c r="C53" s="186"/>
      <c r="D53" s="187"/>
      <c r="E53" s="187"/>
      <c r="F53" s="185"/>
      <c r="G53" s="185"/>
      <c r="H53" s="90"/>
      <c r="I53" s="91"/>
      <c r="J53" s="92"/>
      <c r="K53" s="90"/>
      <c r="L53" s="91"/>
      <c r="M53" s="90"/>
      <c r="N53" s="93"/>
      <c r="O53" s="94"/>
      <c r="P53" s="90"/>
      <c r="Q53" s="91"/>
      <c r="R53" s="90"/>
      <c r="S53" s="91"/>
      <c r="T53" s="90"/>
      <c r="U53" s="91"/>
      <c r="V53" s="90"/>
      <c r="W53" s="91"/>
      <c r="X53" s="90"/>
      <c r="Y53" s="91"/>
      <c r="Z53" s="95"/>
      <c r="AA53" s="90"/>
      <c r="AB53" s="91">
        <v>0</v>
      </c>
      <c r="AC53" s="90"/>
      <c r="AD53" s="91"/>
      <c r="AE53" s="90"/>
      <c r="AF53" s="93"/>
      <c r="AG53" s="95"/>
      <c r="AH53" s="90"/>
      <c r="AI53" s="91"/>
      <c r="AJ53" s="90"/>
      <c r="AK53" s="91"/>
      <c r="AL53" s="229"/>
    </row>
    <row r="54" spans="1:38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L54" s="230"/>
    </row>
    <row r="55" spans="1:38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L55" s="230"/>
    </row>
    <row r="56" spans="1:38" ht="30.75" customHeight="1" x14ac:dyDescent="0.2">
      <c r="A56" s="98"/>
      <c r="B56" s="569" t="s">
        <v>283</v>
      </c>
      <c r="C56" s="570"/>
      <c r="D56" s="570"/>
      <c r="E56" s="570"/>
      <c r="F56" s="570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L56" s="230"/>
    </row>
    <row r="57" spans="1:38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L57" s="230"/>
    </row>
    <row r="58" spans="1:38" ht="50.25" customHeight="1" x14ac:dyDescent="0.2">
      <c r="A58" s="571" t="s">
        <v>572</v>
      </c>
      <c r="B58" s="572"/>
      <c r="C58" s="572"/>
      <c r="D58" s="572"/>
      <c r="E58" s="572"/>
      <c r="F58" s="572"/>
      <c r="G58" s="57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L58" s="230"/>
    </row>
    <row r="59" spans="1:38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L59" s="230"/>
    </row>
    <row r="60" spans="1:38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L60" s="230"/>
    </row>
    <row r="61" spans="1:38" ht="12.75" customHeight="1" x14ac:dyDescent="0.2">
      <c r="A61" s="605" t="s">
        <v>573</v>
      </c>
      <c r="B61" s="575"/>
      <c r="C61" s="575"/>
      <c r="D61" s="575"/>
      <c r="E61" s="575"/>
      <c r="F61" s="57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L61" s="230"/>
    </row>
    <row r="62" spans="1:38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L62" s="230"/>
    </row>
    <row r="63" spans="1:38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L63" s="230"/>
    </row>
    <row r="64" spans="1:38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L64" s="230"/>
    </row>
    <row r="65" spans="1:38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L65" s="230"/>
    </row>
    <row r="66" spans="1:38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L66" s="230"/>
    </row>
    <row r="67" spans="1:38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L67" s="230"/>
    </row>
    <row r="68" spans="1:38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L68" s="230"/>
    </row>
    <row r="69" spans="1:38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L69" s="230"/>
    </row>
    <row r="70" spans="1:38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L70" s="230"/>
    </row>
    <row r="71" spans="1:38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L71" s="230"/>
    </row>
    <row r="72" spans="1:38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L72" s="230"/>
    </row>
    <row r="73" spans="1:38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L73" s="230"/>
    </row>
    <row r="74" spans="1:38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L74" s="230"/>
    </row>
    <row r="75" spans="1:38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L75" s="230"/>
    </row>
    <row r="76" spans="1:38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L76" s="230"/>
    </row>
    <row r="77" spans="1:38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L77" s="230"/>
    </row>
    <row r="78" spans="1:38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L78" s="230"/>
    </row>
    <row r="79" spans="1:38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L79" s="230"/>
    </row>
    <row r="80" spans="1:38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L80" s="230"/>
    </row>
    <row r="81" spans="1:38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L81" s="230"/>
    </row>
    <row r="82" spans="1:38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L82" s="230"/>
    </row>
    <row r="83" spans="1:38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L83" s="230"/>
    </row>
    <row r="84" spans="1:38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L84" s="230"/>
    </row>
    <row r="85" spans="1:38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L85" s="230"/>
    </row>
    <row r="86" spans="1:38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L86" s="230"/>
    </row>
    <row r="87" spans="1:38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L87" s="230"/>
    </row>
    <row r="88" spans="1:38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L88" s="230"/>
    </row>
    <row r="89" spans="1:38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L89" s="230"/>
    </row>
    <row r="90" spans="1:38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L90" s="230"/>
    </row>
    <row r="91" spans="1:38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L91" s="230"/>
    </row>
    <row r="92" spans="1:38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L92" s="230"/>
    </row>
    <row r="93" spans="1:38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L93" s="230"/>
    </row>
    <row r="94" spans="1:38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L94" s="230"/>
    </row>
    <row r="95" spans="1:38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L95" s="230"/>
    </row>
    <row r="96" spans="1:38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L96" s="230"/>
    </row>
    <row r="97" spans="1:38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L97" s="230"/>
    </row>
    <row r="98" spans="1:38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L98" s="230"/>
    </row>
    <row r="99" spans="1:38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L99" s="230"/>
    </row>
    <row r="100" spans="1:38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L100" s="230"/>
    </row>
    <row r="101" spans="1:38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L101" s="230"/>
    </row>
    <row r="102" spans="1:38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L102" s="230"/>
    </row>
    <row r="103" spans="1:38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L103" s="230"/>
    </row>
    <row r="104" spans="1:38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L104" s="230"/>
    </row>
    <row r="105" spans="1:38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L105" s="230"/>
    </row>
    <row r="106" spans="1:38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L106" s="230"/>
    </row>
    <row r="107" spans="1:38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L107" s="230"/>
    </row>
    <row r="108" spans="1:38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L108" s="230"/>
    </row>
    <row r="109" spans="1:38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L109" s="230"/>
    </row>
    <row r="110" spans="1:38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L110" s="230"/>
    </row>
    <row r="111" spans="1:38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L111" s="230"/>
    </row>
    <row r="112" spans="1:38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L112" s="230"/>
    </row>
    <row r="113" spans="1:38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L113" s="230"/>
    </row>
    <row r="114" spans="1:38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L114" s="230"/>
    </row>
    <row r="115" spans="1:38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L115" s="230"/>
    </row>
    <row r="116" spans="1:38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L116" s="230"/>
    </row>
    <row r="117" spans="1:38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L117" s="230"/>
    </row>
    <row r="118" spans="1:38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L118" s="230"/>
    </row>
    <row r="119" spans="1:38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L119" s="230"/>
    </row>
    <row r="120" spans="1:38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L120" s="230"/>
    </row>
    <row r="121" spans="1:38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L121" s="230"/>
    </row>
    <row r="122" spans="1:38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L122" s="230"/>
    </row>
    <row r="123" spans="1:38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L123" s="230"/>
    </row>
    <row r="124" spans="1:38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L124" s="230"/>
    </row>
    <row r="125" spans="1:38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L125" s="230"/>
    </row>
    <row r="126" spans="1:38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L126" s="230"/>
    </row>
    <row r="127" spans="1:38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L127" s="230"/>
    </row>
    <row r="128" spans="1:38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L128" s="230"/>
    </row>
    <row r="129" spans="1:38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L129" s="230"/>
    </row>
    <row r="130" spans="1:38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L130" s="230"/>
    </row>
    <row r="131" spans="1:38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L131" s="230"/>
    </row>
    <row r="132" spans="1:38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L132" s="230"/>
    </row>
    <row r="133" spans="1:38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L133" s="230"/>
    </row>
    <row r="134" spans="1:38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L134" s="230"/>
    </row>
    <row r="135" spans="1:38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L135" s="230"/>
    </row>
    <row r="136" spans="1:38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L136" s="230"/>
    </row>
    <row r="137" spans="1:38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L137" s="230"/>
    </row>
    <row r="138" spans="1:38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L138" s="230"/>
    </row>
    <row r="139" spans="1:38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L139" s="230"/>
    </row>
    <row r="140" spans="1:38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L140" s="230"/>
    </row>
    <row r="141" spans="1:38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L141" s="230"/>
    </row>
    <row r="142" spans="1:38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L142" s="230"/>
    </row>
    <row r="143" spans="1:38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L143" s="230"/>
    </row>
    <row r="144" spans="1:38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L144" s="230"/>
    </row>
    <row r="145" spans="1:38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L145" s="230"/>
    </row>
    <row r="146" spans="1:38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L146" s="230"/>
    </row>
    <row r="147" spans="1:38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L147" s="230"/>
    </row>
    <row r="148" spans="1:38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L148" s="230"/>
    </row>
    <row r="149" spans="1:38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L149" s="230"/>
    </row>
    <row r="150" spans="1:38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L150" s="230"/>
    </row>
    <row r="151" spans="1:38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L151" s="230"/>
    </row>
    <row r="152" spans="1:38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L152" s="230"/>
    </row>
    <row r="153" spans="1:38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L153" s="230"/>
    </row>
    <row r="154" spans="1:38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L154" s="230"/>
    </row>
    <row r="155" spans="1:38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L155" s="230"/>
    </row>
    <row r="156" spans="1:38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L156" s="230"/>
    </row>
    <row r="157" spans="1:38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L157" s="230"/>
    </row>
    <row r="158" spans="1:38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L158" s="230"/>
    </row>
    <row r="159" spans="1:38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L159" s="230"/>
    </row>
    <row r="160" spans="1:38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L160" s="230"/>
    </row>
    <row r="161" spans="1:38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L161" s="230"/>
    </row>
    <row r="162" spans="1:38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L162" s="230"/>
    </row>
    <row r="163" spans="1:38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L163" s="230"/>
    </row>
    <row r="164" spans="1:38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L164" s="230"/>
    </row>
    <row r="165" spans="1:38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L165" s="230"/>
    </row>
    <row r="166" spans="1:38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L166" s="230"/>
    </row>
    <row r="167" spans="1:38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L167" s="230"/>
    </row>
    <row r="168" spans="1:38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L168" s="230"/>
    </row>
    <row r="169" spans="1:38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L169" s="230"/>
    </row>
    <row r="170" spans="1:38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L170" s="230"/>
    </row>
    <row r="171" spans="1:38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L171" s="230"/>
    </row>
    <row r="172" spans="1:38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L172" s="230"/>
    </row>
    <row r="173" spans="1:38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L173" s="230"/>
    </row>
    <row r="174" spans="1:38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L174" s="230"/>
    </row>
    <row r="175" spans="1:38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L175" s="230"/>
    </row>
    <row r="176" spans="1:38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L176" s="230"/>
    </row>
    <row r="177" spans="1:38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L177" s="230"/>
    </row>
    <row r="178" spans="1:38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L178" s="230"/>
    </row>
    <row r="179" spans="1:38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L179" s="230"/>
    </row>
    <row r="180" spans="1:38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L180" s="230"/>
    </row>
    <row r="181" spans="1:38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L181" s="230"/>
    </row>
    <row r="182" spans="1:38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L182" s="230"/>
    </row>
    <row r="183" spans="1:38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L183" s="230"/>
    </row>
    <row r="184" spans="1:38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L184" s="230"/>
    </row>
    <row r="185" spans="1:38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L185" s="230"/>
    </row>
    <row r="186" spans="1:38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L186" s="230"/>
    </row>
    <row r="187" spans="1:38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L187" s="230"/>
    </row>
    <row r="188" spans="1:38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L188" s="230"/>
    </row>
    <row r="189" spans="1:38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L189" s="230"/>
    </row>
    <row r="190" spans="1:38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L190" s="230"/>
    </row>
    <row r="191" spans="1:38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L191" s="230"/>
    </row>
    <row r="192" spans="1:38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L192" s="230"/>
    </row>
    <row r="193" spans="1:38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L193" s="230"/>
    </row>
    <row r="194" spans="1:38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L194" s="230"/>
    </row>
    <row r="195" spans="1:38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L195" s="230"/>
    </row>
    <row r="196" spans="1:38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L196" s="230"/>
    </row>
    <row r="197" spans="1:38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L197" s="230"/>
    </row>
    <row r="198" spans="1:38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L198" s="230"/>
    </row>
    <row r="199" spans="1:38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L199" s="230"/>
    </row>
    <row r="200" spans="1:38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L200" s="230"/>
    </row>
    <row r="201" spans="1:38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L201" s="230"/>
    </row>
    <row r="202" spans="1:38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L202" s="230"/>
    </row>
    <row r="203" spans="1:38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L203" s="230"/>
    </row>
    <row r="204" spans="1:38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L204" s="230"/>
    </row>
    <row r="205" spans="1:38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L205" s="230"/>
    </row>
    <row r="206" spans="1:38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L206" s="230"/>
    </row>
    <row r="207" spans="1:38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L207" s="230"/>
    </row>
    <row r="208" spans="1:38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L208" s="230"/>
    </row>
    <row r="209" spans="1:38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L209" s="230"/>
    </row>
    <row r="210" spans="1:38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L210" s="230"/>
    </row>
    <row r="211" spans="1:38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L211" s="230"/>
    </row>
    <row r="212" spans="1:38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L212" s="230"/>
    </row>
    <row r="213" spans="1:38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L213" s="230"/>
    </row>
    <row r="214" spans="1:38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L214" s="230"/>
    </row>
    <row r="215" spans="1:38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L215" s="230"/>
    </row>
    <row r="216" spans="1:38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L216" s="230"/>
    </row>
    <row r="217" spans="1:38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L217" s="230"/>
    </row>
    <row r="218" spans="1:38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L218" s="230"/>
    </row>
    <row r="219" spans="1:38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L219" s="230"/>
    </row>
    <row r="220" spans="1:38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L220" s="230"/>
    </row>
    <row r="221" spans="1:38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L221" s="230"/>
    </row>
    <row r="222" spans="1:38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L222" s="230"/>
    </row>
    <row r="223" spans="1:38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L223" s="230"/>
    </row>
    <row r="224" spans="1:38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L224" s="230"/>
    </row>
    <row r="225" spans="1:38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L225" s="230"/>
    </row>
    <row r="226" spans="1:38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L226" s="230"/>
    </row>
    <row r="227" spans="1:38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L227" s="230"/>
    </row>
    <row r="228" spans="1:38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L228" s="230"/>
    </row>
    <row r="229" spans="1:38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L229" s="230"/>
    </row>
    <row r="230" spans="1:38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L230" s="230"/>
    </row>
    <row r="231" spans="1:38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L231" s="230"/>
    </row>
    <row r="232" spans="1:38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L232" s="230"/>
    </row>
    <row r="233" spans="1:38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L233" s="230"/>
    </row>
    <row r="234" spans="1:38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L234" s="230"/>
    </row>
    <row r="235" spans="1:38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L235" s="230"/>
    </row>
    <row r="236" spans="1:38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L236" s="230"/>
    </row>
    <row r="237" spans="1:38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L237" s="230"/>
    </row>
    <row r="238" spans="1:38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L238" s="230"/>
    </row>
    <row r="239" spans="1:38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L239" s="230"/>
    </row>
    <row r="240" spans="1:38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L240" s="230"/>
    </row>
    <row r="241" spans="1:38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L241" s="230"/>
    </row>
    <row r="242" spans="1:38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L242" s="230"/>
    </row>
    <row r="243" spans="1:38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L243" s="230"/>
    </row>
    <row r="244" spans="1:38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L244" s="230"/>
    </row>
    <row r="245" spans="1:38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L245" s="230"/>
    </row>
    <row r="246" spans="1:38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L246" s="230"/>
    </row>
    <row r="247" spans="1:38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L247" s="230"/>
    </row>
    <row r="248" spans="1:38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L248" s="230"/>
    </row>
    <row r="249" spans="1:38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L249" s="230"/>
    </row>
    <row r="250" spans="1:38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L250" s="230"/>
    </row>
    <row r="251" spans="1:38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L251" s="230"/>
    </row>
    <row r="252" spans="1:38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L252" s="230"/>
    </row>
    <row r="253" spans="1:38" ht="15.75" customHeight="1" x14ac:dyDescent="0.2"/>
    <row r="254" spans="1:38" ht="15.75" customHeight="1" x14ac:dyDescent="0.2"/>
    <row r="255" spans="1:38" ht="15.75" customHeight="1" x14ac:dyDescent="0.2"/>
    <row r="256" spans="1:3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30">
    <mergeCell ref="B56:F56"/>
    <mergeCell ref="A58:G58"/>
    <mergeCell ref="A61:F61"/>
    <mergeCell ref="J3:J8"/>
    <mergeCell ref="K3:L8"/>
    <mergeCell ref="AL1:AL8"/>
    <mergeCell ref="A2:B6"/>
    <mergeCell ref="A7:G8"/>
    <mergeCell ref="H1:J2"/>
    <mergeCell ref="C2:G2"/>
    <mergeCell ref="M3:N8"/>
    <mergeCell ref="O3:O8"/>
    <mergeCell ref="P3:Q8"/>
    <mergeCell ref="R3:S8"/>
    <mergeCell ref="T3:U8"/>
    <mergeCell ref="V3:W8"/>
    <mergeCell ref="X3:Y8"/>
    <mergeCell ref="Z3:Z8"/>
    <mergeCell ref="AA3:AB8"/>
    <mergeCell ref="AC3:AD8"/>
    <mergeCell ref="K1:O2"/>
    <mergeCell ref="P1:Z2"/>
    <mergeCell ref="AA1:AG2"/>
    <mergeCell ref="AH1:AI8"/>
    <mergeCell ref="AJ1:AK8"/>
    <mergeCell ref="C3:G4"/>
    <mergeCell ref="H3:I8"/>
    <mergeCell ref="C5:G6"/>
    <mergeCell ref="AE3:AF8"/>
    <mergeCell ref="AG3:AG8"/>
  </mergeCells>
  <hyperlinks>
    <hyperlink ref="A58" r:id="rId1" xr:uid="{00000000-0004-0000-0200-000000000000}"/>
  </hyperlinks>
  <pageMargins left="0.7" right="0.7" top="0.75" bottom="0.75" header="0" footer="0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L999"/>
  <sheetViews>
    <sheetView topLeftCell="A3" workbookViewId="0">
      <pane xSplit="7" topLeftCell="N1" activePane="topRight" state="frozen"/>
      <selection pane="topRight" activeCell="AG40" sqref="AG40:AG47"/>
    </sheetView>
  </sheetViews>
  <sheetFormatPr baseColWidth="10" defaultColWidth="14.3984375" defaultRowHeight="15" customHeight="1" x14ac:dyDescent="0.2"/>
  <cols>
    <col min="3" max="3" width="14.3984375" hidden="1"/>
    <col min="4" max="4" width="16.19921875" customWidth="1"/>
    <col min="5" max="5" width="16.796875" customWidth="1"/>
    <col min="36" max="37" width="14.3984375" hidden="1"/>
    <col min="38" max="38" width="17.59765625" customWidth="1"/>
  </cols>
  <sheetData>
    <row r="1" spans="1:38" ht="0.75" customHeight="1" x14ac:dyDescent="0.2">
      <c r="A1" s="100"/>
      <c r="B1" s="101"/>
      <c r="C1" s="102"/>
      <c r="D1" s="102" t="s">
        <v>574</v>
      </c>
      <c r="E1" s="102"/>
      <c r="F1" s="102"/>
      <c r="G1" s="102"/>
      <c r="H1" s="565" t="s">
        <v>575</v>
      </c>
      <c r="I1" s="551"/>
      <c r="J1" s="539"/>
      <c r="K1" s="565" t="s">
        <v>576</v>
      </c>
      <c r="L1" s="551"/>
      <c r="M1" s="551"/>
      <c r="N1" s="551"/>
      <c r="O1" s="539"/>
      <c r="P1" s="565" t="s">
        <v>577</v>
      </c>
      <c r="Q1" s="551"/>
      <c r="R1" s="551"/>
      <c r="S1" s="551"/>
      <c r="T1" s="551"/>
      <c r="U1" s="551"/>
      <c r="V1" s="551"/>
      <c r="W1" s="551"/>
      <c r="X1" s="551"/>
      <c r="Y1" s="551"/>
      <c r="Z1" s="539"/>
      <c r="AA1" s="565" t="s">
        <v>578</v>
      </c>
      <c r="AB1" s="551"/>
      <c r="AC1" s="551"/>
      <c r="AD1" s="551"/>
      <c r="AE1" s="551"/>
      <c r="AF1" s="551"/>
      <c r="AG1" s="539"/>
      <c r="AH1" s="588" t="s">
        <v>5</v>
      </c>
      <c r="AI1" s="539"/>
      <c r="AJ1" s="588" t="s">
        <v>579</v>
      </c>
      <c r="AK1" s="539"/>
      <c r="AL1" s="615" t="s">
        <v>286</v>
      </c>
    </row>
    <row r="2" spans="1:38" ht="39" customHeight="1" x14ac:dyDescent="0.2">
      <c r="A2" s="562"/>
      <c r="B2" s="563"/>
      <c r="C2" s="591" t="s">
        <v>580</v>
      </c>
      <c r="D2" s="567"/>
      <c r="E2" s="567"/>
      <c r="F2" s="567"/>
      <c r="G2" s="568"/>
      <c r="H2" s="542"/>
      <c r="I2" s="555"/>
      <c r="J2" s="543"/>
      <c r="K2" s="542"/>
      <c r="L2" s="555"/>
      <c r="M2" s="555"/>
      <c r="N2" s="555"/>
      <c r="O2" s="543"/>
      <c r="P2" s="542"/>
      <c r="Q2" s="555"/>
      <c r="R2" s="555"/>
      <c r="S2" s="555"/>
      <c r="T2" s="555"/>
      <c r="U2" s="555"/>
      <c r="V2" s="555"/>
      <c r="W2" s="555"/>
      <c r="X2" s="555"/>
      <c r="Y2" s="555"/>
      <c r="Z2" s="543"/>
      <c r="AA2" s="542"/>
      <c r="AB2" s="555"/>
      <c r="AC2" s="555"/>
      <c r="AD2" s="555"/>
      <c r="AE2" s="555"/>
      <c r="AF2" s="555"/>
      <c r="AG2" s="543"/>
      <c r="AH2" s="540"/>
      <c r="AI2" s="541"/>
      <c r="AJ2" s="540"/>
      <c r="AK2" s="541"/>
      <c r="AL2" s="560"/>
    </row>
    <row r="3" spans="1:38" ht="14" x14ac:dyDescent="0.2">
      <c r="A3" s="563"/>
      <c r="B3" s="563"/>
      <c r="C3" s="610" t="s">
        <v>8</v>
      </c>
      <c r="D3" s="533"/>
      <c r="E3" s="533"/>
      <c r="F3" s="533"/>
      <c r="G3" s="534"/>
      <c r="H3" s="611" t="s">
        <v>581</v>
      </c>
      <c r="I3" s="539"/>
      <c r="J3" s="616"/>
      <c r="K3" s="618" t="s">
        <v>582</v>
      </c>
      <c r="L3" s="539"/>
      <c r="M3" s="584" t="s">
        <v>583</v>
      </c>
      <c r="N3" s="539"/>
      <c r="O3" s="613"/>
      <c r="P3" s="618" t="s">
        <v>584</v>
      </c>
      <c r="Q3" s="539"/>
      <c r="R3" s="584" t="s">
        <v>585</v>
      </c>
      <c r="S3" s="539"/>
      <c r="T3" s="584" t="s">
        <v>586</v>
      </c>
      <c r="U3" s="539"/>
      <c r="V3" s="584" t="s">
        <v>587</v>
      </c>
      <c r="W3" s="539"/>
      <c r="X3" s="584" t="s">
        <v>588</v>
      </c>
      <c r="Y3" s="539"/>
      <c r="Z3" s="613"/>
      <c r="AA3" s="619" t="s">
        <v>589</v>
      </c>
      <c r="AB3" s="539"/>
      <c r="AC3" s="611" t="s">
        <v>590</v>
      </c>
      <c r="AD3" s="539"/>
      <c r="AE3" s="611" t="s">
        <v>591</v>
      </c>
      <c r="AF3" s="539"/>
      <c r="AG3" s="613"/>
      <c r="AH3" s="540"/>
      <c r="AI3" s="541"/>
      <c r="AJ3" s="540"/>
      <c r="AK3" s="541"/>
      <c r="AL3" s="560"/>
    </row>
    <row r="4" spans="1:38" ht="14" x14ac:dyDescent="0.2">
      <c r="A4" s="563"/>
      <c r="B4" s="563"/>
      <c r="C4" s="535"/>
      <c r="D4" s="536"/>
      <c r="E4" s="536"/>
      <c r="F4" s="536"/>
      <c r="G4" s="537"/>
      <c r="H4" s="540"/>
      <c r="I4" s="541"/>
      <c r="J4" s="578"/>
      <c r="K4" s="546"/>
      <c r="L4" s="541"/>
      <c r="M4" s="540"/>
      <c r="N4" s="541"/>
      <c r="O4" s="548"/>
      <c r="P4" s="546"/>
      <c r="Q4" s="541"/>
      <c r="R4" s="540"/>
      <c r="S4" s="541"/>
      <c r="T4" s="540"/>
      <c r="U4" s="541"/>
      <c r="V4" s="540"/>
      <c r="W4" s="541"/>
      <c r="X4" s="540"/>
      <c r="Y4" s="541"/>
      <c r="Z4" s="548"/>
      <c r="AA4" s="546"/>
      <c r="AB4" s="541"/>
      <c r="AC4" s="540"/>
      <c r="AD4" s="541"/>
      <c r="AE4" s="540"/>
      <c r="AF4" s="541"/>
      <c r="AG4" s="548"/>
      <c r="AH4" s="540"/>
      <c r="AI4" s="541"/>
      <c r="AJ4" s="540"/>
      <c r="AK4" s="541"/>
      <c r="AL4" s="560"/>
    </row>
    <row r="5" spans="1:38" ht="14" x14ac:dyDescent="0.2">
      <c r="A5" s="563"/>
      <c r="B5" s="563"/>
      <c r="C5" s="612" t="s">
        <v>592</v>
      </c>
      <c r="D5" s="533"/>
      <c r="E5" s="533"/>
      <c r="F5" s="533"/>
      <c r="G5" s="534"/>
      <c r="H5" s="540"/>
      <c r="I5" s="541"/>
      <c r="J5" s="578"/>
      <c r="K5" s="546"/>
      <c r="L5" s="541"/>
      <c r="M5" s="540"/>
      <c r="N5" s="541"/>
      <c r="O5" s="548"/>
      <c r="P5" s="546"/>
      <c r="Q5" s="541"/>
      <c r="R5" s="540"/>
      <c r="S5" s="541"/>
      <c r="T5" s="540"/>
      <c r="U5" s="541"/>
      <c r="V5" s="540"/>
      <c r="W5" s="541"/>
      <c r="X5" s="540"/>
      <c r="Y5" s="541"/>
      <c r="Z5" s="548"/>
      <c r="AA5" s="546"/>
      <c r="AB5" s="541"/>
      <c r="AC5" s="540"/>
      <c r="AD5" s="541"/>
      <c r="AE5" s="540"/>
      <c r="AF5" s="541"/>
      <c r="AG5" s="548"/>
      <c r="AH5" s="540"/>
      <c r="AI5" s="541"/>
      <c r="AJ5" s="540"/>
      <c r="AK5" s="541"/>
      <c r="AL5" s="560"/>
    </row>
    <row r="6" spans="1:38" ht="18" customHeight="1" x14ac:dyDescent="0.2">
      <c r="A6" s="563"/>
      <c r="B6" s="563"/>
      <c r="C6" s="535"/>
      <c r="D6" s="536"/>
      <c r="E6" s="536"/>
      <c r="F6" s="536"/>
      <c r="G6" s="537"/>
      <c r="H6" s="540"/>
      <c r="I6" s="541"/>
      <c r="J6" s="578"/>
      <c r="K6" s="546"/>
      <c r="L6" s="541"/>
      <c r="M6" s="540"/>
      <c r="N6" s="541"/>
      <c r="O6" s="548"/>
      <c r="P6" s="546"/>
      <c r="Q6" s="541"/>
      <c r="R6" s="540"/>
      <c r="S6" s="541"/>
      <c r="T6" s="540"/>
      <c r="U6" s="541"/>
      <c r="V6" s="540"/>
      <c r="W6" s="541"/>
      <c r="X6" s="540"/>
      <c r="Y6" s="541"/>
      <c r="Z6" s="548"/>
      <c r="AA6" s="546"/>
      <c r="AB6" s="541"/>
      <c r="AC6" s="540"/>
      <c r="AD6" s="541"/>
      <c r="AE6" s="540"/>
      <c r="AF6" s="541"/>
      <c r="AG6" s="548"/>
      <c r="AH6" s="540"/>
      <c r="AI6" s="541"/>
      <c r="AJ6" s="540"/>
      <c r="AK6" s="541"/>
      <c r="AL6" s="560"/>
    </row>
    <row r="7" spans="1:38" ht="14" x14ac:dyDescent="0.2">
      <c r="A7" s="590" t="s">
        <v>21</v>
      </c>
      <c r="B7" s="533"/>
      <c r="C7" s="533"/>
      <c r="D7" s="533"/>
      <c r="E7" s="533"/>
      <c r="F7" s="533"/>
      <c r="G7" s="534"/>
      <c r="H7" s="540"/>
      <c r="I7" s="541"/>
      <c r="J7" s="578"/>
      <c r="K7" s="546"/>
      <c r="L7" s="541"/>
      <c r="M7" s="540"/>
      <c r="N7" s="541"/>
      <c r="O7" s="548"/>
      <c r="P7" s="546"/>
      <c r="Q7" s="541"/>
      <c r="R7" s="540"/>
      <c r="S7" s="541"/>
      <c r="T7" s="540"/>
      <c r="U7" s="541"/>
      <c r="V7" s="540"/>
      <c r="W7" s="541"/>
      <c r="X7" s="540"/>
      <c r="Y7" s="541"/>
      <c r="Z7" s="548"/>
      <c r="AA7" s="546"/>
      <c r="AB7" s="541"/>
      <c r="AC7" s="540"/>
      <c r="AD7" s="541"/>
      <c r="AE7" s="540"/>
      <c r="AF7" s="541"/>
      <c r="AG7" s="548"/>
      <c r="AH7" s="540"/>
      <c r="AI7" s="541"/>
      <c r="AJ7" s="540"/>
      <c r="AK7" s="541"/>
      <c r="AL7" s="560"/>
    </row>
    <row r="8" spans="1:38" ht="14" x14ac:dyDescent="0.2">
      <c r="A8" s="542"/>
      <c r="B8" s="555"/>
      <c r="C8" s="555"/>
      <c r="D8" s="555"/>
      <c r="E8" s="555"/>
      <c r="F8" s="555"/>
      <c r="G8" s="543"/>
      <c r="H8" s="542"/>
      <c r="I8" s="543"/>
      <c r="J8" s="617"/>
      <c r="K8" s="554"/>
      <c r="L8" s="543"/>
      <c r="M8" s="542"/>
      <c r="N8" s="543"/>
      <c r="O8" s="614"/>
      <c r="P8" s="554"/>
      <c r="Q8" s="543"/>
      <c r="R8" s="542"/>
      <c r="S8" s="543"/>
      <c r="T8" s="542"/>
      <c r="U8" s="543"/>
      <c r="V8" s="542"/>
      <c r="W8" s="543"/>
      <c r="X8" s="542"/>
      <c r="Y8" s="543"/>
      <c r="Z8" s="614"/>
      <c r="AA8" s="554"/>
      <c r="AB8" s="543"/>
      <c r="AC8" s="542"/>
      <c r="AD8" s="543"/>
      <c r="AE8" s="542"/>
      <c r="AF8" s="543"/>
      <c r="AG8" s="614"/>
      <c r="AH8" s="542"/>
      <c r="AI8" s="543"/>
      <c r="AJ8" s="542"/>
      <c r="AK8" s="543"/>
      <c r="AL8" s="561"/>
    </row>
    <row r="9" spans="1:38" ht="30" x14ac:dyDescent="0.2">
      <c r="A9" s="231" t="s">
        <v>22</v>
      </c>
      <c r="B9" s="232" t="s">
        <v>300</v>
      </c>
      <c r="C9" s="232" t="s">
        <v>24</v>
      </c>
      <c r="D9" s="232" t="s">
        <v>25</v>
      </c>
      <c r="E9" s="232" t="s">
        <v>26</v>
      </c>
      <c r="F9" s="232" t="s">
        <v>27</v>
      </c>
      <c r="G9" s="233" t="s">
        <v>28</v>
      </c>
      <c r="H9" s="234" t="s">
        <v>29</v>
      </c>
      <c r="I9" s="234" t="s">
        <v>30</v>
      </c>
      <c r="J9" s="235" t="s">
        <v>31</v>
      </c>
      <c r="K9" s="234" t="s">
        <v>29</v>
      </c>
      <c r="L9" s="234" t="s">
        <v>30</v>
      </c>
      <c r="M9" s="234" t="s">
        <v>29</v>
      </c>
      <c r="N9" s="234" t="s">
        <v>30</v>
      </c>
      <c r="O9" s="235" t="s">
        <v>31</v>
      </c>
      <c r="P9" s="234" t="s">
        <v>29</v>
      </c>
      <c r="Q9" s="234" t="s">
        <v>30</v>
      </c>
      <c r="R9" s="234" t="s">
        <v>29</v>
      </c>
      <c r="S9" s="234" t="s">
        <v>30</v>
      </c>
      <c r="T9" s="234" t="s">
        <v>29</v>
      </c>
      <c r="U9" s="234" t="s">
        <v>30</v>
      </c>
      <c r="V9" s="234" t="s">
        <v>29</v>
      </c>
      <c r="W9" s="234" t="s">
        <v>30</v>
      </c>
      <c r="X9" s="234" t="s">
        <v>29</v>
      </c>
      <c r="Y9" s="234" t="s">
        <v>30</v>
      </c>
      <c r="Z9" s="235" t="s">
        <v>31</v>
      </c>
      <c r="AA9" s="236" t="s">
        <v>29</v>
      </c>
      <c r="AB9" s="234" t="s">
        <v>30</v>
      </c>
      <c r="AC9" s="234" t="s">
        <v>29</v>
      </c>
      <c r="AD9" s="234" t="s">
        <v>30</v>
      </c>
      <c r="AE9" s="236" t="s">
        <v>29</v>
      </c>
      <c r="AF9" s="234" t="s">
        <v>30</v>
      </c>
      <c r="AG9" s="234" t="s">
        <v>31</v>
      </c>
      <c r="AH9" s="234" t="s">
        <v>29</v>
      </c>
      <c r="AI9" s="234" t="s">
        <v>30</v>
      </c>
      <c r="AJ9" s="234" t="s">
        <v>29</v>
      </c>
      <c r="AK9" s="234" t="s">
        <v>30</v>
      </c>
      <c r="AL9" s="237" t="s">
        <v>32</v>
      </c>
    </row>
    <row r="10" spans="1:38" x14ac:dyDescent="0.2">
      <c r="A10" s="238">
        <f t="shared" ref="A10:A17" si="0">RANK(AL10, $AL$1:$AL$46)</f>
        <v>1</v>
      </c>
      <c r="B10" s="111">
        <v>1994</v>
      </c>
      <c r="C10" s="239" t="s">
        <v>593</v>
      </c>
      <c r="D10" s="204" t="s">
        <v>594</v>
      </c>
      <c r="E10" s="240" t="s">
        <v>595</v>
      </c>
      <c r="F10" s="111" t="s">
        <v>596</v>
      </c>
      <c r="G10" s="111" t="s">
        <v>62</v>
      </c>
      <c r="H10" s="127" t="s">
        <v>41</v>
      </c>
      <c r="I10" s="117">
        <v>0</v>
      </c>
      <c r="J10" s="205">
        <f t="shared" ref="J10:J47" si="1">LARGE(I10,1)</f>
        <v>0</v>
      </c>
      <c r="K10" s="127" t="s">
        <v>41</v>
      </c>
      <c r="L10" s="117">
        <v>0</v>
      </c>
      <c r="M10" s="124" t="s">
        <v>41</v>
      </c>
      <c r="N10" s="241">
        <v>0</v>
      </c>
      <c r="O10" s="242">
        <f t="shared" ref="O10:O47" si="2">LARGE(L10:N10,1)</f>
        <v>0</v>
      </c>
      <c r="P10" s="124" t="s">
        <v>41</v>
      </c>
      <c r="Q10" s="243">
        <v>0</v>
      </c>
      <c r="R10" s="139" t="s">
        <v>597</v>
      </c>
      <c r="S10" s="117">
        <v>2000</v>
      </c>
      <c r="T10" s="244" t="s">
        <v>384</v>
      </c>
      <c r="U10" s="123">
        <v>4000</v>
      </c>
      <c r="V10" s="245" t="s">
        <v>598</v>
      </c>
      <c r="W10" s="246">
        <v>2000</v>
      </c>
      <c r="X10" s="247" t="s">
        <v>73</v>
      </c>
      <c r="Y10" s="248">
        <v>4000</v>
      </c>
      <c r="Z10" s="242">
        <f t="shared" ref="Z10:Z47" si="3">LARGE(Q10:Y10,1)+LARGE(Q10:Y10,2)+LARGE(Q10:Y10,3)+LARGE(Q10:Y10,4)</f>
        <v>12000</v>
      </c>
      <c r="AA10" s="249" t="s">
        <v>599</v>
      </c>
      <c r="AB10" s="250">
        <v>2000</v>
      </c>
      <c r="AC10" s="244" t="s">
        <v>42</v>
      </c>
      <c r="AD10" s="246">
        <v>20000</v>
      </c>
      <c r="AE10" s="251" t="s">
        <v>41</v>
      </c>
      <c r="AF10" s="241">
        <v>0</v>
      </c>
      <c r="AG10" s="252">
        <f t="shared" ref="AG10:AG47" si="4">LARGE(AB10:AD10:AF10,1)</f>
        <v>20000</v>
      </c>
      <c r="AH10" s="253"/>
      <c r="AI10" s="183">
        <v>0</v>
      </c>
      <c r="AJ10" s="253"/>
      <c r="AK10" s="183">
        <v>0</v>
      </c>
      <c r="AL10" s="254">
        <f t="shared" ref="AL10:AL47" si="5">AG10+Z10+O10+J10+AJ10</f>
        <v>32000</v>
      </c>
    </row>
    <row r="11" spans="1:38" x14ac:dyDescent="0.2">
      <c r="A11" s="238">
        <f t="shared" si="0"/>
        <v>2</v>
      </c>
      <c r="B11" s="203">
        <v>2007</v>
      </c>
      <c r="C11" s="239" t="s">
        <v>600</v>
      </c>
      <c r="D11" s="204" t="s">
        <v>601</v>
      </c>
      <c r="E11" s="240" t="s">
        <v>78</v>
      </c>
      <c r="F11" s="203" t="s">
        <v>602</v>
      </c>
      <c r="G11" s="203" t="s">
        <v>62</v>
      </c>
      <c r="H11" s="116" t="s">
        <v>50</v>
      </c>
      <c r="I11" s="117">
        <v>500</v>
      </c>
      <c r="J11" s="205">
        <f t="shared" si="1"/>
        <v>500</v>
      </c>
      <c r="K11" s="122" t="s">
        <v>50</v>
      </c>
      <c r="L11" s="123">
        <v>4000</v>
      </c>
      <c r="M11" s="127" t="s">
        <v>41</v>
      </c>
      <c r="N11" s="125">
        <v>0</v>
      </c>
      <c r="O11" s="242">
        <f t="shared" si="2"/>
        <v>4000</v>
      </c>
      <c r="P11" s="255" t="s">
        <v>564</v>
      </c>
      <c r="Q11" s="246">
        <v>4000</v>
      </c>
      <c r="R11" s="244" t="s">
        <v>564</v>
      </c>
      <c r="S11" s="246">
        <v>4000</v>
      </c>
      <c r="T11" s="256" t="s">
        <v>603</v>
      </c>
      <c r="U11" s="117">
        <v>0</v>
      </c>
      <c r="V11" s="257" t="s">
        <v>41</v>
      </c>
      <c r="W11" s="183">
        <v>0</v>
      </c>
      <c r="X11" s="124" t="s">
        <v>41</v>
      </c>
      <c r="Y11" s="258">
        <v>0</v>
      </c>
      <c r="Z11" s="242">
        <f t="shared" si="3"/>
        <v>8000</v>
      </c>
      <c r="AA11" s="124" t="s">
        <v>41</v>
      </c>
      <c r="AB11" s="259">
        <v>0</v>
      </c>
      <c r="AC11" s="244" t="s">
        <v>604</v>
      </c>
      <c r="AD11" s="246">
        <v>2000</v>
      </c>
      <c r="AE11" s="260" t="s">
        <v>127</v>
      </c>
      <c r="AF11" s="241">
        <v>1000</v>
      </c>
      <c r="AG11" s="252">
        <f t="shared" si="4"/>
        <v>2000</v>
      </c>
      <c r="AH11" s="253"/>
      <c r="AI11" s="183">
        <v>0</v>
      </c>
      <c r="AJ11" s="253"/>
      <c r="AK11" s="183">
        <v>0</v>
      </c>
      <c r="AL11" s="254">
        <f t="shared" si="5"/>
        <v>14500</v>
      </c>
    </row>
    <row r="12" spans="1:38" x14ac:dyDescent="0.2">
      <c r="A12" s="238">
        <f t="shared" si="0"/>
        <v>3</v>
      </c>
      <c r="B12" s="111">
        <v>2007</v>
      </c>
      <c r="C12" s="261" t="s">
        <v>605</v>
      </c>
      <c r="D12" s="262" t="s">
        <v>606</v>
      </c>
      <c r="E12" s="262" t="s">
        <v>607</v>
      </c>
      <c r="F12" s="111" t="s">
        <v>241</v>
      </c>
      <c r="G12" s="111" t="s">
        <v>62</v>
      </c>
      <c r="H12" s="113" t="s">
        <v>38</v>
      </c>
      <c r="I12" s="117">
        <v>400</v>
      </c>
      <c r="J12" s="205">
        <f t="shared" si="1"/>
        <v>400</v>
      </c>
      <c r="K12" s="113" t="s">
        <v>464</v>
      </c>
      <c r="L12" s="117">
        <v>0</v>
      </c>
      <c r="M12" s="244" t="s">
        <v>42</v>
      </c>
      <c r="N12" s="123">
        <v>2000</v>
      </c>
      <c r="O12" s="263">
        <f t="shared" si="2"/>
        <v>2000</v>
      </c>
      <c r="P12" s="124" t="s">
        <v>41</v>
      </c>
      <c r="Q12" s="183">
        <v>0</v>
      </c>
      <c r="R12" s="139" t="s">
        <v>462</v>
      </c>
      <c r="S12" s="117">
        <v>0</v>
      </c>
      <c r="T12" s="139" t="s">
        <v>275</v>
      </c>
      <c r="U12" s="117">
        <v>0</v>
      </c>
      <c r="V12" s="264" t="s">
        <v>41</v>
      </c>
      <c r="W12" s="183">
        <v>0</v>
      </c>
      <c r="X12" s="265" t="s">
        <v>529</v>
      </c>
      <c r="Y12" s="248">
        <v>4000</v>
      </c>
      <c r="Z12" s="242">
        <f t="shared" si="3"/>
        <v>4000</v>
      </c>
      <c r="AA12" s="124" t="s">
        <v>41</v>
      </c>
      <c r="AB12" s="259">
        <v>0</v>
      </c>
      <c r="AC12" s="139" t="s">
        <v>39</v>
      </c>
      <c r="AD12" s="183">
        <v>0</v>
      </c>
      <c r="AE12" s="266" t="s">
        <v>103</v>
      </c>
      <c r="AF12" s="241">
        <v>2000</v>
      </c>
      <c r="AG12" s="252">
        <f t="shared" si="4"/>
        <v>2000</v>
      </c>
      <c r="AH12" s="253"/>
      <c r="AI12" s="183">
        <v>0</v>
      </c>
      <c r="AJ12" s="253"/>
      <c r="AK12" s="183">
        <v>0</v>
      </c>
      <c r="AL12" s="254">
        <f t="shared" si="5"/>
        <v>8400</v>
      </c>
    </row>
    <row r="13" spans="1:38" x14ac:dyDescent="0.2">
      <c r="A13" s="238">
        <f t="shared" si="0"/>
        <v>4</v>
      </c>
      <c r="B13" s="111">
        <v>2009</v>
      </c>
      <c r="C13" s="111" t="s">
        <v>608</v>
      </c>
      <c r="D13" s="112" t="s">
        <v>609</v>
      </c>
      <c r="E13" s="112" t="s">
        <v>610</v>
      </c>
      <c r="F13" s="111" t="s">
        <v>138</v>
      </c>
      <c r="G13" s="111" t="s">
        <v>62</v>
      </c>
      <c r="H13" s="116" t="s">
        <v>88</v>
      </c>
      <c r="I13" s="117">
        <v>75</v>
      </c>
      <c r="J13" s="205">
        <f t="shared" si="1"/>
        <v>75</v>
      </c>
      <c r="K13" s="122" t="s">
        <v>42</v>
      </c>
      <c r="L13" s="123">
        <v>2000</v>
      </c>
      <c r="M13" s="124" t="s">
        <v>41</v>
      </c>
      <c r="N13" s="125">
        <v>0</v>
      </c>
      <c r="O13" s="242">
        <f t="shared" si="2"/>
        <v>2000</v>
      </c>
      <c r="P13" s="124" t="s">
        <v>41</v>
      </c>
      <c r="Q13" s="183">
        <v>0</v>
      </c>
      <c r="R13" s="139" t="s">
        <v>84</v>
      </c>
      <c r="S13" s="117">
        <v>2000</v>
      </c>
      <c r="T13" s="245" t="s">
        <v>182</v>
      </c>
      <c r="U13" s="123">
        <v>2000</v>
      </c>
      <c r="V13" s="264" t="s">
        <v>41</v>
      </c>
      <c r="W13" s="183">
        <v>0</v>
      </c>
      <c r="X13" s="124" t="s">
        <v>41</v>
      </c>
      <c r="Y13" s="241">
        <v>0</v>
      </c>
      <c r="Z13" s="242">
        <f t="shared" si="3"/>
        <v>4000</v>
      </c>
      <c r="AA13" s="124" t="s">
        <v>41</v>
      </c>
      <c r="AB13" s="259">
        <v>0</v>
      </c>
      <c r="AC13" s="139" t="s">
        <v>191</v>
      </c>
      <c r="AD13" s="183">
        <v>0</v>
      </c>
      <c r="AE13" s="260" t="s">
        <v>611</v>
      </c>
      <c r="AF13" s="241">
        <v>2000</v>
      </c>
      <c r="AG13" s="252">
        <f t="shared" si="4"/>
        <v>2000</v>
      </c>
      <c r="AH13" s="253"/>
      <c r="AI13" s="183">
        <v>0</v>
      </c>
      <c r="AJ13" s="253"/>
      <c r="AK13" s="183">
        <v>0</v>
      </c>
      <c r="AL13" s="254">
        <f t="shared" si="5"/>
        <v>8075</v>
      </c>
    </row>
    <row r="14" spans="1:38" x14ac:dyDescent="0.2">
      <c r="A14" s="267">
        <f t="shared" si="0"/>
        <v>5</v>
      </c>
      <c r="B14" s="129">
        <v>1998</v>
      </c>
      <c r="C14" s="138" t="s">
        <v>612</v>
      </c>
      <c r="D14" s="130" t="s">
        <v>613</v>
      </c>
      <c r="E14" s="130" t="s">
        <v>614</v>
      </c>
      <c r="F14" s="129" t="s">
        <v>615</v>
      </c>
      <c r="G14" s="129" t="s">
        <v>119</v>
      </c>
      <c r="H14" s="113" t="s">
        <v>42</v>
      </c>
      <c r="I14" s="117">
        <v>300</v>
      </c>
      <c r="J14" s="205">
        <f t="shared" si="1"/>
        <v>300</v>
      </c>
      <c r="K14" s="113" t="s">
        <v>259</v>
      </c>
      <c r="L14" s="117">
        <v>100</v>
      </c>
      <c r="M14" s="127" t="s">
        <v>41</v>
      </c>
      <c r="N14" s="125">
        <v>0</v>
      </c>
      <c r="O14" s="242">
        <f t="shared" si="2"/>
        <v>100</v>
      </c>
      <c r="P14" s="124" t="s">
        <v>41</v>
      </c>
      <c r="Q14" s="243">
        <v>0</v>
      </c>
      <c r="R14" s="244" t="s">
        <v>102</v>
      </c>
      <c r="S14" s="123">
        <v>2000</v>
      </c>
      <c r="T14" s="139" t="s">
        <v>516</v>
      </c>
      <c r="U14" s="117">
        <v>0</v>
      </c>
      <c r="V14" s="139" t="s">
        <v>616</v>
      </c>
      <c r="W14" s="183">
        <v>0</v>
      </c>
      <c r="X14" s="264" t="s">
        <v>41</v>
      </c>
      <c r="Y14" s="258">
        <v>0</v>
      </c>
      <c r="Z14" s="242">
        <f t="shared" si="3"/>
        <v>2000</v>
      </c>
      <c r="AA14" s="124" t="s">
        <v>41</v>
      </c>
      <c r="AB14" s="259">
        <v>0</v>
      </c>
      <c r="AC14" s="124" t="s">
        <v>41</v>
      </c>
      <c r="AD14" s="183">
        <v>0</v>
      </c>
      <c r="AE14" s="266" t="s">
        <v>226</v>
      </c>
      <c r="AF14" s="241">
        <v>2000</v>
      </c>
      <c r="AG14" s="252">
        <f t="shared" si="4"/>
        <v>2000</v>
      </c>
      <c r="AH14" s="253"/>
      <c r="AI14" s="183">
        <v>0</v>
      </c>
      <c r="AJ14" s="253"/>
      <c r="AK14" s="183">
        <v>0</v>
      </c>
      <c r="AL14" s="254">
        <f t="shared" si="5"/>
        <v>4400</v>
      </c>
    </row>
    <row r="15" spans="1:38" x14ac:dyDescent="0.2">
      <c r="A15" s="267">
        <f t="shared" si="0"/>
        <v>6</v>
      </c>
      <c r="B15" s="129">
        <v>2004</v>
      </c>
      <c r="C15" s="138" t="s">
        <v>617</v>
      </c>
      <c r="D15" s="130" t="s">
        <v>618</v>
      </c>
      <c r="E15" s="130" t="s">
        <v>619</v>
      </c>
      <c r="F15" s="131" t="s">
        <v>620</v>
      </c>
      <c r="G15" s="131" t="s">
        <v>119</v>
      </c>
      <c r="H15" s="113" t="s">
        <v>42</v>
      </c>
      <c r="I15" s="117">
        <v>300</v>
      </c>
      <c r="J15" s="205">
        <f t="shared" si="1"/>
        <v>300</v>
      </c>
      <c r="K15" s="127" t="s">
        <v>41</v>
      </c>
      <c r="L15" s="117">
        <v>0</v>
      </c>
      <c r="M15" s="127" t="s">
        <v>41</v>
      </c>
      <c r="N15" s="117">
        <v>0</v>
      </c>
      <c r="O15" s="263">
        <f t="shared" si="2"/>
        <v>0</v>
      </c>
      <c r="P15" s="124" t="s">
        <v>41</v>
      </c>
      <c r="Q15" s="183">
        <v>0</v>
      </c>
      <c r="R15" s="127" t="s">
        <v>41</v>
      </c>
      <c r="S15" s="117">
        <v>0</v>
      </c>
      <c r="T15" s="127" t="s">
        <v>41</v>
      </c>
      <c r="U15" s="117">
        <v>0</v>
      </c>
      <c r="V15" s="266" t="s">
        <v>243</v>
      </c>
      <c r="W15" s="183">
        <v>0</v>
      </c>
      <c r="X15" s="268" t="s">
        <v>462</v>
      </c>
      <c r="Y15" s="241">
        <v>0</v>
      </c>
      <c r="Z15" s="242">
        <f t="shared" si="3"/>
        <v>0</v>
      </c>
      <c r="AA15" s="124" t="s">
        <v>41</v>
      </c>
      <c r="AB15" s="259">
        <v>0</v>
      </c>
      <c r="AC15" s="124" t="s">
        <v>41</v>
      </c>
      <c r="AD15" s="183">
        <v>0</v>
      </c>
      <c r="AE15" s="266" t="s">
        <v>57</v>
      </c>
      <c r="AF15" s="241">
        <v>2000</v>
      </c>
      <c r="AG15" s="252">
        <f t="shared" si="4"/>
        <v>2000</v>
      </c>
      <c r="AH15" s="253"/>
      <c r="AI15" s="183">
        <v>0</v>
      </c>
      <c r="AJ15" s="253"/>
      <c r="AK15" s="183">
        <v>0</v>
      </c>
      <c r="AL15" s="254">
        <f t="shared" si="5"/>
        <v>2300</v>
      </c>
    </row>
    <row r="16" spans="1:38" x14ac:dyDescent="0.2">
      <c r="A16" s="267">
        <f t="shared" si="0"/>
        <v>7</v>
      </c>
      <c r="B16" s="129">
        <v>2005</v>
      </c>
      <c r="C16" s="138" t="s">
        <v>621</v>
      </c>
      <c r="D16" s="130" t="s">
        <v>622</v>
      </c>
      <c r="E16" s="130" t="s">
        <v>623</v>
      </c>
      <c r="F16" s="131" t="s">
        <v>138</v>
      </c>
      <c r="G16" s="131" t="s">
        <v>62</v>
      </c>
      <c r="H16" s="127" t="s">
        <v>41</v>
      </c>
      <c r="I16" s="117">
        <v>0</v>
      </c>
      <c r="J16" s="205">
        <f t="shared" si="1"/>
        <v>0</v>
      </c>
      <c r="K16" s="113" t="s">
        <v>170</v>
      </c>
      <c r="L16" s="117">
        <v>0</v>
      </c>
      <c r="M16" s="124" t="s">
        <v>41</v>
      </c>
      <c r="N16" s="241">
        <v>0</v>
      </c>
      <c r="O16" s="242">
        <f t="shared" si="2"/>
        <v>0</v>
      </c>
      <c r="P16" s="124" t="s">
        <v>41</v>
      </c>
      <c r="Q16" s="183">
        <v>0</v>
      </c>
      <c r="R16" s="139" t="s">
        <v>604</v>
      </c>
      <c r="S16" s="117">
        <v>2000</v>
      </c>
      <c r="T16" s="127" t="s">
        <v>41</v>
      </c>
      <c r="U16" s="117">
        <v>0</v>
      </c>
      <c r="V16" s="264" t="s">
        <v>41</v>
      </c>
      <c r="W16" s="183">
        <v>0</v>
      </c>
      <c r="X16" s="269" t="s">
        <v>41</v>
      </c>
      <c r="Y16" s="241">
        <v>0</v>
      </c>
      <c r="Z16" s="242">
        <f t="shared" si="3"/>
        <v>2000</v>
      </c>
      <c r="AA16" s="124" t="s">
        <v>41</v>
      </c>
      <c r="AB16" s="259">
        <v>0</v>
      </c>
      <c r="AC16" s="139" t="s">
        <v>147</v>
      </c>
      <c r="AD16" s="183">
        <v>0</v>
      </c>
      <c r="AE16" s="251" t="s">
        <v>41</v>
      </c>
      <c r="AF16" s="241">
        <v>0</v>
      </c>
      <c r="AG16" s="252">
        <f t="shared" si="4"/>
        <v>0</v>
      </c>
      <c r="AH16" s="253"/>
      <c r="AI16" s="183">
        <v>0</v>
      </c>
      <c r="AJ16" s="253"/>
      <c r="AK16" s="183">
        <v>0</v>
      </c>
      <c r="AL16" s="254">
        <f t="shared" si="5"/>
        <v>2000</v>
      </c>
    </row>
    <row r="17" spans="1:38" ht="15.75" customHeight="1" x14ac:dyDescent="0.2">
      <c r="A17" s="267">
        <f t="shared" si="0"/>
        <v>7</v>
      </c>
      <c r="B17" s="131">
        <v>1993</v>
      </c>
      <c r="C17" s="270" t="s">
        <v>624</v>
      </c>
      <c r="D17" s="130" t="s">
        <v>625</v>
      </c>
      <c r="E17" s="271" t="s">
        <v>626</v>
      </c>
      <c r="F17" s="131" t="s">
        <v>327</v>
      </c>
      <c r="G17" s="131" t="s">
        <v>119</v>
      </c>
      <c r="H17" s="127" t="s">
        <v>41</v>
      </c>
      <c r="I17" s="117">
        <v>0</v>
      </c>
      <c r="J17" s="205">
        <f t="shared" si="1"/>
        <v>0</v>
      </c>
      <c r="K17" s="127" t="s">
        <v>41</v>
      </c>
      <c r="L17" s="117">
        <v>0</v>
      </c>
      <c r="M17" s="124" t="s">
        <v>41</v>
      </c>
      <c r="N17" s="241">
        <v>0</v>
      </c>
      <c r="O17" s="242">
        <f t="shared" si="2"/>
        <v>0</v>
      </c>
      <c r="P17" s="272" t="s">
        <v>364</v>
      </c>
      <c r="Q17" s="183">
        <v>0</v>
      </c>
      <c r="R17" s="139" t="s">
        <v>627</v>
      </c>
      <c r="S17" s="117">
        <v>0</v>
      </c>
      <c r="T17" s="273" t="s">
        <v>628</v>
      </c>
      <c r="U17" s="117">
        <v>0</v>
      </c>
      <c r="V17" s="139" t="s">
        <v>629</v>
      </c>
      <c r="W17" s="183">
        <v>0</v>
      </c>
      <c r="X17" s="266" t="s">
        <v>630</v>
      </c>
      <c r="Y17" s="241">
        <v>1000</v>
      </c>
      <c r="Z17" s="242">
        <f t="shared" si="3"/>
        <v>1000</v>
      </c>
      <c r="AA17" s="124" t="s">
        <v>41</v>
      </c>
      <c r="AB17" s="259">
        <v>0</v>
      </c>
      <c r="AC17" s="139" t="s">
        <v>631</v>
      </c>
      <c r="AD17" s="183">
        <v>0</v>
      </c>
      <c r="AE17" s="266" t="s">
        <v>632</v>
      </c>
      <c r="AF17" s="241">
        <v>1000</v>
      </c>
      <c r="AG17" s="252">
        <f t="shared" si="4"/>
        <v>1000</v>
      </c>
      <c r="AH17" s="253"/>
      <c r="AI17" s="183">
        <v>0</v>
      </c>
      <c r="AJ17" s="253"/>
      <c r="AK17" s="183">
        <v>0</v>
      </c>
      <c r="AL17" s="254">
        <f t="shared" si="5"/>
        <v>2000</v>
      </c>
    </row>
    <row r="18" spans="1:38" ht="15.75" customHeight="1" x14ac:dyDescent="0.2">
      <c r="A18" s="267">
        <f t="shared" ref="A18:A47" si="6">RANK(AL18, $AL$1:$AL$47)</f>
        <v>9</v>
      </c>
      <c r="B18" s="129">
        <v>2000</v>
      </c>
      <c r="C18" s="274" t="s">
        <v>633</v>
      </c>
      <c r="D18" s="275" t="s">
        <v>634</v>
      </c>
      <c r="E18" s="276" t="s">
        <v>571</v>
      </c>
      <c r="F18" s="129" t="s">
        <v>635</v>
      </c>
      <c r="G18" s="129" t="s">
        <v>62</v>
      </c>
      <c r="H18" s="116" t="s">
        <v>101</v>
      </c>
      <c r="I18" s="117">
        <v>0</v>
      </c>
      <c r="J18" s="205">
        <f t="shared" si="1"/>
        <v>0</v>
      </c>
      <c r="K18" s="113" t="s">
        <v>73</v>
      </c>
      <c r="L18" s="117">
        <v>250</v>
      </c>
      <c r="M18" s="139" t="s">
        <v>636</v>
      </c>
      <c r="N18" s="117">
        <v>100</v>
      </c>
      <c r="O18" s="263">
        <f t="shared" si="2"/>
        <v>250</v>
      </c>
      <c r="P18" s="124" t="s">
        <v>41</v>
      </c>
      <c r="Q18" s="183">
        <v>0</v>
      </c>
      <c r="R18" s="139" t="s">
        <v>637</v>
      </c>
      <c r="S18" s="117">
        <v>0</v>
      </c>
      <c r="T18" s="256" t="s">
        <v>377</v>
      </c>
      <c r="U18" s="117">
        <v>0</v>
      </c>
      <c r="V18" s="256" t="s">
        <v>107</v>
      </c>
      <c r="W18" s="183">
        <v>0</v>
      </c>
      <c r="X18" s="277" t="s">
        <v>638</v>
      </c>
      <c r="Y18" s="241">
        <v>0</v>
      </c>
      <c r="Z18" s="242">
        <f t="shared" si="3"/>
        <v>0</v>
      </c>
      <c r="AA18" s="278" t="s">
        <v>603</v>
      </c>
      <c r="AB18" s="259">
        <v>0</v>
      </c>
      <c r="AC18" s="139" t="s">
        <v>376</v>
      </c>
      <c r="AD18" s="183">
        <v>0</v>
      </c>
      <c r="AE18" s="260" t="s">
        <v>66</v>
      </c>
      <c r="AF18" s="241">
        <v>1000</v>
      </c>
      <c r="AG18" s="252">
        <f t="shared" si="4"/>
        <v>1000</v>
      </c>
      <c r="AH18" s="253"/>
      <c r="AI18" s="183">
        <v>0</v>
      </c>
      <c r="AJ18" s="253"/>
      <c r="AK18" s="183">
        <v>0</v>
      </c>
      <c r="AL18" s="254">
        <f t="shared" si="5"/>
        <v>1250</v>
      </c>
    </row>
    <row r="19" spans="1:38" x14ac:dyDescent="0.2">
      <c r="A19" s="267">
        <f t="shared" si="6"/>
        <v>9</v>
      </c>
      <c r="B19" s="129">
        <v>2009</v>
      </c>
      <c r="C19" s="221" t="s">
        <v>639</v>
      </c>
      <c r="D19" s="137" t="s">
        <v>640</v>
      </c>
      <c r="E19" s="279" t="s">
        <v>641</v>
      </c>
      <c r="F19" s="129" t="s">
        <v>95</v>
      </c>
      <c r="G19" s="129" t="s">
        <v>37</v>
      </c>
      <c r="H19" s="113" t="s">
        <v>67</v>
      </c>
      <c r="I19" s="117">
        <v>150</v>
      </c>
      <c r="J19" s="205">
        <f t="shared" si="1"/>
        <v>150</v>
      </c>
      <c r="K19" s="113" t="s">
        <v>604</v>
      </c>
      <c r="L19" s="117">
        <v>100</v>
      </c>
      <c r="M19" s="139" t="s">
        <v>307</v>
      </c>
      <c r="N19" s="125">
        <v>100</v>
      </c>
      <c r="O19" s="242">
        <f t="shared" si="2"/>
        <v>100</v>
      </c>
      <c r="P19" s="124" t="s">
        <v>41</v>
      </c>
      <c r="Q19" s="183">
        <v>0</v>
      </c>
      <c r="R19" s="139" t="s">
        <v>236</v>
      </c>
      <c r="S19" s="117">
        <v>1000</v>
      </c>
      <c r="T19" s="280" t="s">
        <v>546</v>
      </c>
      <c r="U19" s="117">
        <v>0</v>
      </c>
      <c r="V19" s="257" t="s">
        <v>41</v>
      </c>
      <c r="W19" s="183">
        <v>0</v>
      </c>
      <c r="X19" s="251" t="s">
        <v>41</v>
      </c>
      <c r="Y19" s="241">
        <v>0</v>
      </c>
      <c r="Z19" s="242">
        <f t="shared" si="3"/>
        <v>1000</v>
      </c>
      <c r="AA19" s="124" t="s">
        <v>41</v>
      </c>
      <c r="AB19" s="259">
        <v>0</v>
      </c>
      <c r="AC19" s="124" t="s">
        <v>41</v>
      </c>
      <c r="AD19" s="183">
        <v>0</v>
      </c>
      <c r="AE19" s="251" t="s">
        <v>41</v>
      </c>
      <c r="AF19" s="241">
        <v>0</v>
      </c>
      <c r="AG19" s="252">
        <f t="shared" si="4"/>
        <v>0</v>
      </c>
      <c r="AH19" s="253"/>
      <c r="AI19" s="183">
        <v>0</v>
      </c>
      <c r="AJ19" s="253"/>
      <c r="AK19" s="183">
        <v>0</v>
      </c>
      <c r="AL19" s="254">
        <f t="shared" si="5"/>
        <v>1250</v>
      </c>
    </row>
    <row r="20" spans="1:38" x14ac:dyDescent="0.2">
      <c r="A20" s="267">
        <f t="shared" si="6"/>
        <v>11</v>
      </c>
      <c r="B20" s="129">
        <v>2007</v>
      </c>
      <c r="C20" s="129" t="s">
        <v>642</v>
      </c>
      <c r="D20" s="137" t="s">
        <v>643</v>
      </c>
      <c r="E20" s="137" t="s">
        <v>644</v>
      </c>
      <c r="F20" s="129" t="s">
        <v>95</v>
      </c>
      <c r="G20" s="129" t="s">
        <v>37</v>
      </c>
      <c r="H20" s="113" t="s">
        <v>80</v>
      </c>
      <c r="I20" s="117">
        <v>150</v>
      </c>
      <c r="J20" s="205">
        <f t="shared" si="1"/>
        <v>150</v>
      </c>
      <c r="K20" s="113" t="s">
        <v>463</v>
      </c>
      <c r="L20" s="117">
        <v>0</v>
      </c>
      <c r="M20" s="124" t="s">
        <v>41</v>
      </c>
      <c r="N20" s="241">
        <v>0</v>
      </c>
      <c r="O20" s="242">
        <f t="shared" si="2"/>
        <v>0</v>
      </c>
      <c r="P20" s="124" t="s">
        <v>41</v>
      </c>
      <c r="Q20" s="183">
        <v>0</v>
      </c>
      <c r="R20" s="139" t="s">
        <v>389</v>
      </c>
      <c r="S20" s="117">
        <v>0</v>
      </c>
      <c r="T20" s="273" t="s">
        <v>396</v>
      </c>
      <c r="U20" s="117">
        <v>0</v>
      </c>
      <c r="V20" s="264" t="s">
        <v>41</v>
      </c>
      <c r="W20" s="183">
        <v>0</v>
      </c>
      <c r="X20" s="264" t="s">
        <v>41</v>
      </c>
      <c r="Y20" s="241">
        <v>0</v>
      </c>
      <c r="Z20" s="242">
        <f t="shared" si="3"/>
        <v>0</v>
      </c>
      <c r="AA20" s="124" t="s">
        <v>41</v>
      </c>
      <c r="AB20" s="259">
        <v>0</v>
      </c>
      <c r="AC20" s="139" t="s">
        <v>170</v>
      </c>
      <c r="AD20" s="183">
        <v>1000</v>
      </c>
      <c r="AE20" s="266" t="s">
        <v>645</v>
      </c>
      <c r="AF20" s="241">
        <v>0</v>
      </c>
      <c r="AG20" s="252">
        <f t="shared" si="4"/>
        <v>1000</v>
      </c>
      <c r="AH20" s="253"/>
      <c r="AI20" s="183">
        <v>0</v>
      </c>
      <c r="AJ20" s="253"/>
      <c r="AK20" s="183">
        <v>0</v>
      </c>
      <c r="AL20" s="254">
        <f t="shared" si="5"/>
        <v>1150</v>
      </c>
    </row>
    <row r="21" spans="1:38" x14ac:dyDescent="0.2">
      <c r="A21" s="267">
        <f t="shared" si="6"/>
        <v>12</v>
      </c>
      <c r="B21" s="129">
        <v>2010</v>
      </c>
      <c r="C21" s="281" t="s">
        <v>646</v>
      </c>
      <c r="D21" s="282" t="s">
        <v>647</v>
      </c>
      <c r="E21" s="282" t="s">
        <v>371</v>
      </c>
      <c r="F21" s="129" t="s">
        <v>95</v>
      </c>
      <c r="G21" s="129" t="s">
        <v>37</v>
      </c>
      <c r="H21" s="113" t="s">
        <v>564</v>
      </c>
      <c r="I21" s="117">
        <v>0</v>
      </c>
      <c r="J21" s="205">
        <f t="shared" si="1"/>
        <v>0</v>
      </c>
      <c r="K21" s="113" t="s">
        <v>360</v>
      </c>
      <c r="L21" s="117">
        <v>0</v>
      </c>
      <c r="M21" s="139" t="s">
        <v>648</v>
      </c>
      <c r="N21" s="241">
        <v>0</v>
      </c>
      <c r="O21" s="242">
        <f t="shared" si="2"/>
        <v>0</v>
      </c>
      <c r="P21" s="124" t="s">
        <v>41</v>
      </c>
      <c r="Q21" s="183">
        <v>0</v>
      </c>
      <c r="R21" s="139" t="s">
        <v>649</v>
      </c>
      <c r="S21" s="117">
        <v>1000</v>
      </c>
      <c r="T21" s="127" t="s">
        <v>41</v>
      </c>
      <c r="U21" s="117">
        <v>0</v>
      </c>
      <c r="V21" s="264" t="s">
        <v>41</v>
      </c>
      <c r="W21" s="183">
        <v>0</v>
      </c>
      <c r="X21" s="277" t="s">
        <v>369</v>
      </c>
      <c r="Y21" s="241">
        <v>0</v>
      </c>
      <c r="Z21" s="242">
        <f t="shared" si="3"/>
        <v>1000</v>
      </c>
      <c r="AA21" s="124" t="s">
        <v>41</v>
      </c>
      <c r="AB21" s="259">
        <v>0</v>
      </c>
      <c r="AC21" s="124" t="s">
        <v>41</v>
      </c>
      <c r="AD21" s="183">
        <v>0</v>
      </c>
      <c r="AE21" s="251" t="s">
        <v>41</v>
      </c>
      <c r="AF21" s="241">
        <v>0</v>
      </c>
      <c r="AG21" s="252">
        <f t="shared" si="4"/>
        <v>0</v>
      </c>
      <c r="AH21" s="253"/>
      <c r="AI21" s="183">
        <v>0</v>
      </c>
      <c r="AJ21" s="253"/>
      <c r="AK21" s="183">
        <v>0</v>
      </c>
      <c r="AL21" s="254">
        <f t="shared" si="5"/>
        <v>1000</v>
      </c>
    </row>
    <row r="22" spans="1:38" x14ac:dyDescent="0.2">
      <c r="A22" s="267">
        <f t="shared" si="6"/>
        <v>13</v>
      </c>
      <c r="B22" s="129">
        <v>2005</v>
      </c>
      <c r="C22" s="138" t="s">
        <v>650</v>
      </c>
      <c r="D22" s="130" t="s">
        <v>651</v>
      </c>
      <c r="E22" s="130" t="s">
        <v>652</v>
      </c>
      <c r="F22" s="131" t="s">
        <v>79</v>
      </c>
      <c r="G22" s="131" t="s">
        <v>62</v>
      </c>
      <c r="H22" s="116" t="s">
        <v>89</v>
      </c>
      <c r="I22" s="117">
        <v>75</v>
      </c>
      <c r="J22" s="205">
        <f t="shared" si="1"/>
        <v>75</v>
      </c>
      <c r="K22" s="113" t="s">
        <v>120</v>
      </c>
      <c r="L22" s="117">
        <v>500</v>
      </c>
      <c r="M22" s="124" t="s">
        <v>41</v>
      </c>
      <c r="N22" s="125">
        <v>0</v>
      </c>
      <c r="O22" s="242">
        <f t="shared" si="2"/>
        <v>500</v>
      </c>
      <c r="P22" s="124" t="s">
        <v>41</v>
      </c>
      <c r="Q22" s="183">
        <v>0</v>
      </c>
      <c r="R22" s="139" t="s">
        <v>387</v>
      </c>
      <c r="S22" s="117">
        <v>0</v>
      </c>
      <c r="T22" s="256" t="s">
        <v>524</v>
      </c>
      <c r="U22" s="117">
        <v>0</v>
      </c>
      <c r="V22" s="283" t="s">
        <v>41</v>
      </c>
      <c r="W22" s="183">
        <v>0</v>
      </c>
      <c r="X22" s="251" t="s">
        <v>41</v>
      </c>
      <c r="Y22" s="241">
        <v>0</v>
      </c>
      <c r="Z22" s="242">
        <f t="shared" si="3"/>
        <v>0</v>
      </c>
      <c r="AA22" s="124" t="s">
        <v>41</v>
      </c>
      <c r="AB22" s="259">
        <v>0</v>
      </c>
      <c r="AC22" s="124" t="s">
        <v>41</v>
      </c>
      <c r="AD22" s="183">
        <v>0</v>
      </c>
      <c r="AE22" s="251" t="s">
        <v>41</v>
      </c>
      <c r="AF22" s="241">
        <v>0</v>
      </c>
      <c r="AG22" s="252">
        <f t="shared" si="4"/>
        <v>0</v>
      </c>
      <c r="AH22" s="253"/>
      <c r="AI22" s="183">
        <v>0</v>
      </c>
      <c r="AJ22" s="253"/>
      <c r="AK22" s="183">
        <v>0</v>
      </c>
      <c r="AL22" s="254">
        <f t="shared" si="5"/>
        <v>575</v>
      </c>
    </row>
    <row r="23" spans="1:38" x14ac:dyDescent="0.2">
      <c r="A23" s="267">
        <f t="shared" si="6"/>
        <v>14</v>
      </c>
      <c r="B23" s="284">
        <v>2009</v>
      </c>
      <c r="C23" s="284" t="s">
        <v>653</v>
      </c>
      <c r="D23" s="285" t="s">
        <v>634</v>
      </c>
      <c r="E23" s="285" t="s">
        <v>654</v>
      </c>
      <c r="F23" s="129" t="s">
        <v>138</v>
      </c>
      <c r="G23" s="129" t="s">
        <v>62</v>
      </c>
      <c r="H23" s="113" t="s">
        <v>75</v>
      </c>
      <c r="I23" s="117">
        <v>75</v>
      </c>
      <c r="J23" s="205">
        <f t="shared" si="1"/>
        <v>75</v>
      </c>
      <c r="K23" s="113" t="s">
        <v>628</v>
      </c>
      <c r="L23" s="117">
        <v>0</v>
      </c>
      <c r="M23" s="139" t="s">
        <v>473</v>
      </c>
      <c r="N23" s="241">
        <v>250</v>
      </c>
      <c r="O23" s="242">
        <f t="shared" si="2"/>
        <v>250</v>
      </c>
      <c r="P23" s="124" t="s">
        <v>41</v>
      </c>
      <c r="Q23" s="183">
        <v>0</v>
      </c>
      <c r="R23" s="139" t="s">
        <v>275</v>
      </c>
      <c r="S23" s="117">
        <v>0</v>
      </c>
      <c r="T23" s="127" t="s">
        <v>41</v>
      </c>
      <c r="U23" s="117">
        <v>0</v>
      </c>
      <c r="V23" s="283" t="s">
        <v>41</v>
      </c>
      <c r="W23" s="183">
        <v>0</v>
      </c>
      <c r="X23" s="251" t="s">
        <v>41</v>
      </c>
      <c r="Y23" s="241">
        <v>0</v>
      </c>
      <c r="Z23" s="242">
        <f t="shared" si="3"/>
        <v>0</v>
      </c>
      <c r="AA23" s="124" t="s">
        <v>41</v>
      </c>
      <c r="AB23" s="259">
        <v>0</v>
      </c>
      <c r="AC23" s="139" t="s">
        <v>655</v>
      </c>
      <c r="AD23" s="183">
        <v>0</v>
      </c>
      <c r="AE23" s="251" t="s">
        <v>41</v>
      </c>
      <c r="AF23" s="241">
        <v>0</v>
      </c>
      <c r="AG23" s="252">
        <f t="shared" si="4"/>
        <v>0</v>
      </c>
      <c r="AH23" s="253"/>
      <c r="AI23" s="183">
        <v>0</v>
      </c>
      <c r="AJ23" s="253"/>
      <c r="AK23" s="183">
        <v>0</v>
      </c>
      <c r="AL23" s="254">
        <f t="shared" si="5"/>
        <v>325</v>
      </c>
    </row>
    <row r="24" spans="1:38" ht="15.75" customHeight="1" x14ac:dyDescent="0.2">
      <c r="A24" s="267">
        <f t="shared" si="6"/>
        <v>15</v>
      </c>
      <c r="B24" s="129">
        <v>2009</v>
      </c>
      <c r="C24" s="286" t="s">
        <v>656</v>
      </c>
      <c r="D24" s="137" t="s">
        <v>657</v>
      </c>
      <c r="E24" s="287" t="s">
        <v>219</v>
      </c>
      <c r="F24" s="129" t="s">
        <v>138</v>
      </c>
      <c r="G24" s="129" t="s">
        <v>62</v>
      </c>
      <c r="H24" s="113" t="s">
        <v>63</v>
      </c>
      <c r="I24" s="117">
        <v>0</v>
      </c>
      <c r="J24" s="205">
        <f t="shared" si="1"/>
        <v>0</v>
      </c>
      <c r="K24" s="113" t="s">
        <v>262</v>
      </c>
      <c r="L24" s="117">
        <v>0</v>
      </c>
      <c r="M24" s="139" t="s">
        <v>564</v>
      </c>
      <c r="N24" s="241">
        <v>250</v>
      </c>
      <c r="O24" s="242">
        <f t="shared" si="2"/>
        <v>250</v>
      </c>
      <c r="P24" s="124" t="s">
        <v>41</v>
      </c>
      <c r="Q24" s="183">
        <v>0</v>
      </c>
      <c r="R24" s="139" t="s">
        <v>360</v>
      </c>
      <c r="S24" s="117">
        <v>0</v>
      </c>
      <c r="T24" s="127" t="s">
        <v>41</v>
      </c>
      <c r="U24" s="117">
        <v>0</v>
      </c>
      <c r="V24" s="283" t="s">
        <v>41</v>
      </c>
      <c r="W24" s="183">
        <v>0</v>
      </c>
      <c r="X24" s="251" t="s">
        <v>41</v>
      </c>
      <c r="Y24" s="241">
        <v>0</v>
      </c>
      <c r="Z24" s="242">
        <f t="shared" si="3"/>
        <v>0</v>
      </c>
      <c r="AA24" s="124" t="s">
        <v>41</v>
      </c>
      <c r="AB24" s="259">
        <v>0</v>
      </c>
      <c r="AC24" s="139" t="s">
        <v>658</v>
      </c>
      <c r="AD24" s="183">
        <v>0</v>
      </c>
      <c r="AE24" s="251" t="s">
        <v>41</v>
      </c>
      <c r="AF24" s="241">
        <v>0</v>
      </c>
      <c r="AG24" s="252">
        <f t="shared" si="4"/>
        <v>0</v>
      </c>
      <c r="AH24" s="253"/>
      <c r="AI24" s="183">
        <v>0</v>
      </c>
      <c r="AJ24" s="253"/>
      <c r="AK24" s="183">
        <v>0</v>
      </c>
      <c r="AL24" s="254">
        <f t="shared" si="5"/>
        <v>250</v>
      </c>
    </row>
    <row r="25" spans="1:38" ht="15.75" customHeight="1" x14ac:dyDescent="0.2">
      <c r="A25" s="267">
        <f t="shared" si="6"/>
        <v>16</v>
      </c>
      <c r="B25" s="129">
        <v>2007</v>
      </c>
      <c r="C25" s="286" t="s">
        <v>659</v>
      </c>
      <c r="D25" s="137" t="s">
        <v>660</v>
      </c>
      <c r="E25" s="287" t="s">
        <v>219</v>
      </c>
      <c r="F25" s="129" t="s">
        <v>138</v>
      </c>
      <c r="G25" s="129" t="s">
        <v>62</v>
      </c>
      <c r="H25" s="116" t="s">
        <v>392</v>
      </c>
      <c r="I25" s="117">
        <v>75</v>
      </c>
      <c r="J25" s="205">
        <f t="shared" si="1"/>
        <v>75</v>
      </c>
      <c r="K25" s="113" t="s">
        <v>305</v>
      </c>
      <c r="L25" s="117">
        <v>100</v>
      </c>
      <c r="M25" s="139" t="s">
        <v>338</v>
      </c>
      <c r="N25" s="117">
        <v>100</v>
      </c>
      <c r="O25" s="263">
        <f t="shared" si="2"/>
        <v>100</v>
      </c>
      <c r="P25" s="124" t="s">
        <v>41</v>
      </c>
      <c r="Q25" s="183">
        <v>0</v>
      </c>
      <c r="R25" s="139" t="s">
        <v>398</v>
      </c>
      <c r="S25" s="117">
        <v>0</v>
      </c>
      <c r="T25" s="127" t="s">
        <v>41</v>
      </c>
      <c r="U25" s="117">
        <v>0</v>
      </c>
      <c r="V25" s="283" t="s">
        <v>41</v>
      </c>
      <c r="W25" s="183">
        <v>0</v>
      </c>
      <c r="X25" s="251" t="s">
        <v>41</v>
      </c>
      <c r="Y25" s="241">
        <v>0</v>
      </c>
      <c r="Z25" s="242">
        <f t="shared" si="3"/>
        <v>0</v>
      </c>
      <c r="AA25" s="124" t="s">
        <v>41</v>
      </c>
      <c r="AB25" s="259">
        <v>0</v>
      </c>
      <c r="AC25" s="124" t="s">
        <v>41</v>
      </c>
      <c r="AD25" s="183">
        <v>0</v>
      </c>
      <c r="AE25" s="251" t="s">
        <v>41</v>
      </c>
      <c r="AF25" s="241">
        <v>0</v>
      </c>
      <c r="AG25" s="252">
        <f t="shared" si="4"/>
        <v>0</v>
      </c>
      <c r="AH25" s="253"/>
      <c r="AI25" s="183">
        <v>0</v>
      </c>
      <c r="AJ25" s="253"/>
      <c r="AK25" s="183">
        <v>0</v>
      </c>
      <c r="AL25" s="254">
        <f t="shared" si="5"/>
        <v>175</v>
      </c>
    </row>
    <row r="26" spans="1:38" ht="15.75" customHeight="1" x14ac:dyDescent="0.2">
      <c r="A26" s="267">
        <f t="shared" si="6"/>
        <v>16</v>
      </c>
      <c r="B26" s="129">
        <v>2006</v>
      </c>
      <c r="C26" s="129" t="s">
        <v>661</v>
      </c>
      <c r="D26" s="137" t="s">
        <v>662</v>
      </c>
      <c r="E26" s="137" t="s">
        <v>663</v>
      </c>
      <c r="F26" s="129" t="s">
        <v>138</v>
      </c>
      <c r="G26" s="129" t="s">
        <v>62</v>
      </c>
      <c r="H26" s="116" t="s">
        <v>120</v>
      </c>
      <c r="I26" s="117">
        <v>75</v>
      </c>
      <c r="J26" s="205">
        <f t="shared" si="1"/>
        <v>75</v>
      </c>
      <c r="K26" s="288" t="s">
        <v>211</v>
      </c>
      <c r="L26" s="117">
        <v>100</v>
      </c>
      <c r="M26" s="127" t="s">
        <v>41</v>
      </c>
      <c r="N26" s="117">
        <v>0</v>
      </c>
      <c r="O26" s="263">
        <f t="shared" si="2"/>
        <v>100</v>
      </c>
      <c r="P26" s="124" t="s">
        <v>41</v>
      </c>
      <c r="Q26" s="183">
        <v>0</v>
      </c>
      <c r="R26" s="289" t="s">
        <v>664</v>
      </c>
      <c r="S26" s="117">
        <v>0</v>
      </c>
      <c r="T26" s="127" t="s">
        <v>41</v>
      </c>
      <c r="U26" s="117">
        <v>0</v>
      </c>
      <c r="V26" s="251" t="s">
        <v>41</v>
      </c>
      <c r="W26" s="183">
        <v>0</v>
      </c>
      <c r="X26" s="251" t="s">
        <v>41</v>
      </c>
      <c r="Y26" s="241">
        <v>0</v>
      </c>
      <c r="Z26" s="242">
        <f t="shared" si="3"/>
        <v>0</v>
      </c>
      <c r="AA26" s="124" t="s">
        <v>41</v>
      </c>
      <c r="AB26" s="259">
        <v>0</v>
      </c>
      <c r="AC26" s="124" t="s">
        <v>41</v>
      </c>
      <c r="AD26" s="183">
        <v>0</v>
      </c>
      <c r="AE26" s="251" t="s">
        <v>41</v>
      </c>
      <c r="AF26" s="241">
        <v>0</v>
      </c>
      <c r="AG26" s="252">
        <f t="shared" si="4"/>
        <v>0</v>
      </c>
      <c r="AH26" s="253"/>
      <c r="AI26" s="183">
        <v>0</v>
      </c>
      <c r="AJ26" s="253"/>
      <c r="AK26" s="183">
        <v>0</v>
      </c>
      <c r="AL26" s="254">
        <f t="shared" si="5"/>
        <v>175</v>
      </c>
    </row>
    <row r="27" spans="1:38" ht="15.75" customHeight="1" x14ac:dyDescent="0.2">
      <c r="A27" s="267">
        <f t="shared" si="6"/>
        <v>16</v>
      </c>
      <c r="B27" s="131">
        <v>2005</v>
      </c>
      <c r="C27" s="138" t="s">
        <v>665</v>
      </c>
      <c r="D27" s="130" t="s">
        <v>666</v>
      </c>
      <c r="E27" s="130" t="s">
        <v>667</v>
      </c>
      <c r="F27" s="131" t="s">
        <v>165</v>
      </c>
      <c r="G27" s="131" t="s">
        <v>119</v>
      </c>
      <c r="H27" s="116" t="s">
        <v>139</v>
      </c>
      <c r="I27" s="117">
        <v>75</v>
      </c>
      <c r="J27" s="205">
        <f t="shared" si="1"/>
        <v>75</v>
      </c>
      <c r="K27" s="288" t="s">
        <v>668</v>
      </c>
      <c r="L27" s="117">
        <v>100</v>
      </c>
      <c r="M27" s="124" t="s">
        <v>41</v>
      </c>
      <c r="N27" s="117">
        <v>0</v>
      </c>
      <c r="O27" s="263">
        <f t="shared" si="2"/>
        <v>100</v>
      </c>
      <c r="P27" s="124" t="s">
        <v>41</v>
      </c>
      <c r="Q27" s="183">
        <v>0</v>
      </c>
      <c r="R27" s="290" t="s">
        <v>669</v>
      </c>
      <c r="S27" s="117">
        <v>0</v>
      </c>
      <c r="T27" s="127" t="s">
        <v>41</v>
      </c>
      <c r="U27" s="117">
        <v>0</v>
      </c>
      <c r="V27" s="139" t="s">
        <v>105</v>
      </c>
      <c r="W27" s="183">
        <v>0</v>
      </c>
      <c r="X27" s="251" t="s">
        <v>41</v>
      </c>
      <c r="Y27" s="241">
        <v>0</v>
      </c>
      <c r="Z27" s="242">
        <f t="shared" si="3"/>
        <v>0</v>
      </c>
      <c r="AA27" s="124" t="s">
        <v>41</v>
      </c>
      <c r="AB27" s="259">
        <v>0</v>
      </c>
      <c r="AC27" s="124" t="s">
        <v>41</v>
      </c>
      <c r="AD27" s="183">
        <v>0</v>
      </c>
      <c r="AE27" s="260" t="s">
        <v>378</v>
      </c>
      <c r="AF27" s="241">
        <v>0</v>
      </c>
      <c r="AG27" s="252">
        <f t="shared" si="4"/>
        <v>0</v>
      </c>
      <c r="AH27" s="253"/>
      <c r="AI27" s="183">
        <v>0</v>
      </c>
      <c r="AJ27" s="253"/>
      <c r="AK27" s="183">
        <v>0</v>
      </c>
      <c r="AL27" s="254">
        <f t="shared" si="5"/>
        <v>175</v>
      </c>
    </row>
    <row r="28" spans="1:38" ht="15.75" customHeight="1" x14ac:dyDescent="0.2">
      <c r="A28" s="267">
        <f t="shared" si="6"/>
        <v>16</v>
      </c>
      <c r="B28" s="129">
        <v>2008</v>
      </c>
      <c r="C28" s="291" t="s">
        <v>670</v>
      </c>
      <c r="D28" s="275" t="s">
        <v>671</v>
      </c>
      <c r="E28" s="275" t="s">
        <v>672</v>
      </c>
      <c r="F28" s="129" t="s">
        <v>79</v>
      </c>
      <c r="G28" s="131" t="s">
        <v>62</v>
      </c>
      <c r="H28" s="113" t="s">
        <v>126</v>
      </c>
      <c r="I28" s="117">
        <v>75</v>
      </c>
      <c r="J28" s="205">
        <f t="shared" si="1"/>
        <v>75</v>
      </c>
      <c r="K28" s="113" t="s">
        <v>90</v>
      </c>
      <c r="L28" s="117">
        <v>0</v>
      </c>
      <c r="M28" s="139" t="s">
        <v>673</v>
      </c>
      <c r="N28" s="241">
        <v>100</v>
      </c>
      <c r="O28" s="242">
        <f t="shared" si="2"/>
        <v>100</v>
      </c>
      <c r="P28" s="124" t="s">
        <v>41</v>
      </c>
      <c r="Q28" s="183">
        <v>0</v>
      </c>
      <c r="R28" s="139" t="s">
        <v>674</v>
      </c>
      <c r="S28" s="117">
        <v>0</v>
      </c>
      <c r="T28" s="127" t="s">
        <v>41</v>
      </c>
      <c r="U28" s="117">
        <v>0</v>
      </c>
      <c r="V28" s="283" t="s">
        <v>41</v>
      </c>
      <c r="W28" s="183">
        <v>0</v>
      </c>
      <c r="X28" s="251" t="s">
        <v>41</v>
      </c>
      <c r="Y28" s="241">
        <v>0</v>
      </c>
      <c r="Z28" s="242">
        <f t="shared" si="3"/>
        <v>0</v>
      </c>
      <c r="AA28" s="124" t="s">
        <v>41</v>
      </c>
      <c r="AB28" s="259">
        <v>0</v>
      </c>
      <c r="AC28" s="124" t="s">
        <v>41</v>
      </c>
      <c r="AD28" s="183">
        <v>0</v>
      </c>
      <c r="AE28" s="251" t="s">
        <v>41</v>
      </c>
      <c r="AF28" s="241">
        <v>0</v>
      </c>
      <c r="AG28" s="252">
        <f t="shared" si="4"/>
        <v>0</v>
      </c>
      <c r="AH28" s="253"/>
      <c r="AI28" s="183">
        <v>0</v>
      </c>
      <c r="AJ28" s="253"/>
      <c r="AK28" s="183">
        <v>0</v>
      </c>
      <c r="AL28" s="254">
        <f t="shared" si="5"/>
        <v>175</v>
      </c>
    </row>
    <row r="29" spans="1:38" ht="15.75" customHeight="1" x14ac:dyDescent="0.2">
      <c r="A29" s="267">
        <f t="shared" si="6"/>
        <v>20</v>
      </c>
      <c r="B29" s="131">
        <v>1996</v>
      </c>
      <c r="C29" s="138" t="s">
        <v>675</v>
      </c>
      <c r="D29" s="130" t="s">
        <v>676</v>
      </c>
      <c r="E29" s="130" t="s">
        <v>677</v>
      </c>
      <c r="F29" s="131" t="s">
        <v>678</v>
      </c>
      <c r="G29" s="131" t="s">
        <v>119</v>
      </c>
      <c r="H29" s="113" t="s">
        <v>54</v>
      </c>
      <c r="I29" s="117">
        <v>150</v>
      </c>
      <c r="J29" s="205">
        <f t="shared" si="1"/>
        <v>150</v>
      </c>
      <c r="K29" s="127" t="s">
        <v>41</v>
      </c>
      <c r="L29" s="117">
        <v>0</v>
      </c>
      <c r="M29" s="127" t="s">
        <v>41</v>
      </c>
      <c r="N29" s="117">
        <v>0</v>
      </c>
      <c r="O29" s="263">
        <f t="shared" si="2"/>
        <v>0</v>
      </c>
      <c r="P29" s="124" t="s">
        <v>41</v>
      </c>
      <c r="Q29" s="183">
        <v>0</v>
      </c>
      <c r="R29" s="127" t="s">
        <v>41</v>
      </c>
      <c r="S29" s="117">
        <v>0</v>
      </c>
      <c r="T29" s="127" t="s">
        <v>41</v>
      </c>
      <c r="U29" s="117">
        <v>0</v>
      </c>
      <c r="V29" s="283" t="s">
        <v>41</v>
      </c>
      <c r="W29" s="183">
        <v>0</v>
      </c>
      <c r="X29" s="251" t="s">
        <v>41</v>
      </c>
      <c r="Y29" s="241">
        <v>0</v>
      </c>
      <c r="Z29" s="242">
        <f t="shared" si="3"/>
        <v>0</v>
      </c>
      <c r="AA29" s="124" t="s">
        <v>41</v>
      </c>
      <c r="AB29" s="259">
        <v>0</v>
      </c>
      <c r="AC29" s="139" t="s">
        <v>679</v>
      </c>
      <c r="AD29" s="183">
        <v>0</v>
      </c>
      <c r="AE29" s="251" t="s">
        <v>41</v>
      </c>
      <c r="AF29" s="241">
        <v>0</v>
      </c>
      <c r="AG29" s="252">
        <f t="shared" si="4"/>
        <v>0</v>
      </c>
      <c r="AH29" s="253"/>
      <c r="AI29" s="183">
        <v>0</v>
      </c>
      <c r="AJ29" s="253"/>
      <c r="AK29" s="183">
        <v>0</v>
      </c>
      <c r="AL29" s="254">
        <f t="shared" si="5"/>
        <v>150</v>
      </c>
    </row>
    <row r="30" spans="1:38" ht="15.75" customHeight="1" x14ac:dyDescent="0.2">
      <c r="A30" s="267">
        <f t="shared" si="6"/>
        <v>21</v>
      </c>
      <c r="B30" s="129">
        <v>2008</v>
      </c>
      <c r="C30" s="129" t="s">
        <v>680</v>
      </c>
      <c r="D30" s="279" t="s">
        <v>681</v>
      </c>
      <c r="E30" s="137" t="s">
        <v>682</v>
      </c>
      <c r="F30" s="129" t="s">
        <v>79</v>
      </c>
      <c r="G30" s="131" t="s">
        <v>62</v>
      </c>
      <c r="H30" s="116" t="s">
        <v>235</v>
      </c>
      <c r="I30" s="117">
        <v>0</v>
      </c>
      <c r="J30" s="205">
        <f t="shared" si="1"/>
        <v>0</v>
      </c>
      <c r="K30" s="113" t="s">
        <v>182</v>
      </c>
      <c r="L30" s="117">
        <v>100</v>
      </c>
      <c r="M30" s="139" t="s">
        <v>683</v>
      </c>
      <c r="N30" s="241">
        <v>0</v>
      </c>
      <c r="O30" s="242">
        <f t="shared" si="2"/>
        <v>100</v>
      </c>
      <c r="P30" s="124" t="s">
        <v>41</v>
      </c>
      <c r="Q30" s="183">
        <v>0</v>
      </c>
      <c r="R30" s="127" t="s">
        <v>41</v>
      </c>
      <c r="S30" s="117">
        <v>0</v>
      </c>
      <c r="T30" s="127" t="s">
        <v>41</v>
      </c>
      <c r="U30" s="117">
        <v>0</v>
      </c>
      <c r="V30" s="283" t="s">
        <v>41</v>
      </c>
      <c r="W30" s="183">
        <v>0</v>
      </c>
      <c r="X30" s="251" t="s">
        <v>41</v>
      </c>
      <c r="Y30" s="241">
        <v>0</v>
      </c>
      <c r="Z30" s="242">
        <f t="shared" si="3"/>
        <v>0</v>
      </c>
      <c r="AA30" s="124" t="s">
        <v>41</v>
      </c>
      <c r="AB30" s="259">
        <v>0</v>
      </c>
      <c r="AC30" s="124" t="s">
        <v>41</v>
      </c>
      <c r="AD30" s="183">
        <v>0</v>
      </c>
      <c r="AE30" s="251" t="s">
        <v>41</v>
      </c>
      <c r="AF30" s="241">
        <v>0</v>
      </c>
      <c r="AG30" s="252">
        <f t="shared" si="4"/>
        <v>0</v>
      </c>
      <c r="AH30" s="253"/>
      <c r="AI30" s="183">
        <v>0</v>
      </c>
      <c r="AJ30" s="253"/>
      <c r="AK30" s="183">
        <v>0</v>
      </c>
      <c r="AL30" s="254">
        <f t="shared" si="5"/>
        <v>100</v>
      </c>
    </row>
    <row r="31" spans="1:38" ht="15.75" customHeight="1" x14ac:dyDescent="0.2">
      <c r="A31" s="267">
        <f t="shared" si="6"/>
        <v>21</v>
      </c>
      <c r="B31" s="129">
        <v>2009</v>
      </c>
      <c r="C31" s="129" t="s">
        <v>684</v>
      </c>
      <c r="D31" s="137" t="s">
        <v>685</v>
      </c>
      <c r="E31" s="292" t="s">
        <v>78</v>
      </c>
      <c r="F31" s="129" t="s">
        <v>138</v>
      </c>
      <c r="G31" s="129" t="s">
        <v>62</v>
      </c>
      <c r="H31" s="113" t="s">
        <v>529</v>
      </c>
      <c r="I31" s="117">
        <v>0</v>
      </c>
      <c r="J31" s="205">
        <f t="shared" si="1"/>
        <v>0</v>
      </c>
      <c r="K31" s="288" t="s">
        <v>686</v>
      </c>
      <c r="L31" s="117">
        <v>0</v>
      </c>
      <c r="M31" s="139" t="s">
        <v>687</v>
      </c>
      <c r="N31" s="241">
        <v>100</v>
      </c>
      <c r="O31" s="242">
        <f t="shared" si="2"/>
        <v>100</v>
      </c>
      <c r="P31" s="124" t="s">
        <v>41</v>
      </c>
      <c r="Q31" s="183">
        <v>0</v>
      </c>
      <c r="R31" s="289" t="s">
        <v>363</v>
      </c>
      <c r="S31" s="117">
        <v>0</v>
      </c>
      <c r="T31" s="127" t="s">
        <v>41</v>
      </c>
      <c r="U31" s="117">
        <v>0</v>
      </c>
      <c r="V31" s="251" t="s">
        <v>41</v>
      </c>
      <c r="W31" s="183">
        <v>0</v>
      </c>
      <c r="X31" s="251" t="s">
        <v>41</v>
      </c>
      <c r="Y31" s="241">
        <v>0</v>
      </c>
      <c r="Z31" s="242">
        <f t="shared" si="3"/>
        <v>0</v>
      </c>
      <c r="AA31" s="124" t="s">
        <v>41</v>
      </c>
      <c r="AB31" s="259">
        <v>0</v>
      </c>
      <c r="AC31" s="134" t="s">
        <v>631</v>
      </c>
      <c r="AD31" s="183">
        <v>0</v>
      </c>
      <c r="AE31" s="251" t="s">
        <v>41</v>
      </c>
      <c r="AF31" s="241">
        <v>0</v>
      </c>
      <c r="AG31" s="252">
        <f t="shared" si="4"/>
        <v>0</v>
      </c>
      <c r="AH31" s="253"/>
      <c r="AI31" s="183">
        <v>0</v>
      </c>
      <c r="AJ31" s="253"/>
      <c r="AK31" s="183">
        <v>0</v>
      </c>
      <c r="AL31" s="254">
        <f t="shared" si="5"/>
        <v>100</v>
      </c>
    </row>
    <row r="32" spans="1:38" ht="15.75" customHeight="1" x14ac:dyDescent="0.2">
      <c r="A32" s="267">
        <f t="shared" si="6"/>
        <v>21</v>
      </c>
      <c r="B32" s="129">
        <v>2006</v>
      </c>
      <c r="C32" s="286" t="s">
        <v>688</v>
      </c>
      <c r="D32" s="137" t="s">
        <v>689</v>
      </c>
      <c r="E32" s="287" t="s">
        <v>60</v>
      </c>
      <c r="F32" s="129" t="s">
        <v>61</v>
      </c>
      <c r="G32" s="129" t="s">
        <v>62</v>
      </c>
      <c r="H32" s="113" t="s">
        <v>242</v>
      </c>
      <c r="I32" s="117">
        <v>0</v>
      </c>
      <c r="J32" s="205">
        <f t="shared" si="1"/>
        <v>0</v>
      </c>
      <c r="K32" s="113" t="s">
        <v>524</v>
      </c>
      <c r="L32" s="117">
        <v>0</v>
      </c>
      <c r="M32" s="139" t="s">
        <v>153</v>
      </c>
      <c r="N32" s="241">
        <v>100</v>
      </c>
      <c r="O32" s="242">
        <f t="shared" si="2"/>
        <v>100</v>
      </c>
      <c r="P32" s="124" t="s">
        <v>41</v>
      </c>
      <c r="Q32" s="183">
        <v>0</v>
      </c>
      <c r="R32" s="127" t="s">
        <v>41</v>
      </c>
      <c r="S32" s="117">
        <v>0</v>
      </c>
      <c r="T32" s="127" t="s">
        <v>41</v>
      </c>
      <c r="U32" s="117">
        <v>0</v>
      </c>
      <c r="V32" s="251" t="s">
        <v>41</v>
      </c>
      <c r="W32" s="183">
        <v>0</v>
      </c>
      <c r="X32" s="251" t="s">
        <v>41</v>
      </c>
      <c r="Y32" s="241">
        <v>0</v>
      </c>
      <c r="Z32" s="242">
        <f t="shared" si="3"/>
        <v>0</v>
      </c>
      <c r="AA32" s="124" t="s">
        <v>41</v>
      </c>
      <c r="AB32" s="259">
        <v>0</v>
      </c>
      <c r="AC32" s="124" t="s">
        <v>41</v>
      </c>
      <c r="AD32" s="183">
        <v>0</v>
      </c>
      <c r="AE32" s="251" t="s">
        <v>41</v>
      </c>
      <c r="AF32" s="241">
        <v>0</v>
      </c>
      <c r="AG32" s="252">
        <f t="shared" si="4"/>
        <v>0</v>
      </c>
      <c r="AH32" s="253"/>
      <c r="AI32" s="183">
        <v>0</v>
      </c>
      <c r="AJ32" s="253"/>
      <c r="AK32" s="183">
        <v>0</v>
      </c>
      <c r="AL32" s="254">
        <f t="shared" si="5"/>
        <v>100</v>
      </c>
    </row>
    <row r="33" spans="1:38" ht="15.75" customHeight="1" x14ac:dyDescent="0.2">
      <c r="A33" s="267">
        <f t="shared" si="6"/>
        <v>24</v>
      </c>
      <c r="B33" s="129">
        <v>1998</v>
      </c>
      <c r="C33" s="286" t="s">
        <v>690</v>
      </c>
      <c r="D33" s="137" t="s">
        <v>691</v>
      </c>
      <c r="E33" s="287" t="s">
        <v>692</v>
      </c>
      <c r="F33" s="129" t="s">
        <v>693</v>
      </c>
      <c r="G33" s="129" t="s">
        <v>694</v>
      </c>
      <c r="H33" s="113" t="s">
        <v>81</v>
      </c>
      <c r="I33" s="117">
        <v>0</v>
      </c>
      <c r="J33" s="205">
        <f t="shared" si="1"/>
        <v>0</v>
      </c>
      <c r="K33" s="127" t="s">
        <v>41</v>
      </c>
      <c r="L33" s="117">
        <v>0</v>
      </c>
      <c r="M33" s="124" t="s">
        <v>41</v>
      </c>
      <c r="N33" s="241">
        <v>0</v>
      </c>
      <c r="O33" s="242">
        <f t="shared" si="2"/>
        <v>0</v>
      </c>
      <c r="P33" s="124" t="s">
        <v>41</v>
      </c>
      <c r="Q33" s="183">
        <v>0</v>
      </c>
      <c r="R33" s="139" t="s">
        <v>695</v>
      </c>
      <c r="S33" s="117">
        <v>0</v>
      </c>
      <c r="T33" s="256" t="s">
        <v>200</v>
      </c>
      <c r="U33" s="117">
        <v>0</v>
      </c>
      <c r="V33" s="139" t="s">
        <v>193</v>
      </c>
      <c r="W33" s="183">
        <v>0</v>
      </c>
      <c r="X33" s="251" t="s">
        <v>41</v>
      </c>
      <c r="Y33" s="241">
        <v>0</v>
      </c>
      <c r="Z33" s="242">
        <f t="shared" si="3"/>
        <v>0</v>
      </c>
      <c r="AA33" s="124" t="s">
        <v>41</v>
      </c>
      <c r="AB33" s="259">
        <v>0</v>
      </c>
      <c r="AC33" s="124" t="s">
        <v>41</v>
      </c>
      <c r="AD33" s="183">
        <v>0</v>
      </c>
      <c r="AE33" s="260" t="s">
        <v>637</v>
      </c>
      <c r="AF33" s="241">
        <v>0</v>
      </c>
      <c r="AG33" s="252">
        <f t="shared" si="4"/>
        <v>0</v>
      </c>
      <c r="AH33" s="253"/>
      <c r="AI33" s="183">
        <v>0</v>
      </c>
      <c r="AJ33" s="253"/>
      <c r="AK33" s="183">
        <v>0</v>
      </c>
      <c r="AL33" s="254">
        <f t="shared" si="5"/>
        <v>0</v>
      </c>
    </row>
    <row r="34" spans="1:38" ht="15.75" customHeight="1" x14ac:dyDescent="0.2">
      <c r="A34" s="267">
        <f t="shared" si="6"/>
        <v>24</v>
      </c>
      <c r="B34" s="129">
        <v>2006</v>
      </c>
      <c r="C34" s="291" t="s">
        <v>696</v>
      </c>
      <c r="D34" s="275" t="s">
        <v>697</v>
      </c>
      <c r="E34" s="275" t="s">
        <v>528</v>
      </c>
      <c r="F34" s="129" t="s">
        <v>241</v>
      </c>
      <c r="G34" s="129" t="s">
        <v>62</v>
      </c>
      <c r="H34" s="113" t="s">
        <v>384</v>
      </c>
      <c r="I34" s="117">
        <v>0</v>
      </c>
      <c r="J34" s="205">
        <f t="shared" si="1"/>
        <v>0</v>
      </c>
      <c r="K34" s="113" t="s">
        <v>698</v>
      </c>
      <c r="L34" s="117">
        <v>0</v>
      </c>
      <c r="M34" s="124" t="s">
        <v>41</v>
      </c>
      <c r="N34" s="241">
        <v>0</v>
      </c>
      <c r="O34" s="242">
        <f t="shared" si="2"/>
        <v>0</v>
      </c>
      <c r="P34" s="124" t="s">
        <v>41</v>
      </c>
      <c r="Q34" s="183">
        <v>0</v>
      </c>
      <c r="R34" s="127" t="s">
        <v>41</v>
      </c>
      <c r="S34" s="117">
        <v>0</v>
      </c>
      <c r="T34" s="127" t="s">
        <v>41</v>
      </c>
      <c r="U34" s="117">
        <v>0</v>
      </c>
      <c r="V34" s="283" t="s">
        <v>41</v>
      </c>
      <c r="W34" s="183">
        <v>0</v>
      </c>
      <c r="X34" s="251" t="s">
        <v>41</v>
      </c>
      <c r="Y34" s="241">
        <v>0</v>
      </c>
      <c r="Z34" s="242">
        <f t="shared" si="3"/>
        <v>0</v>
      </c>
      <c r="AA34" s="124" t="s">
        <v>41</v>
      </c>
      <c r="AB34" s="259">
        <v>0</v>
      </c>
      <c r="AC34" s="124" t="s">
        <v>41</v>
      </c>
      <c r="AD34" s="183">
        <v>0</v>
      </c>
      <c r="AE34" s="251" t="s">
        <v>41</v>
      </c>
      <c r="AF34" s="241">
        <v>0</v>
      </c>
      <c r="AG34" s="252">
        <f t="shared" si="4"/>
        <v>0</v>
      </c>
      <c r="AH34" s="253"/>
      <c r="AI34" s="183">
        <v>0</v>
      </c>
      <c r="AJ34" s="253"/>
      <c r="AK34" s="183">
        <v>0</v>
      </c>
      <c r="AL34" s="254">
        <f t="shared" si="5"/>
        <v>0</v>
      </c>
    </row>
    <row r="35" spans="1:38" ht="15.75" customHeight="1" x14ac:dyDescent="0.2">
      <c r="A35" s="267">
        <f t="shared" si="6"/>
        <v>24</v>
      </c>
      <c r="B35" s="131">
        <v>2005</v>
      </c>
      <c r="C35" s="130"/>
      <c r="D35" s="130" t="s">
        <v>699</v>
      </c>
      <c r="E35" s="130" t="s">
        <v>700</v>
      </c>
      <c r="F35" s="131" t="s">
        <v>95</v>
      </c>
      <c r="G35" s="131" t="s">
        <v>37</v>
      </c>
      <c r="H35" s="113" t="s">
        <v>458</v>
      </c>
      <c r="I35" s="117">
        <v>0</v>
      </c>
      <c r="J35" s="205">
        <f t="shared" si="1"/>
        <v>0</v>
      </c>
      <c r="K35" s="127" t="s">
        <v>41</v>
      </c>
      <c r="L35" s="117">
        <v>0</v>
      </c>
      <c r="M35" s="124" t="s">
        <v>41</v>
      </c>
      <c r="N35" s="241">
        <v>0</v>
      </c>
      <c r="O35" s="242">
        <f t="shared" si="2"/>
        <v>0</v>
      </c>
      <c r="P35" s="124" t="s">
        <v>41</v>
      </c>
      <c r="Q35" s="183">
        <v>0</v>
      </c>
      <c r="R35" s="139" t="s">
        <v>221</v>
      </c>
      <c r="S35" s="117">
        <v>0</v>
      </c>
      <c r="T35" s="127" t="s">
        <v>41</v>
      </c>
      <c r="U35" s="117">
        <v>0</v>
      </c>
      <c r="V35" s="283" t="s">
        <v>41</v>
      </c>
      <c r="W35" s="183">
        <v>0</v>
      </c>
      <c r="X35" s="251" t="s">
        <v>41</v>
      </c>
      <c r="Y35" s="241">
        <v>0</v>
      </c>
      <c r="Z35" s="242">
        <f t="shared" si="3"/>
        <v>0</v>
      </c>
      <c r="AA35" s="124" t="s">
        <v>41</v>
      </c>
      <c r="AB35" s="259">
        <v>0</v>
      </c>
      <c r="AC35" s="124" t="s">
        <v>41</v>
      </c>
      <c r="AD35" s="183">
        <v>0</v>
      </c>
      <c r="AE35" s="251" t="s">
        <v>41</v>
      </c>
      <c r="AF35" s="241">
        <v>0</v>
      </c>
      <c r="AG35" s="252">
        <f t="shared" si="4"/>
        <v>0</v>
      </c>
      <c r="AH35" s="253"/>
      <c r="AI35" s="183">
        <v>0</v>
      </c>
      <c r="AJ35" s="253"/>
      <c r="AK35" s="183">
        <v>0</v>
      </c>
      <c r="AL35" s="254">
        <f t="shared" si="5"/>
        <v>0</v>
      </c>
    </row>
    <row r="36" spans="1:38" ht="15.75" customHeight="1" x14ac:dyDescent="0.2">
      <c r="A36" s="267">
        <f t="shared" si="6"/>
        <v>24</v>
      </c>
      <c r="B36" s="129">
        <v>2002</v>
      </c>
      <c r="C36" s="129" t="s">
        <v>701</v>
      </c>
      <c r="D36" s="137" t="s">
        <v>702</v>
      </c>
      <c r="E36" s="137" t="s">
        <v>703</v>
      </c>
      <c r="F36" s="129" t="s">
        <v>620</v>
      </c>
      <c r="G36" s="129" t="s">
        <v>119</v>
      </c>
      <c r="H36" s="113" t="s">
        <v>57</v>
      </c>
      <c r="I36" s="117">
        <v>0</v>
      </c>
      <c r="J36" s="205">
        <f t="shared" si="1"/>
        <v>0</v>
      </c>
      <c r="K36" s="127" t="s">
        <v>41</v>
      </c>
      <c r="L36" s="117">
        <v>0</v>
      </c>
      <c r="M36" s="124" t="s">
        <v>41</v>
      </c>
      <c r="N36" s="241">
        <v>0</v>
      </c>
      <c r="O36" s="242">
        <f t="shared" si="2"/>
        <v>0</v>
      </c>
      <c r="P36" s="124" t="s">
        <v>41</v>
      </c>
      <c r="Q36" s="183">
        <v>0</v>
      </c>
      <c r="R36" s="139" t="s">
        <v>90</v>
      </c>
      <c r="S36" s="117">
        <v>0</v>
      </c>
      <c r="T36" s="127" t="s">
        <v>41</v>
      </c>
      <c r="U36" s="117">
        <v>0</v>
      </c>
      <c r="V36" s="251" t="s">
        <v>41</v>
      </c>
      <c r="W36" s="183">
        <v>0</v>
      </c>
      <c r="X36" s="251" t="s">
        <v>41</v>
      </c>
      <c r="Y36" s="241">
        <v>0</v>
      </c>
      <c r="Z36" s="242">
        <f t="shared" si="3"/>
        <v>0</v>
      </c>
      <c r="AA36" s="124" t="s">
        <v>41</v>
      </c>
      <c r="AB36" s="259">
        <v>0</v>
      </c>
      <c r="AC36" s="124" t="s">
        <v>41</v>
      </c>
      <c r="AD36" s="183">
        <v>0</v>
      </c>
      <c r="AE36" s="251" t="s">
        <v>41</v>
      </c>
      <c r="AF36" s="241">
        <v>0</v>
      </c>
      <c r="AG36" s="252">
        <f t="shared" si="4"/>
        <v>0</v>
      </c>
      <c r="AH36" s="253"/>
      <c r="AI36" s="183">
        <v>0</v>
      </c>
      <c r="AJ36" s="253"/>
      <c r="AK36" s="183">
        <v>0</v>
      </c>
      <c r="AL36" s="254">
        <f t="shared" si="5"/>
        <v>0</v>
      </c>
    </row>
    <row r="37" spans="1:38" ht="15.75" customHeight="1" x14ac:dyDescent="0.2">
      <c r="A37" s="267">
        <f t="shared" si="6"/>
        <v>24</v>
      </c>
      <c r="B37" s="129">
        <v>2011</v>
      </c>
      <c r="C37" s="281" t="s">
        <v>704</v>
      </c>
      <c r="D37" s="282" t="s">
        <v>705</v>
      </c>
      <c r="E37" s="282" t="s">
        <v>706</v>
      </c>
      <c r="F37" s="129" t="s">
        <v>95</v>
      </c>
      <c r="G37" s="129" t="s">
        <v>37</v>
      </c>
      <c r="H37" s="127" t="s">
        <v>41</v>
      </c>
      <c r="I37" s="117">
        <v>0</v>
      </c>
      <c r="J37" s="205">
        <f t="shared" si="1"/>
        <v>0</v>
      </c>
      <c r="K37" s="127" t="s">
        <v>41</v>
      </c>
      <c r="L37" s="117">
        <v>0</v>
      </c>
      <c r="M37" s="124" t="s">
        <v>41</v>
      </c>
      <c r="N37" s="241">
        <v>0</v>
      </c>
      <c r="O37" s="242">
        <f t="shared" si="2"/>
        <v>0</v>
      </c>
      <c r="P37" s="124" t="s">
        <v>41</v>
      </c>
      <c r="Q37" s="183">
        <v>0</v>
      </c>
      <c r="R37" s="127" t="s">
        <v>41</v>
      </c>
      <c r="S37" s="117">
        <v>0</v>
      </c>
      <c r="T37" s="127" t="s">
        <v>41</v>
      </c>
      <c r="U37" s="117">
        <v>0</v>
      </c>
      <c r="V37" s="251" t="s">
        <v>41</v>
      </c>
      <c r="W37" s="183">
        <v>0</v>
      </c>
      <c r="X37" s="277" t="s">
        <v>707</v>
      </c>
      <c r="Y37" s="241">
        <v>0</v>
      </c>
      <c r="Z37" s="242">
        <f t="shared" si="3"/>
        <v>0</v>
      </c>
      <c r="AA37" s="124" t="s">
        <v>41</v>
      </c>
      <c r="AB37" s="259">
        <v>0</v>
      </c>
      <c r="AC37" s="124" t="s">
        <v>41</v>
      </c>
      <c r="AD37" s="183">
        <v>0</v>
      </c>
      <c r="AE37" s="251" t="s">
        <v>41</v>
      </c>
      <c r="AF37" s="241">
        <v>0</v>
      </c>
      <c r="AG37" s="252">
        <f t="shared" si="4"/>
        <v>0</v>
      </c>
      <c r="AH37" s="253"/>
      <c r="AI37" s="183">
        <v>0</v>
      </c>
      <c r="AJ37" s="253"/>
      <c r="AK37" s="183">
        <v>0</v>
      </c>
      <c r="AL37" s="254">
        <f t="shared" si="5"/>
        <v>0</v>
      </c>
    </row>
    <row r="38" spans="1:38" ht="15.75" customHeight="1" x14ac:dyDescent="0.2">
      <c r="A38" s="267">
        <f t="shared" si="6"/>
        <v>24</v>
      </c>
      <c r="B38" s="129">
        <v>2005</v>
      </c>
      <c r="C38" s="138" t="s">
        <v>708</v>
      </c>
      <c r="D38" s="130" t="s">
        <v>709</v>
      </c>
      <c r="E38" s="130" t="s">
        <v>710</v>
      </c>
      <c r="F38" s="131" t="s">
        <v>118</v>
      </c>
      <c r="G38" s="131" t="s">
        <v>119</v>
      </c>
      <c r="H38" s="113" t="s">
        <v>40</v>
      </c>
      <c r="I38" s="117">
        <v>0</v>
      </c>
      <c r="J38" s="205">
        <f t="shared" si="1"/>
        <v>0</v>
      </c>
      <c r="K38" s="113" t="s">
        <v>360</v>
      </c>
      <c r="L38" s="117">
        <v>0</v>
      </c>
      <c r="M38" s="139" t="s">
        <v>66</v>
      </c>
      <c r="N38" s="241">
        <v>0</v>
      </c>
      <c r="O38" s="242">
        <f t="shared" si="2"/>
        <v>0</v>
      </c>
      <c r="P38" s="124" t="s">
        <v>41</v>
      </c>
      <c r="Q38" s="183">
        <v>0</v>
      </c>
      <c r="R38" s="256" t="s">
        <v>463</v>
      </c>
      <c r="S38" s="117">
        <v>0</v>
      </c>
      <c r="T38" s="280" t="s">
        <v>107</v>
      </c>
      <c r="U38" s="117">
        <v>0</v>
      </c>
      <c r="V38" s="256" t="s">
        <v>262</v>
      </c>
      <c r="W38" s="183">
        <v>0</v>
      </c>
      <c r="X38" s="251" t="s">
        <v>41</v>
      </c>
      <c r="Y38" s="241">
        <v>0</v>
      </c>
      <c r="Z38" s="242">
        <f t="shared" si="3"/>
        <v>0</v>
      </c>
      <c r="AA38" s="124" t="s">
        <v>41</v>
      </c>
      <c r="AB38" s="259">
        <v>0</v>
      </c>
      <c r="AC38" s="124" t="s">
        <v>41</v>
      </c>
      <c r="AD38" s="183">
        <v>0</v>
      </c>
      <c r="AE38" s="251" t="s">
        <v>41</v>
      </c>
      <c r="AF38" s="241">
        <v>0</v>
      </c>
      <c r="AG38" s="252">
        <f t="shared" si="4"/>
        <v>0</v>
      </c>
      <c r="AH38" s="253"/>
      <c r="AI38" s="183">
        <v>0</v>
      </c>
      <c r="AJ38" s="253"/>
      <c r="AK38" s="183">
        <v>0</v>
      </c>
      <c r="AL38" s="254">
        <f t="shared" si="5"/>
        <v>0</v>
      </c>
    </row>
    <row r="39" spans="1:38" ht="15.75" customHeight="1" x14ac:dyDescent="0.2">
      <c r="A39" s="267">
        <f t="shared" si="6"/>
        <v>24</v>
      </c>
      <c r="B39" s="129">
        <v>1995</v>
      </c>
      <c r="C39" s="281" t="s">
        <v>711</v>
      </c>
      <c r="D39" s="282" t="s">
        <v>712</v>
      </c>
      <c r="E39" s="282" t="s">
        <v>713</v>
      </c>
      <c r="F39" s="129" t="s">
        <v>100</v>
      </c>
      <c r="G39" s="129" t="s">
        <v>37</v>
      </c>
      <c r="H39" s="127" t="s">
        <v>41</v>
      </c>
      <c r="I39" s="117">
        <v>0</v>
      </c>
      <c r="J39" s="205">
        <f t="shared" si="1"/>
        <v>0</v>
      </c>
      <c r="K39" s="127" t="s">
        <v>41</v>
      </c>
      <c r="L39" s="117">
        <v>0</v>
      </c>
      <c r="M39" s="124" t="s">
        <v>41</v>
      </c>
      <c r="N39" s="241">
        <v>0</v>
      </c>
      <c r="O39" s="242">
        <f t="shared" si="2"/>
        <v>0</v>
      </c>
      <c r="P39" s="124" t="s">
        <v>41</v>
      </c>
      <c r="Q39" s="183">
        <v>0</v>
      </c>
      <c r="R39" s="290" t="s">
        <v>664</v>
      </c>
      <c r="S39" s="117">
        <v>0</v>
      </c>
      <c r="T39" s="127" t="s">
        <v>41</v>
      </c>
      <c r="U39" s="117">
        <v>0</v>
      </c>
      <c r="V39" s="256" t="s">
        <v>277</v>
      </c>
      <c r="W39" s="183">
        <v>0</v>
      </c>
      <c r="X39" s="251" t="s">
        <v>41</v>
      </c>
      <c r="Y39" s="241">
        <v>0</v>
      </c>
      <c r="Z39" s="242">
        <f t="shared" si="3"/>
        <v>0</v>
      </c>
      <c r="AA39" s="124" t="s">
        <v>41</v>
      </c>
      <c r="AB39" s="259">
        <v>0</v>
      </c>
      <c r="AC39" s="124" t="s">
        <v>41</v>
      </c>
      <c r="AD39" s="183">
        <v>0</v>
      </c>
      <c r="AE39" s="251" t="s">
        <v>41</v>
      </c>
      <c r="AF39" s="241">
        <v>0</v>
      </c>
      <c r="AG39" s="252">
        <f t="shared" si="4"/>
        <v>0</v>
      </c>
      <c r="AH39" s="253"/>
      <c r="AI39" s="183">
        <v>0</v>
      </c>
      <c r="AJ39" s="253"/>
      <c r="AK39" s="183">
        <v>0</v>
      </c>
      <c r="AL39" s="254">
        <f t="shared" si="5"/>
        <v>0</v>
      </c>
    </row>
    <row r="40" spans="1:38" ht="15.75" customHeight="1" x14ac:dyDescent="0.2">
      <c r="A40" s="267">
        <f t="shared" si="6"/>
        <v>24</v>
      </c>
      <c r="B40" s="129">
        <v>2004</v>
      </c>
      <c r="C40" s="293" t="s">
        <v>714</v>
      </c>
      <c r="D40" s="294" t="s">
        <v>715</v>
      </c>
      <c r="E40" s="294" t="s">
        <v>716</v>
      </c>
      <c r="F40" s="131" t="s">
        <v>717</v>
      </c>
      <c r="G40" s="131" t="s">
        <v>37</v>
      </c>
      <c r="H40" s="113" t="s">
        <v>255</v>
      </c>
      <c r="I40" s="117">
        <v>0</v>
      </c>
      <c r="J40" s="205">
        <f t="shared" si="1"/>
        <v>0</v>
      </c>
      <c r="K40" s="288" t="s">
        <v>532</v>
      </c>
      <c r="L40" s="117">
        <v>0</v>
      </c>
      <c r="M40" s="124" t="s">
        <v>41</v>
      </c>
      <c r="N40" s="241">
        <v>0</v>
      </c>
      <c r="O40" s="242">
        <f t="shared" si="2"/>
        <v>0</v>
      </c>
      <c r="P40" s="124" t="s">
        <v>41</v>
      </c>
      <c r="Q40" s="183">
        <v>0</v>
      </c>
      <c r="R40" s="127" t="s">
        <v>41</v>
      </c>
      <c r="S40" s="117">
        <v>0</v>
      </c>
      <c r="T40" s="127" t="s">
        <v>41</v>
      </c>
      <c r="U40" s="117">
        <v>0</v>
      </c>
      <c r="V40" s="251" t="s">
        <v>41</v>
      </c>
      <c r="W40" s="183">
        <v>0</v>
      </c>
      <c r="X40" s="251" t="s">
        <v>41</v>
      </c>
      <c r="Y40" s="241">
        <v>0</v>
      </c>
      <c r="Z40" s="242">
        <f t="shared" si="3"/>
        <v>0</v>
      </c>
      <c r="AA40" s="124" t="s">
        <v>41</v>
      </c>
      <c r="AB40" s="259">
        <v>0</v>
      </c>
      <c r="AC40" s="124" t="s">
        <v>41</v>
      </c>
      <c r="AD40" s="183">
        <v>0</v>
      </c>
      <c r="AE40" s="251" t="s">
        <v>41</v>
      </c>
      <c r="AF40" s="241">
        <v>0</v>
      </c>
      <c r="AG40" s="252">
        <f t="shared" si="4"/>
        <v>0</v>
      </c>
      <c r="AH40" s="253"/>
      <c r="AI40" s="183">
        <v>0</v>
      </c>
      <c r="AJ40" s="253"/>
      <c r="AK40" s="183">
        <v>0</v>
      </c>
      <c r="AL40" s="254">
        <f t="shared" si="5"/>
        <v>0</v>
      </c>
    </row>
    <row r="41" spans="1:38" ht="15.75" customHeight="1" x14ac:dyDescent="0.2">
      <c r="A41" s="267">
        <f t="shared" si="6"/>
        <v>24</v>
      </c>
      <c r="B41" s="129">
        <v>2007</v>
      </c>
      <c r="C41" s="281" t="s">
        <v>642</v>
      </c>
      <c r="D41" s="282" t="s">
        <v>718</v>
      </c>
      <c r="E41" s="282" t="s">
        <v>719</v>
      </c>
      <c r="F41" s="129" t="s">
        <v>95</v>
      </c>
      <c r="G41" s="129" t="s">
        <v>37</v>
      </c>
      <c r="H41" s="113" t="s">
        <v>611</v>
      </c>
      <c r="I41" s="117">
        <v>0</v>
      </c>
      <c r="J41" s="205">
        <f t="shared" si="1"/>
        <v>0</v>
      </c>
      <c r="K41" s="295"/>
      <c r="L41" s="117">
        <v>0</v>
      </c>
      <c r="M41" s="139" t="s">
        <v>389</v>
      </c>
      <c r="N41" s="241">
        <v>0</v>
      </c>
      <c r="O41" s="242">
        <f t="shared" si="2"/>
        <v>0</v>
      </c>
      <c r="P41" s="124" t="s">
        <v>41</v>
      </c>
      <c r="Q41" s="183">
        <v>0</v>
      </c>
      <c r="R41" s="127" t="s">
        <v>41</v>
      </c>
      <c r="S41" s="117">
        <v>0</v>
      </c>
      <c r="T41" s="127" t="s">
        <v>41</v>
      </c>
      <c r="U41" s="117">
        <v>0</v>
      </c>
      <c r="V41" s="251" t="s">
        <v>41</v>
      </c>
      <c r="W41" s="183">
        <v>0</v>
      </c>
      <c r="X41" s="251" t="s">
        <v>41</v>
      </c>
      <c r="Y41" s="241">
        <v>0</v>
      </c>
      <c r="Z41" s="242">
        <f t="shared" si="3"/>
        <v>0</v>
      </c>
      <c r="AA41" s="124" t="s">
        <v>41</v>
      </c>
      <c r="AB41" s="259">
        <v>0</v>
      </c>
      <c r="AC41" s="124" t="s">
        <v>41</v>
      </c>
      <c r="AD41" s="183">
        <v>0</v>
      </c>
      <c r="AE41" s="251" t="s">
        <v>41</v>
      </c>
      <c r="AF41" s="241">
        <v>0</v>
      </c>
      <c r="AG41" s="252">
        <f t="shared" si="4"/>
        <v>0</v>
      </c>
      <c r="AH41" s="253"/>
      <c r="AI41" s="183">
        <v>0</v>
      </c>
      <c r="AJ41" s="253"/>
      <c r="AK41" s="183">
        <v>0</v>
      </c>
      <c r="AL41" s="254">
        <f t="shared" si="5"/>
        <v>0</v>
      </c>
    </row>
    <row r="42" spans="1:38" ht="15.75" customHeight="1" x14ac:dyDescent="0.2">
      <c r="A42" s="267">
        <f t="shared" si="6"/>
        <v>24</v>
      </c>
      <c r="B42" s="129">
        <v>1992</v>
      </c>
      <c r="C42" s="281" t="s">
        <v>720</v>
      </c>
      <c r="D42" s="282" t="s">
        <v>721</v>
      </c>
      <c r="E42" s="296" t="s">
        <v>722</v>
      </c>
      <c r="F42" s="129" t="s">
        <v>615</v>
      </c>
      <c r="G42" s="129" t="s">
        <v>119</v>
      </c>
      <c r="H42" s="127" t="s">
        <v>41</v>
      </c>
      <c r="I42" s="117">
        <v>0</v>
      </c>
      <c r="J42" s="205">
        <f t="shared" si="1"/>
        <v>0</v>
      </c>
      <c r="K42" s="127" t="s">
        <v>41</v>
      </c>
      <c r="L42" s="117">
        <v>0</v>
      </c>
      <c r="M42" s="124" t="s">
        <v>41</v>
      </c>
      <c r="N42" s="241">
        <v>0</v>
      </c>
      <c r="O42" s="242">
        <f t="shared" si="2"/>
        <v>0</v>
      </c>
      <c r="P42" s="124" t="s">
        <v>41</v>
      </c>
      <c r="Q42" s="183">
        <v>0</v>
      </c>
      <c r="R42" s="290" t="s">
        <v>216</v>
      </c>
      <c r="S42" s="117">
        <v>0</v>
      </c>
      <c r="T42" s="127" t="s">
        <v>41</v>
      </c>
      <c r="U42" s="117">
        <v>0</v>
      </c>
      <c r="V42" s="256" t="s">
        <v>200</v>
      </c>
      <c r="W42" s="183">
        <v>0</v>
      </c>
      <c r="X42" s="251" t="s">
        <v>41</v>
      </c>
      <c r="Y42" s="241">
        <v>0</v>
      </c>
      <c r="Z42" s="242">
        <f t="shared" si="3"/>
        <v>0</v>
      </c>
      <c r="AA42" s="124" t="s">
        <v>41</v>
      </c>
      <c r="AB42" s="259">
        <v>0</v>
      </c>
      <c r="AC42" s="124" t="s">
        <v>41</v>
      </c>
      <c r="AD42" s="183">
        <v>0</v>
      </c>
      <c r="AE42" s="251" t="s">
        <v>41</v>
      </c>
      <c r="AF42" s="241">
        <v>0</v>
      </c>
      <c r="AG42" s="252">
        <f t="shared" si="4"/>
        <v>0</v>
      </c>
      <c r="AH42" s="253"/>
      <c r="AI42" s="183">
        <v>0</v>
      </c>
      <c r="AJ42" s="253"/>
      <c r="AK42" s="183">
        <v>0</v>
      </c>
      <c r="AL42" s="254">
        <f t="shared" si="5"/>
        <v>0</v>
      </c>
    </row>
    <row r="43" spans="1:38" ht="15.75" customHeight="1" x14ac:dyDescent="0.2">
      <c r="A43" s="267">
        <f t="shared" si="6"/>
        <v>24</v>
      </c>
      <c r="B43" s="131">
        <v>2007</v>
      </c>
      <c r="C43" s="294"/>
      <c r="D43" s="294" t="s">
        <v>723</v>
      </c>
      <c r="E43" s="294" t="s">
        <v>383</v>
      </c>
      <c r="F43" s="131" t="s">
        <v>95</v>
      </c>
      <c r="G43" s="131" t="s">
        <v>37</v>
      </c>
      <c r="H43" s="297"/>
      <c r="I43" s="117">
        <v>0</v>
      </c>
      <c r="J43" s="205">
        <f t="shared" si="1"/>
        <v>0</v>
      </c>
      <c r="K43" s="297"/>
      <c r="L43" s="117">
        <v>0</v>
      </c>
      <c r="M43" s="124" t="s">
        <v>41</v>
      </c>
      <c r="N43" s="241">
        <v>0</v>
      </c>
      <c r="O43" s="242">
        <f t="shared" si="2"/>
        <v>0</v>
      </c>
      <c r="P43" s="298"/>
      <c r="Q43" s="183">
        <v>0</v>
      </c>
      <c r="R43" s="127" t="s">
        <v>41</v>
      </c>
      <c r="S43" s="117">
        <v>0</v>
      </c>
      <c r="T43" s="127" t="s">
        <v>41</v>
      </c>
      <c r="U43" s="117">
        <v>0</v>
      </c>
      <c r="V43" s="283" t="s">
        <v>41</v>
      </c>
      <c r="W43" s="183">
        <v>0</v>
      </c>
      <c r="X43" s="251" t="s">
        <v>41</v>
      </c>
      <c r="Y43" s="241">
        <v>0</v>
      </c>
      <c r="Z43" s="242">
        <f t="shared" si="3"/>
        <v>0</v>
      </c>
      <c r="AA43" s="124" t="s">
        <v>41</v>
      </c>
      <c r="AB43" s="259">
        <v>0</v>
      </c>
      <c r="AC43" s="124" t="s">
        <v>41</v>
      </c>
      <c r="AD43" s="183">
        <v>0</v>
      </c>
      <c r="AE43" s="251" t="s">
        <v>41</v>
      </c>
      <c r="AF43" s="241">
        <v>0</v>
      </c>
      <c r="AG43" s="252">
        <f t="shared" si="4"/>
        <v>0</v>
      </c>
      <c r="AH43" s="253"/>
      <c r="AI43" s="183">
        <v>0</v>
      </c>
      <c r="AJ43" s="253"/>
      <c r="AK43" s="183">
        <v>0</v>
      </c>
      <c r="AL43" s="254">
        <f t="shared" si="5"/>
        <v>0</v>
      </c>
    </row>
    <row r="44" spans="1:38" ht="15.75" customHeight="1" x14ac:dyDescent="0.2">
      <c r="A44" s="267">
        <f t="shared" si="6"/>
        <v>24</v>
      </c>
      <c r="B44" s="131">
        <v>2004</v>
      </c>
      <c r="C44" s="294"/>
      <c r="D44" s="294" t="s">
        <v>724</v>
      </c>
      <c r="E44" s="294" t="s">
        <v>371</v>
      </c>
      <c r="F44" s="131" t="s">
        <v>95</v>
      </c>
      <c r="G44" s="131" t="s">
        <v>37</v>
      </c>
      <c r="H44" s="297"/>
      <c r="I44" s="117">
        <v>0</v>
      </c>
      <c r="J44" s="205">
        <f t="shared" si="1"/>
        <v>0</v>
      </c>
      <c r="K44" s="297"/>
      <c r="L44" s="117">
        <v>0</v>
      </c>
      <c r="M44" s="124" t="s">
        <v>41</v>
      </c>
      <c r="N44" s="241">
        <v>0</v>
      </c>
      <c r="O44" s="242">
        <f t="shared" si="2"/>
        <v>0</v>
      </c>
      <c r="P44" s="124" t="s">
        <v>41</v>
      </c>
      <c r="Q44" s="183">
        <v>0</v>
      </c>
      <c r="R44" s="290" t="s">
        <v>725</v>
      </c>
      <c r="S44" s="117">
        <v>0</v>
      </c>
      <c r="T44" s="127" t="s">
        <v>41</v>
      </c>
      <c r="U44" s="117">
        <v>0</v>
      </c>
      <c r="V44" s="283" t="s">
        <v>41</v>
      </c>
      <c r="W44" s="183">
        <v>0</v>
      </c>
      <c r="X44" s="251" t="s">
        <v>41</v>
      </c>
      <c r="Y44" s="241">
        <v>0</v>
      </c>
      <c r="Z44" s="242">
        <f t="shared" si="3"/>
        <v>0</v>
      </c>
      <c r="AA44" s="124" t="s">
        <v>41</v>
      </c>
      <c r="AB44" s="259">
        <v>0</v>
      </c>
      <c r="AC44" s="124" t="s">
        <v>41</v>
      </c>
      <c r="AD44" s="183">
        <v>0</v>
      </c>
      <c r="AE44" s="251" t="s">
        <v>41</v>
      </c>
      <c r="AF44" s="241">
        <v>0</v>
      </c>
      <c r="AG44" s="252">
        <f t="shared" si="4"/>
        <v>0</v>
      </c>
      <c r="AH44" s="253"/>
      <c r="AI44" s="183">
        <v>0</v>
      </c>
      <c r="AJ44" s="253"/>
      <c r="AK44" s="183">
        <v>0</v>
      </c>
      <c r="AL44" s="254">
        <f t="shared" si="5"/>
        <v>0</v>
      </c>
    </row>
    <row r="45" spans="1:38" ht="15.75" customHeight="1" x14ac:dyDescent="0.2">
      <c r="A45" s="267">
        <f t="shared" si="6"/>
        <v>24</v>
      </c>
      <c r="B45" s="131">
        <v>2007</v>
      </c>
      <c r="C45" s="294"/>
      <c r="D45" s="294" t="s">
        <v>726</v>
      </c>
      <c r="E45" s="294" t="s">
        <v>727</v>
      </c>
      <c r="F45" s="131" t="s">
        <v>95</v>
      </c>
      <c r="G45" s="131" t="s">
        <v>37</v>
      </c>
      <c r="H45" s="18" t="s">
        <v>189</v>
      </c>
      <c r="I45" s="117">
        <v>0</v>
      </c>
      <c r="J45" s="205">
        <f t="shared" si="1"/>
        <v>0</v>
      </c>
      <c r="K45" s="297"/>
      <c r="L45" s="117">
        <v>0</v>
      </c>
      <c r="M45" s="124" t="s">
        <v>41</v>
      </c>
      <c r="N45" s="241">
        <v>0</v>
      </c>
      <c r="O45" s="242">
        <f t="shared" si="2"/>
        <v>0</v>
      </c>
      <c r="P45" s="124" t="s">
        <v>41</v>
      </c>
      <c r="Q45" s="183">
        <v>0</v>
      </c>
      <c r="R45" s="290" t="s">
        <v>728</v>
      </c>
      <c r="S45" s="117">
        <v>0</v>
      </c>
      <c r="T45" s="127" t="s">
        <v>41</v>
      </c>
      <c r="U45" s="117">
        <v>0</v>
      </c>
      <c r="V45" s="251" t="s">
        <v>41</v>
      </c>
      <c r="W45" s="183">
        <v>0</v>
      </c>
      <c r="X45" s="251" t="s">
        <v>41</v>
      </c>
      <c r="Y45" s="241">
        <v>0</v>
      </c>
      <c r="Z45" s="242">
        <f t="shared" si="3"/>
        <v>0</v>
      </c>
      <c r="AA45" s="124" t="s">
        <v>41</v>
      </c>
      <c r="AB45" s="259">
        <v>0</v>
      </c>
      <c r="AC45" s="124" t="s">
        <v>41</v>
      </c>
      <c r="AD45" s="183">
        <v>0</v>
      </c>
      <c r="AE45" s="251" t="s">
        <v>41</v>
      </c>
      <c r="AF45" s="241">
        <v>0</v>
      </c>
      <c r="AG45" s="252">
        <f t="shared" si="4"/>
        <v>0</v>
      </c>
      <c r="AH45" s="253"/>
      <c r="AI45" s="183">
        <v>0</v>
      </c>
      <c r="AJ45" s="253"/>
      <c r="AK45" s="183">
        <v>0</v>
      </c>
      <c r="AL45" s="254">
        <f t="shared" si="5"/>
        <v>0</v>
      </c>
    </row>
    <row r="46" spans="1:38" ht="15.75" customHeight="1" x14ac:dyDescent="0.2">
      <c r="A46" s="267">
        <f t="shared" si="6"/>
        <v>24</v>
      </c>
      <c r="B46" s="131">
        <v>2011</v>
      </c>
      <c r="C46" s="130"/>
      <c r="D46" s="141" t="s">
        <v>729</v>
      </c>
      <c r="E46" s="130" t="s">
        <v>303</v>
      </c>
      <c r="F46" s="131" t="s">
        <v>95</v>
      </c>
      <c r="G46" s="131" t="s">
        <v>37</v>
      </c>
      <c r="H46" s="113" t="s">
        <v>404</v>
      </c>
      <c r="I46" s="117">
        <v>0</v>
      </c>
      <c r="J46" s="205">
        <f t="shared" si="1"/>
        <v>0</v>
      </c>
      <c r="K46" s="113" t="s">
        <v>41</v>
      </c>
      <c r="L46" s="117">
        <v>0</v>
      </c>
      <c r="M46" s="124" t="s">
        <v>41</v>
      </c>
      <c r="N46" s="241">
        <v>0</v>
      </c>
      <c r="O46" s="242">
        <f t="shared" si="2"/>
        <v>0</v>
      </c>
      <c r="P46" s="124" t="s">
        <v>41</v>
      </c>
      <c r="Q46" s="183">
        <v>0</v>
      </c>
      <c r="R46" s="127" t="s">
        <v>41</v>
      </c>
      <c r="S46" s="117">
        <v>0</v>
      </c>
      <c r="T46" s="127" t="s">
        <v>41</v>
      </c>
      <c r="U46" s="117">
        <v>0</v>
      </c>
      <c r="V46" s="251" t="s">
        <v>41</v>
      </c>
      <c r="W46" s="183">
        <v>0</v>
      </c>
      <c r="X46" s="251" t="s">
        <v>41</v>
      </c>
      <c r="Y46" s="241">
        <v>0</v>
      </c>
      <c r="Z46" s="242">
        <f t="shared" si="3"/>
        <v>0</v>
      </c>
      <c r="AA46" s="124" t="s">
        <v>41</v>
      </c>
      <c r="AB46" s="259">
        <v>0</v>
      </c>
      <c r="AC46" s="124" t="s">
        <v>41</v>
      </c>
      <c r="AD46" s="183">
        <v>0</v>
      </c>
      <c r="AE46" s="251" t="s">
        <v>41</v>
      </c>
      <c r="AF46" s="241">
        <v>0</v>
      </c>
      <c r="AG46" s="252">
        <f t="shared" si="4"/>
        <v>0</v>
      </c>
      <c r="AH46" s="253"/>
      <c r="AI46" s="183">
        <v>0</v>
      </c>
      <c r="AJ46" s="253"/>
      <c r="AK46" s="183">
        <v>0</v>
      </c>
      <c r="AL46" s="254">
        <f t="shared" si="5"/>
        <v>0</v>
      </c>
    </row>
    <row r="47" spans="1:38" ht="15.75" customHeight="1" x14ac:dyDescent="0.2">
      <c r="A47" s="299">
        <f t="shared" si="6"/>
        <v>24</v>
      </c>
      <c r="B47" s="185">
        <v>2006</v>
      </c>
      <c r="C47" s="300"/>
      <c r="D47" s="300" t="s">
        <v>730</v>
      </c>
      <c r="E47" s="300" t="s">
        <v>731</v>
      </c>
      <c r="F47" s="185" t="s">
        <v>620</v>
      </c>
      <c r="G47" s="185" t="s">
        <v>119</v>
      </c>
      <c r="H47" s="90" t="s">
        <v>73</v>
      </c>
      <c r="I47" s="91">
        <v>0</v>
      </c>
      <c r="J47" s="301">
        <f t="shared" si="1"/>
        <v>0</v>
      </c>
      <c r="K47" s="302" t="s">
        <v>41</v>
      </c>
      <c r="L47" s="91">
        <v>0</v>
      </c>
      <c r="M47" s="303" t="s">
        <v>41</v>
      </c>
      <c r="N47" s="304">
        <v>0</v>
      </c>
      <c r="O47" s="305">
        <f t="shared" si="2"/>
        <v>0</v>
      </c>
      <c r="P47" s="306" t="s">
        <v>41</v>
      </c>
      <c r="Q47" s="307">
        <v>0</v>
      </c>
      <c r="R47" s="308" t="s">
        <v>477</v>
      </c>
      <c r="S47" s="91">
        <v>0</v>
      </c>
      <c r="T47" s="306" t="s">
        <v>41</v>
      </c>
      <c r="U47" s="91">
        <v>0</v>
      </c>
      <c r="V47" s="306" t="s">
        <v>41</v>
      </c>
      <c r="W47" s="307">
        <v>0</v>
      </c>
      <c r="X47" s="306" t="s">
        <v>41</v>
      </c>
      <c r="Y47" s="304">
        <v>0</v>
      </c>
      <c r="Z47" s="305">
        <f t="shared" si="3"/>
        <v>0</v>
      </c>
      <c r="AA47" s="303" t="s">
        <v>41</v>
      </c>
      <c r="AB47" s="309">
        <v>0</v>
      </c>
      <c r="AC47" s="306" t="s">
        <v>41</v>
      </c>
      <c r="AD47" s="307">
        <v>0</v>
      </c>
      <c r="AE47" s="306" t="s">
        <v>41</v>
      </c>
      <c r="AF47" s="304">
        <v>0</v>
      </c>
      <c r="AG47" s="252">
        <f t="shared" si="4"/>
        <v>0</v>
      </c>
      <c r="AH47" s="310"/>
      <c r="AI47" s="307">
        <v>0</v>
      </c>
      <c r="AJ47" s="310"/>
      <c r="AK47" s="307">
        <v>0</v>
      </c>
      <c r="AL47" s="311">
        <f t="shared" si="5"/>
        <v>0</v>
      </c>
    </row>
    <row r="48" spans="1:38" ht="15.75" customHeight="1" x14ac:dyDescent="0.2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</row>
    <row r="49" spans="1:38" ht="15.75" customHeight="1" x14ac:dyDescent="0.2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</row>
    <row r="50" spans="1:38" ht="15.75" customHeight="1" x14ac:dyDescent="0.2">
      <c r="A50" s="98"/>
      <c r="B50" s="592" t="s">
        <v>283</v>
      </c>
      <c r="C50" s="570"/>
      <c r="D50" s="570"/>
      <c r="E50" s="570"/>
      <c r="F50" s="570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</row>
    <row r="51" spans="1:38" ht="15.75" customHeight="1" x14ac:dyDescent="0.2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</row>
    <row r="52" spans="1:38" ht="43.5" customHeight="1" x14ac:dyDescent="0.2">
      <c r="A52" s="571" t="s">
        <v>732</v>
      </c>
      <c r="B52" s="572"/>
      <c r="C52" s="572"/>
      <c r="D52" s="572"/>
      <c r="E52" s="572"/>
      <c r="F52" s="572"/>
      <c r="G52" s="573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</row>
    <row r="53" spans="1:38" ht="15.75" customHeight="1" x14ac:dyDescent="0.2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</row>
    <row r="54" spans="1:38" ht="15.75" customHeight="1" x14ac:dyDescent="0.2">
      <c r="A54" s="605" t="s">
        <v>573</v>
      </c>
      <c r="B54" s="575"/>
      <c r="C54" s="575"/>
      <c r="D54" s="575"/>
      <c r="E54" s="576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</row>
    <row r="55" spans="1:38" ht="15.75" customHeight="1" x14ac:dyDescent="0.2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</row>
    <row r="56" spans="1:38" ht="15.75" customHeight="1" x14ac:dyDescent="0.2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</row>
    <row r="57" spans="1:38" ht="15.75" customHeight="1" x14ac:dyDescent="0.2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</row>
    <row r="58" spans="1:38" ht="15.75" customHeight="1" x14ac:dyDescent="0.2">
      <c r="A58" s="292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</row>
    <row r="59" spans="1:38" ht="15.75" customHeight="1" x14ac:dyDescent="0.2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</row>
    <row r="60" spans="1:38" ht="15.75" customHeight="1" x14ac:dyDescent="0.2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</row>
    <row r="61" spans="1:38" ht="15.75" customHeight="1" x14ac:dyDescent="0.2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</row>
    <row r="62" spans="1:38" ht="15.75" customHeight="1" x14ac:dyDescent="0.2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</row>
    <row r="63" spans="1:38" ht="15.75" customHeight="1" x14ac:dyDescent="0.2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</row>
    <row r="64" spans="1:38" ht="15.75" customHeight="1" x14ac:dyDescent="0.2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</row>
    <row r="65" spans="1:38" ht="15.75" customHeight="1" x14ac:dyDescent="0.2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</row>
    <row r="66" spans="1:38" ht="15.75" customHeight="1" x14ac:dyDescent="0.2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</row>
    <row r="67" spans="1:38" ht="15.75" customHeight="1" x14ac:dyDescent="0.2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</row>
    <row r="68" spans="1:38" ht="15.75" customHeight="1" x14ac:dyDescent="0.2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</row>
    <row r="69" spans="1:38" ht="15.75" customHeight="1" x14ac:dyDescent="0.2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</row>
    <row r="70" spans="1:38" ht="15.75" customHeight="1" x14ac:dyDescent="0.2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</row>
    <row r="71" spans="1:38" ht="15.75" customHeight="1" x14ac:dyDescent="0.2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</row>
    <row r="72" spans="1:38" ht="15.75" customHeight="1" x14ac:dyDescent="0.2">
      <c r="A72" s="292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</row>
    <row r="73" spans="1:38" ht="15.75" customHeight="1" x14ac:dyDescent="0.2">
      <c r="A73" s="292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</row>
    <row r="74" spans="1:38" ht="15.75" customHeight="1" x14ac:dyDescent="0.2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</row>
    <row r="75" spans="1:38" ht="15.75" customHeight="1" x14ac:dyDescent="0.2">
      <c r="A75" s="292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</row>
    <row r="76" spans="1:38" ht="15.75" customHeight="1" x14ac:dyDescent="0.2">
      <c r="A76" s="292"/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</row>
    <row r="77" spans="1:38" ht="15.75" customHeight="1" x14ac:dyDescent="0.2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</row>
    <row r="78" spans="1:38" ht="15.75" customHeight="1" x14ac:dyDescent="0.2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</row>
    <row r="79" spans="1:38" ht="15.75" customHeight="1" x14ac:dyDescent="0.2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</row>
    <row r="80" spans="1:38" ht="15.75" customHeight="1" x14ac:dyDescent="0.2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</row>
    <row r="81" spans="1:38" ht="15.75" customHeight="1" x14ac:dyDescent="0.2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</row>
    <row r="82" spans="1:38" ht="15.75" customHeight="1" x14ac:dyDescent="0.2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</row>
    <row r="83" spans="1:38" ht="15.75" customHeight="1" x14ac:dyDescent="0.2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</row>
    <row r="84" spans="1:38" ht="15.75" customHeight="1" x14ac:dyDescent="0.2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</row>
    <row r="85" spans="1:38" ht="15.75" customHeight="1" x14ac:dyDescent="0.2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</row>
    <row r="86" spans="1:38" ht="15.75" customHeight="1" x14ac:dyDescent="0.2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</row>
    <row r="87" spans="1:38" ht="15.75" customHeight="1" x14ac:dyDescent="0.2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</row>
    <row r="88" spans="1:38" ht="15.75" customHeight="1" x14ac:dyDescent="0.2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</row>
    <row r="89" spans="1:38" ht="15.75" customHeight="1" x14ac:dyDescent="0.2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</row>
    <row r="90" spans="1:38" ht="15.75" customHeight="1" x14ac:dyDescent="0.2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</row>
    <row r="91" spans="1:38" ht="15.75" customHeight="1" x14ac:dyDescent="0.2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</row>
    <row r="92" spans="1:38" ht="15.75" customHeight="1" x14ac:dyDescent="0.2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</row>
    <row r="93" spans="1:38" ht="15.75" customHeight="1" x14ac:dyDescent="0.2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</row>
    <row r="94" spans="1:38" ht="15.75" customHeight="1" x14ac:dyDescent="0.2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</row>
    <row r="95" spans="1:38" ht="15.75" customHeight="1" x14ac:dyDescent="0.2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</row>
    <row r="96" spans="1:38" ht="15.75" customHeight="1" x14ac:dyDescent="0.2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</row>
    <row r="97" spans="1:38" ht="15.75" customHeight="1" x14ac:dyDescent="0.2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</row>
    <row r="98" spans="1:38" ht="15.75" customHeight="1" x14ac:dyDescent="0.2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</row>
    <row r="99" spans="1:38" ht="15.75" customHeight="1" x14ac:dyDescent="0.2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</row>
    <row r="100" spans="1:38" ht="15.75" customHeight="1" x14ac:dyDescent="0.2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</row>
    <row r="101" spans="1:38" ht="15.75" customHeight="1" x14ac:dyDescent="0.2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</row>
    <row r="102" spans="1:38" ht="15.75" customHeight="1" x14ac:dyDescent="0.2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</row>
    <row r="103" spans="1:38" ht="15.75" customHeight="1" x14ac:dyDescent="0.2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</row>
    <row r="104" spans="1:38" ht="15.75" customHeight="1" x14ac:dyDescent="0.2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</row>
    <row r="105" spans="1:38" ht="15.75" customHeight="1" x14ac:dyDescent="0.2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</row>
    <row r="106" spans="1:38" ht="15.75" customHeight="1" x14ac:dyDescent="0.2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</row>
    <row r="107" spans="1:38" ht="15.75" customHeight="1" x14ac:dyDescent="0.2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</row>
    <row r="108" spans="1:38" ht="15.75" customHeight="1" x14ac:dyDescent="0.2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</row>
    <row r="109" spans="1:38" ht="15.75" customHeight="1" x14ac:dyDescent="0.2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</row>
    <row r="110" spans="1:38" ht="15.75" customHeight="1" x14ac:dyDescent="0.2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</row>
    <row r="111" spans="1:38" ht="15.75" customHeight="1" x14ac:dyDescent="0.2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</row>
    <row r="112" spans="1:38" ht="15.75" customHeight="1" x14ac:dyDescent="0.2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</row>
    <row r="113" spans="1:38" ht="15.75" customHeight="1" x14ac:dyDescent="0.2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</row>
    <row r="114" spans="1:38" ht="15.75" customHeight="1" x14ac:dyDescent="0.2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</row>
    <row r="115" spans="1:38" ht="15.75" customHeight="1" x14ac:dyDescent="0.2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</row>
    <row r="116" spans="1:38" ht="15.75" customHeight="1" x14ac:dyDescent="0.2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</row>
    <row r="117" spans="1:38" ht="15.75" customHeight="1" x14ac:dyDescent="0.2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</row>
    <row r="118" spans="1:38" ht="15.75" customHeight="1" x14ac:dyDescent="0.2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</row>
    <row r="119" spans="1:38" ht="15.75" customHeight="1" x14ac:dyDescent="0.2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</row>
    <row r="120" spans="1:38" ht="15.75" customHeight="1" x14ac:dyDescent="0.2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</row>
    <row r="121" spans="1:38" ht="15.75" customHeight="1" x14ac:dyDescent="0.2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</row>
    <row r="122" spans="1:38" ht="15.75" customHeight="1" x14ac:dyDescent="0.2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</row>
    <row r="123" spans="1:38" ht="15.75" customHeight="1" x14ac:dyDescent="0.2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</row>
    <row r="124" spans="1:38" ht="15.75" customHeight="1" x14ac:dyDescent="0.2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</row>
    <row r="125" spans="1:38" ht="15.75" customHeight="1" x14ac:dyDescent="0.2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</row>
    <row r="126" spans="1:38" ht="15.75" customHeight="1" x14ac:dyDescent="0.2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</row>
    <row r="127" spans="1:38" ht="15.75" customHeight="1" x14ac:dyDescent="0.2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</row>
    <row r="128" spans="1:38" ht="15.75" customHeight="1" x14ac:dyDescent="0.2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</row>
    <row r="129" spans="1:38" ht="15.75" customHeight="1" x14ac:dyDescent="0.2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</row>
    <row r="130" spans="1:38" ht="15.75" customHeight="1" x14ac:dyDescent="0.2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</row>
    <row r="131" spans="1:38" ht="15.75" customHeight="1" x14ac:dyDescent="0.2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</row>
    <row r="132" spans="1:38" ht="15.75" customHeight="1" x14ac:dyDescent="0.2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</row>
    <row r="133" spans="1:38" ht="15.75" customHeight="1" x14ac:dyDescent="0.2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</row>
    <row r="134" spans="1:38" ht="15.75" customHeight="1" x14ac:dyDescent="0.2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</row>
    <row r="135" spans="1:38" ht="15.75" customHeight="1" x14ac:dyDescent="0.2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</row>
    <row r="136" spans="1:38" ht="15.75" customHeight="1" x14ac:dyDescent="0.2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</row>
    <row r="137" spans="1:38" ht="15.75" customHeight="1" x14ac:dyDescent="0.2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</row>
    <row r="138" spans="1:38" ht="15.75" customHeight="1" x14ac:dyDescent="0.2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</row>
    <row r="139" spans="1:38" ht="15.75" customHeight="1" x14ac:dyDescent="0.2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</row>
    <row r="140" spans="1:38" ht="15.75" customHeight="1" x14ac:dyDescent="0.2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</row>
    <row r="141" spans="1:38" ht="15.75" customHeight="1" x14ac:dyDescent="0.2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</row>
    <row r="142" spans="1:38" ht="15.75" customHeight="1" x14ac:dyDescent="0.2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</row>
    <row r="143" spans="1:38" ht="15.75" customHeight="1" x14ac:dyDescent="0.2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</row>
    <row r="144" spans="1:38" ht="15.75" customHeight="1" x14ac:dyDescent="0.2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</row>
    <row r="145" spans="1:38" ht="15.75" customHeight="1" x14ac:dyDescent="0.2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</row>
    <row r="146" spans="1:38" ht="15.75" customHeight="1" x14ac:dyDescent="0.2">
      <c r="A146" s="292"/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</row>
    <row r="147" spans="1:38" ht="15.75" customHeight="1" x14ac:dyDescent="0.2">
      <c r="A147" s="292"/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</row>
    <row r="148" spans="1:38" ht="15.75" customHeight="1" x14ac:dyDescent="0.2">
      <c r="A148" s="292"/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</row>
    <row r="149" spans="1:38" ht="15.75" customHeight="1" x14ac:dyDescent="0.2">
      <c r="A149" s="292"/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</row>
    <row r="150" spans="1:38" ht="15.75" customHeight="1" x14ac:dyDescent="0.2">
      <c r="A150" s="292"/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</row>
    <row r="151" spans="1:38" ht="15.75" customHeight="1" x14ac:dyDescent="0.2">
      <c r="A151" s="292"/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</row>
    <row r="152" spans="1:38" ht="15.75" customHeight="1" x14ac:dyDescent="0.2">
      <c r="A152" s="292"/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</row>
    <row r="153" spans="1:38" ht="15.75" customHeight="1" x14ac:dyDescent="0.2">
      <c r="A153" s="292"/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</row>
    <row r="154" spans="1:38" ht="15.75" customHeight="1" x14ac:dyDescent="0.2">
      <c r="A154" s="292"/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</row>
    <row r="155" spans="1:38" ht="15.75" customHeight="1" x14ac:dyDescent="0.2">
      <c r="A155" s="292"/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</row>
    <row r="156" spans="1:38" ht="15.75" customHeight="1" x14ac:dyDescent="0.2">
      <c r="A156" s="292"/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</row>
    <row r="157" spans="1:38" ht="15.75" customHeight="1" x14ac:dyDescent="0.2">
      <c r="A157" s="292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</row>
    <row r="158" spans="1:38" ht="15.75" customHeight="1" x14ac:dyDescent="0.2">
      <c r="A158" s="292"/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</row>
    <row r="159" spans="1:38" ht="15.75" customHeight="1" x14ac:dyDescent="0.2">
      <c r="A159" s="292"/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</row>
    <row r="160" spans="1:38" ht="15.75" customHeight="1" x14ac:dyDescent="0.2">
      <c r="A160" s="292"/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</row>
    <row r="161" spans="1:38" ht="15.75" customHeight="1" x14ac:dyDescent="0.2">
      <c r="A161" s="292"/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</row>
    <row r="162" spans="1:38" ht="15.75" customHeight="1" x14ac:dyDescent="0.2">
      <c r="A162" s="292"/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</row>
    <row r="163" spans="1:38" ht="15.75" customHeight="1" x14ac:dyDescent="0.2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</row>
    <row r="164" spans="1:38" ht="15.75" customHeight="1" x14ac:dyDescent="0.2">
      <c r="A164" s="292"/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</row>
    <row r="165" spans="1:38" ht="15.75" customHeight="1" x14ac:dyDescent="0.2">
      <c r="A165" s="292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</row>
    <row r="166" spans="1:38" ht="15.75" customHeight="1" x14ac:dyDescent="0.2">
      <c r="A166" s="292"/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</row>
    <row r="167" spans="1:38" ht="15.75" customHeight="1" x14ac:dyDescent="0.2">
      <c r="A167" s="292"/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</row>
    <row r="168" spans="1:38" ht="15.75" customHeight="1" x14ac:dyDescent="0.2">
      <c r="A168" s="292"/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</row>
    <row r="169" spans="1:38" ht="15.75" customHeight="1" x14ac:dyDescent="0.2">
      <c r="A169" s="292"/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</row>
    <row r="170" spans="1:38" ht="15.75" customHeight="1" x14ac:dyDescent="0.2">
      <c r="A170" s="292"/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</row>
    <row r="171" spans="1:38" ht="15.75" customHeight="1" x14ac:dyDescent="0.2">
      <c r="A171" s="292"/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</row>
    <row r="172" spans="1:38" ht="15.75" customHeight="1" x14ac:dyDescent="0.2">
      <c r="A172" s="292"/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</row>
    <row r="173" spans="1:38" ht="15.75" customHeight="1" x14ac:dyDescent="0.2">
      <c r="A173" s="292"/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</row>
    <row r="174" spans="1:38" ht="15.75" customHeight="1" x14ac:dyDescent="0.2">
      <c r="A174" s="292"/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</row>
    <row r="175" spans="1:38" ht="15.75" customHeight="1" x14ac:dyDescent="0.2">
      <c r="A175" s="292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</row>
    <row r="176" spans="1:38" ht="15.75" customHeight="1" x14ac:dyDescent="0.2">
      <c r="A176" s="292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</row>
    <row r="177" spans="1:38" ht="15.75" customHeight="1" x14ac:dyDescent="0.2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</row>
    <row r="178" spans="1:38" ht="15.75" customHeight="1" x14ac:dyDescent="0.2">
      <c r="A178" s="292"/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</row>
    <row r="179" spans="1:38" ht="15.75" customHeight="1" x14ac:dyDescent="0.2">
      <c r="A179" s="292"/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</row>
    <row r="180" spans="1:38" ht="15.75" customHeight="1" x14ac:dyDescent="0.2">
      <c r="A180" s="292"/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</row>
    <row r="181" spans="1:38" ht="15.75" customHeight="1" x14ac:dyDescent="0.2">
      <c r="A181" s="292"/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</row>
    <row r="182" spans="1:38" ht="15.75" customHeight="1" x14ac:dyDescent="0.2">
      <c r="A182" s="292"/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</row>
    <row r="183" spans="1:38" ht="15.75" customHeight="1" x14ac:dyDescent="0.2">
      <c r="A183" s="292"/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</row>
    <row r="184" spans="1:38" ht="15.75" customHeight="1" x14ac:dyDescent="0.2">
      <c r="A184" s="292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</row>
    <row r="185" spans="1:38" ht="15.75" customHeight="1" x14ac:dyDescent="0.2">
      <c r="A185" s="292"/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</row>
    <row r="186" spans="1:38" ht="15.75" customHeight="1" x14ac:dyDescent="0.2">
      <c r="A186" s="292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</row>
    <row r="187" spans="1:38" ht="15.75" customHeight="1" x14ac:dyDescent="0.2">
      <c r="A187" s="292"/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</row>
    <row r="188" spans="1:38" ht="15.75" customHeight="1" x14ac:dyDescent="0.2">
      <c r="A188" s="292"/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</row>
    <row r="189" spans="1:38" ht="15.75" customHeight="1" x14ac:dyDescent="0.2">
      <c r="A189" s="292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</row>
    <row r="190" spans="1:38" ht="15.75" customHeight="1" x14ac:dyDescent="0.2">
      <c r="A190" s="292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</row>
    <row r="191" spans="1:38" ht="15.75" customHeight="1" x14ac:dyDescent="0.2">
      <c r="A191" s="292"/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</row>
    <row r="192" spans="1:38" ht="15.75" customHeight="1" x14ac:dyDescent="0.2">
      <c r="A192" s="292"/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</row>
    <row r="193" spans="1:38" ht="15.75" customHeight="1" x14ac:dyDescent="0.2">
      <c r="A193" s="292"/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</row>
    <row r="194" spans="1:38" ht="15.75" customHeight="1" x14ac:dyDescent="0.2">
      <c r="A194" s="292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</row>
    <row r="195" spans="1:38" ht="15.75" customHeight="1" x14ac:dyDescent="0.2">
      <c r="A195" s="292"/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</row>
    <row r="196" spans="1:38" ht="15.75" customHeight="1" x14ac:dyDescent="0.2">
      <c r="A196" s="292"/>
      <c r="B196" s="292"/>
      <c r="C196" s="292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</row>
    <row r="197" spans="1:38" ht="15.75" customHeight="1" x14ac:dyDescent="0.2">
      <c r="A197" s="292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</row>
    <row r="198" spans="1:38" ht="15.75" customHeight="1" x14ac:dyDescent="0.2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</row>
    <row r="199" spans="1:38" ht="15.75" customHeight="1" x14ac:dyDescent="0.2">
      <c r="A199" s="292"/>
      <c r="B199" s="292"/>
      <c r="C199" s="292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</row>
    <row r="200" spans="1:38" ht="15.75" customHeight="1" x14ac:dyDescent="0.2">
      <c r="A200" s="29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</row>
    <row r="201" spans="1:38" ht="15.75" customHeight="1" x14ac:dyDescent="0.2">
      <c r="A201" s="292"/>
      <c r="B201" s="292"/>
      <c r="C201" s="292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</row>
    <row r="202" spans="1:38" ht="15.75" customHeight="1" x14ac:dyDescent="0.2">
      <c r="A202" s="292"/>
      <c r="B202" s="292"/>
      <c r="C202" s="292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</row>
    <row r="203" spans="1:38" ht="15.75" customHeight="1" x14ac:dyDescent="0.2">
      <c r="A203" s="292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</row>
    <row r="204" spans="1:38" ht="15.75" customHeight="1" x14ac:dyDescent="0.2">
      <c r="A204" s="292"/>
      <c r="B204" s="292"/>
      <c r="C204" s="292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</row>
    <row r="205" spans="1:38" ht="15.75" customHeight="1" x14ac:dyDescent="0.2">
      <c r="A205" s="292"/>
      <c r="B205" s="292"/>
      <c r="C205" s="292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</row>
    <row r="206" spans="1:38" ht="15.75" customHeight="1" x14ac:dyDescent="0.2">
      <c r="A206" s="292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</row>
    <row r="207" spans="1:38" ht="15.75" customHeight="1" x14ac:dyDescent="0.2">
      <c r="A207" s="292"/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</row>
    <row r="208" spans="1:38" ht="15.75" customHeight="1" x14ac:dyDescent="0.2">
      <c r="A208" s="292"/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  <c r="X208" s="292"/>
      <c r="Y208" s="292"/>
      <c r="Z208" s="292"/>
      <c r="AA208" s="292"/>
      <c r="AB208" s="292"/>
      <c r="AC208" s="292"/>
      <c r="AD208" s="292"/>
      <c r="AE208" s="292"/>
      <c r="AF208" s="292"/>
      <c r="AG208" s="292"/>
      <c r="AH208" s="292"/>
      <c r="AI208" s="292"/>
      <c r="AJ208" s="292"/>
      <c r="AK208" s="292"/>
      <c r="AL208" s="292"/>
    </row>
    <row r="209" spans="1:38" ht="15.75" customHeight="1" x14ac:dyDescent="0.2">
      <c r="A209" s="292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  <c r="AA209" s="292"/>
      <c r="AB209" s="292"/>
      <c r="AC209" s="292"/>
      <c r="AD209" s="292"/>
      <c r="AE209" s="292"/>
      <c r="AF209" s="292"/>
      <c r="AG209" s="292"/>
      <c r="AH209" s="292"/>
      <c r="AI209" s="292"/>
      <c r="AJ209" s="292"/>
      <c r="AK209" s="292"/>
      <c r="AL209" s="292"/>
    </row>
    <row r="210" spans="1:38" ht="15.75" customHeight="1" x14ac:dyDescent="0.2">
      <c r="A210" s="292"/>
      <c r="B210" s="292"/>
      <c r="C210" s="292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  <c r="X210" s="292"/>
      <c r="Y210" s="292"/>
      <c r="Z210" s="292"/>
      <c r="AA210" s="292"/>
      <c r="AB210" s="292"/>
      <c r="AC210" s="292"/>
      <c r="AD210" s="292"/>
      <c r="AE210" s="292"/>
      <c r="AF210" s="292"/>
      <c r="AG210" s="292"/>
      <c r="AH210" s="292"/>
      <c r="AI210" s="292"/>
      <c r="AJ210" s="292"/>
      <c r="AK210" s="292"/>
      <c r="AL210" s="292"/>
    </row>
    <row r="211" spans="1:38" ht="15.75" customHeight="1" x14ac:dyDescent="0.2">
      <c r="A211" s="292"/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  <c r="AA211" s="292"/>
      <c r="AB211" s="292"/>
      <c r="AC211" s="292"/>
      <c r="AD211" s="292"/>
      <c r="AE211" s="292"/>
      <c r="AF211" s="292"/>
      <c r="AG211" s="292"/>
      <c r="AH211" s="292"/>
      <c r="AI211" s="292"/>
      <c r="AJ211" s="292"/>
      <c r="AK211" s="292"/>
      <c r="AL211" s="292"/>
    </row>
    <row r="212" spans="1:38" ht="15.75" customHeight="1" x14ac:dyDescent="0.2">
      <c r="A212" s="292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  <c r="X212" s="292"/>
      <c r="Y212" s="292"/>
      <c r="Z212" s="292"/>
      <c r="AA212" s="292"/>
      <c r="AB212" s="292"/>
      <c r="AC212" s="292"/>
      <c r="AD212" s="292"/>
      <c r="AE212" s="292"/>
      <c r="AF212" s="292"/>
      <c r="AG212" s="292"/>
      <c r="AH212" s="292"/>
      <c r="AI212" s="292"/>
      <c r="AJ212" s="292"/>
      <c r="AK212" s="292"/>
      <c r="AL212" s="292"/>
    </row>
    <row r="213" spans="1:38" ht="15.75" customHeight="1" x14ac:dyDescent="0.2">
      <c r="A213" s="292"/>
      <c r="B213" s="292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  <c r="AA213" s="292"/>
      <c r="AB213" s="292"/>
      <c r="AC213" s="292"/>
      <c r="AD213" s="292"/>
      <c r="AE213" s="292"/>
      <c r="AF213" s="292"/>
      <c r="AG213" s="292"/>
      <c r="AH213" s="292"/>
      <c r="AI213" s="292"/>
      <c r="AJ213" s="292"/>
      <c r="AK213" s="292"/>
      <c r="AL213" s="292"/>
    </row>
    <row r="214" spans="1:38" ht="15.75" customHeight="1" x14ac:dyDescent="0.2">
      <c r="A214" s="292"/>
      <c r="B214" s="292"/>
      <c r="C214" s="292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  <c r="X214" s="292"/>
      <c r="Y214" s="292"/>
      <c r="Z214" s="292"/>
      <c r="AA214" s="292"/>
      <c r="AB214" s="292"/>
      <c r="AC214" s="292"/>
      <c r="AD214" s="292"/>
      <c r="AE214" s="292"/>
      <c r="AF214" s="292"/>
      <c r="AG214" s="292"/>
      <c r="AH214" s="292"/>
      <c r="AI214" s="292"/>
      <c r="AJ214" s="292"/>
      <c r="AK214" s="292"/>
      <c r="AL214" s="292"/>
    </row>
    <row r="215" spans="1:38" ht="15.75" customHeight="1" x14ac:dyDescent="0.2">
      <c r="A215" s="292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  <c r="AA215" s="292"/>
      <c r="AB215" s="292"/>
      <c r="AC215" s="292"/>
      <c r="AD215" s="292"/>
      <c r="AE215" s="292"/>
      <c r="AF215" s="292"/>
      <c r="AG215" s="292"/>
      <c r="AH215" s="292"/>
      <c r="AI215" s="292"/>
      <c r="AJ215" s="292"/>
      <c r="AK215" s="292"/>
      <c r="AL215" s="292"/>
    </row>
    <row r="216" spans="1:38" ht="15.75" customHeight="1" x14ac:dyDescent="0.2">
      <c r="A216" s="292"/>
      <c r="B216" s="292"/>
      <c r="C216" s="292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  <c r="AA216" s="292"/>
      <c r="AB216" s="292"/>
      <c r="AC216" s="292"/>
      <c r="AD216" s="292"/>
      <c r="AE216" s="292"/>
      <c r="AF216" s="292"/>
      <c r="AG216" s="292"/>
      <c r="AH216" s="292"/>
      <c r="AI216" s="292"/>
      <c r="AJ216" s="292"/>
      <c r="AK216" s="292"/>
      <c r="AL216" s="292"/>
    </row>
    <row r="217" spans="1:38" ht="15.75" customHeight="1" x14ac:dyDescent="0.2">
      <c r="A217" s="292"/>
      <c r="B217" s="292"/>
      <c r="C217" s="292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  <c r="X217" s="292"/>
      <c r="Y217" s="292"/>
      <c r="Z217" s="292"/>
      <c r="AA217" s="292"/>
      <c r="AB217" s="292"/>
      <c r="AC217" s="292"/>
      <c r="AD217" s="292"/>
      <c r="AE217" s="292"/>
      <c r="AF217" s="292"/>
      <c r="AG217" s="292"/>
      <c r="AH217" s="292"/>
      <c r="AI217" s="292"/>
      <c r="AJ217" s="292"/>
      <c r="AK217" s="292"/>
      <c r="AL217" s="292"/>
    </row>
    <row r="218" spans="1:38" ht="15.75" customHeight="1" x14ac:dyDescent="0.2">
      <c r="A218" s="292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  <c r="AA218" s="292"/>
      <c r="AB218" s="292"/>
      <c r="AC218" s="292"/>
      <c r="AD218" s="292"/>
      <c r="AE218" s="292"/>
      <c r="AF218" s="292"/>
      <c r="AG218" s="292"/>
      <c r="AH218" s="292"/>
      <c r="AI218" s="292"/>
      <c r="AJ218" s="292"/>
      <c r="AK218" s="292"/>
      <c r="AL218" s="292"/>
    </row>
    <row r="219" spans="1:38" ht="15.75" customHeight="1" x14ac:dyDescent="0.2">
      <c r="A219" s="292"/>
      <c r="B219" s="292"/>
      <c r="C219" s="292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  <c r="X219" s="292"/>
      <c r="Y219" s="292"/>
      <c r="Z219" s="292"/>
      <c r="AA219" s="292"/>
      <c r="AB219" s="292"/>
      <c r="AC219" s="292"/>
      <c r="AD219" s="292"/>
      <c r="AE219" s="292"/>
      <c r="AF219" s="292"/>
      <c r="AG219" s="292"/>
      <c r="AH219" s="292"/>
      <c r="AI219" s="292"/>
      <c r="AJ219" s="292"/>
      <c r="AK219" s="292"/>
      <c r="AL219" s="292"/>
    </row>
    <row r="220" spans="1:38" ht="15.75" customHeight="1" x14ac:dyDescent="0.2">
      <c r="A220" s="292"/>
      <c r="B220" s="292"/>
      <c r="C220" s="292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  <c r="AA220" s="292"/>
      <c r="AB220" s="292"/>
      <c r="AC220" s="292"/>
      <c r="AD220" s="292"/>
      <c r="AE220" s="292"/>
      <c r="AF220" s="292"/>
      <c r="AG220" s="292"/>
      <c r="AH220" s="292"/>
      <c r="AI220" s="292"/>
      <c r="AJ220" s="292"/>
      <c r="AK220" s="292"/>
      <c r="AL220" s="292"/>
    </row>
    <row r="221" spans="1:38" ht="15.75" customHeight="1" x14ac:dyDescent="0.2">
      <c r="A221" s="292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  <c r="X221" s="292"/>
      <c r="Y221" s="292"/>
      <c r="Z221" s="292"/>
      <c r="AA221" s="292"/>
      <c r="AB221" s="292"/>
      <c r="AC221" s="292"/>
      <c r="AD221" s="292"/>
      <c r="AE221" s="292"/>
      <c r="AF221" s="292"/>
      <c r="AG221" s="292"/>
      <c r="AH221" s="292"/>
      <c r="AI221" s="292"/>
      <c r="AJ221" s="292"/>
      <c r="AK221" s="292"/>
      <c r="AL221" s="292"/>
    </row>
    <row r="222" spans="1:38" ht="15.75" customHeight="1" x14ac:dyDescent="0.2">
      <c r="A222" s="292"/>
      <c r="B222" s="292"/>
      <c r="C222" s="292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  <c r="X222" s="292"/>
      <c r="Y222" s="292"/>
      <c r="Z222" s="292"/>
      <c r="AA222" s="292"/>
      <c r="AB222" s="292"/>
      <c r="AC222" s="292"/>
      <c r="AD222" s="292"/>
      <c r="AE222" s="292"/>
      <c r="AF222" s="292"/>
      <c r="AG222" s="292"/>
      <c r="AH222" s="292"/>
      <c r="AI222" s="292"/>
      <c r="AJ222" s="292"/>
      <c r="AK222" s="292"/>
      <c r="AL222" s="292"/>
    </row>
    <row r="223" spans="1:38" ht="15.75" customHeight="1" x14ac:dyDescent="0.2">
      <c r="A223" s="292"/>
      <c r="B223" s="292"/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  <c r="AA223" s="292"/>
      <c r="AB223" s="292"/>
      <c r="AC223" s="292"/>
      <c r="AD223" s="292"/>
      <c r="AE223" s="292"/>
      <c r="AF223" s="292"/>
      <c r="AG223" s="292"/>
      <c r="AH223" s="292"/>
      <c r="AI223" s="292"/>
      <c r="AJ223" s="292"/>
      <c r="AK223" s="292"/>
      <c r="AL223" s="292"/>
    </row>
    <row r="224" spans="1:38" ht="15.75" customHeight="1" x14ac:dyDescent="0.2">
      <c r="A224" s="292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  <c r="AA224" s="292"/>
      <c r="AB224" s="292"/>
      <c r="AC224" s="292"/>
      <c r="AD224" s="292"/>
      <c r="AE224" s="292"/>
      <c r="AF224" s="292"/>
      <c r="AG224" s="292"/>
      <c r="AH224" s="292"/>
      <c r="AI224" s="292"/>
      <c r="AJ224" s="292"/>
      <c r="AK224" s="292"/>
      <c r="AL224" s="292"/>
    </row>
    <row r="225" spans="1:38" ht="15.75" customHeight="1" x14ac:dyDescent="0.2">
      <c r="A225" s="292"/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  <c r="AA225" s="292"/>
      <c r="AB225" s="292"/>
      <c r="AC225" s="292"/>
      <c r="AD225" s="292"/>
      <c r="AE225" s="292"/>
      <c r="AF225" s="292"/>
      <c r="AG225" s="292"/>
      <c r="AH225" s="292"/>
      <c r="AI225" s="292"/>
      <c r="AJ225" s="292"/>
      <c r="AK225" s="292"/>
      <c r="AL225" s="292"/>
    </row>
    <row r="226" spans="1:38" ht="15.75" customHeight="1" x14ac:dyDescent="0.2">
      <c r="A226" s="292"/>
      <c r="B226" s="292"/>
      <c r="C226" s="292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  <c r="AA226" s="292"/>
      <c r="AB226" s="292"/>
      <c r="AC226" s="292"/>
      <c r="AD226" s="292"/>
      <c r="AE226" s="292"/>
      <c r="AF226" s="292"/>
      <c r="AG226" s="292"/>
      <c r="AH226" s="292"/>
      <c r="AI226" s="292"/>
      <c r="AJ226" s="292"/>
      <c r="AK226" s="292"/>
      <c r="AL226" s="292"/>
    </row>
    <row r="227" spans="1:38" ht="15.75" customHeight="1" x14ac:dyDescent="0.2">
      <c r="A227" s="292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  <c r="X227" s="292"/>
      <c r="Y227" s="292"/>
      <c r="Z227" s="292"/>
      <c r="AA227" s="292"/>
      <c r="AB227" s="292"/>
      <c r="AC227" s="292"/>
      <c r="AD227" s="292"/>
      <c r="AE227" s="292"/>
      <c r="AF227" s="292"/>
      <c r="AG227" s="292"/>
      <c r="AH227" s="292"/>
      <c r="AI227" s="292"/>
      <c r="AJ227" s="292"/>
      <c r="AK227" s="292"/>
      <c r="AL227" s="292"/>
    </row>
    <row r="228" spans="1:38" ht="15.75" customHeight="1" x14ac:dyDescent="0.2">
      <c r="A228" s="292"/>
      <c r="B228" s="292"/>
      <c r="C228" s="292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292"/>
      <c r="Y228" s="292"/>
      <c r="Z228" s="292"/>
      <c r="AA228" s="292"/>
      <c r="AB228" s="292"/>
      <c r="AC228" s="292"/>
      <c r="AD228" s="292"/>
      <c r="AE228" s="292"/>
      <c r="AF228" s="292"/>
      <c r="AG228" s="292"/>
      <c r="AH228" s="292"/>
      <c r="AI228" s="292"/>
      <c r="AJ228" s="292"/>
      <c r="AK228" s="292"/>
      <c r="AL228" s="292"/>
    </row>
    <row r="229" spans="1:38" ht="15.75" customHeight="1" x14ac:dyDescent="0.2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  <c r="AA229" s="292"/>
      <c r="AB229" s="292"/>
      <c r="AC229" s="292"/>
      <c r="AD229" s="292"/>
      <c r="AE229" s="292"/>
      <c r="AF229" s="292"/>
      <c r="AG229" s="292"/>
      <c r="AH229" s="292"/>
      <c r="AI229" s="292"/>
      <c r="AJ229" s="292"/>
      <c r="AK229" s="292"/>
      <c r="AL229" s="292"/>
    </row>
    <row r="230" spans="1:38" ht="15.75" customHeight="1" x14ac:dyDescent="0.2">
      <c r="A230" s="292"/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  <c r="AA230" s="292"/>
      <c r="AB230" s="292"/>
      <c r="AC230" s="292"/>
      <c r="AD230" s="292"/>
      <c r="AE230" s="292"/>
      <c r="AF230" s="292"/>
      <c r="AG230" s="292"/>
      <c r="AH230" s="292"/>
      <c r="AI230" s="292"/>
      <c r="AJ230" s="292"/>
      <c r="AK230" s="292"/>
      <c r="AL230" s="292"/>
    </row>
    <row r="231" spans="1:38" ht="15.75" customHeight="1" x14ac:dyDescent="0.2">
      <c r="A231" s="292"/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  <c r="X231" s="292"/>
      <c r="Y231" s="292"/>
      <c r="Z231" s="292"/>
      <c r="AA231" s="292"/>
      <c r="AB231" s="292"/>
      <c r="AC231" s="292"/>
      <c r="AD231" s="292"/>
      <c r="AE231" s="292"/>
      <c r="AF231" s="292"/>
      <c r="AG231" s="292"/>
      <c r="AH231" s="292"/>
      <c r="AI231" s="292"/>
      <c r="AJ231" s="292"/>
      <c r="AK231" s="292"/>
      <c r="AL231" s="292"/>
    </row>
    <row r="232" spans="1:38" ht="15.75" customHeight="1" x14ac:dyDescent="0.2">
      <c r="A232" s="292"/>
      <c r="B232" s="292"/>
      <c r="C232" s="292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  <c r="X232" s="292"/>
      <c r="Y232" s="292"/>
      <c r="Z232" s="292"/>
      <c r="AA232" s="292"/>
      <c r="AB232" s="292"/>
      <c r="AC232" s="292"/>
      <c r="AD232" s="292"/>
      <c r="AE232" s="292"/>
      <c r="AF232" s="292"/>
      <c r="AG232" s="292"/>
      <c r="AH232" s="292"/>
      <c r="AI232" s="292"/>
      <c r="AJ232" s="292"/>
      <c r="AK232" s="292"/>
      <c r="AL232" s="292"/>
    </row>
    <row r="233" spans="1:38" ht="15.75" customHeight="1" x14ac:dyDescent="0.2">
      <c r="A233" s="292"/>
      <c r="B233" s="292"/>
      <c r="C233" s="292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  <c r="X233" s="292"/>
      <c r="Y233" s="292"/>
      <c r="Z233" s="292"/>
      <c r="AA233" s="292"/>
      <c r="AB233" s="292"/>
      <c r="AC233" s="292"/>
      <c r="AD233" s="292"/>
      <c r="AE233" s="292"/>
      <c r="AF233" s="292"/>
      <c r="AG233" s="292"/>
      <c r="AH233" s="292"/>
      <c r="AI233" s="292"/>
      <c r="AJ233" s="292"/>
      <c r="AK233" s="292"/>
      <c r="AL233" s="292"/>
    </row>
    <row r="234" spans="1:38" ht="15.75" customHeight="1" x14ac:dyDescent="0.2">
      <c r="A234" s="292"/>
      <c r="B234" s="292"/>
      <c r="C234" s="292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  <c r="AA234" s="292"/>
      <c r="AB234" s="292"/>
      <c r="AC234" s="292"/>
      <c r="AD234" s="292"/>
      <c r="AE234" s="292"/>
      <c r="AF234" s="292"/>
      <c r="AG234" s="292"/>
      <c r="AH234" s="292"/>
      <c r="AI234" s="292"/>
      <c r="AJ234" s="292"/>
      <c r="AK234" s="292"/>
      <c r="AL234" s="292"/>
    </row>
    <row r="235" spans="1:38" ht="15.75" customHeight="1" x14ac:dyDescent="0.2">
      <c r="A235" s="292"/>
      <c r="B235" s="292"/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292"/>
      <c r="S235" s="292"/>
      <c r="T235" s="292"/>
      <c r="U235" s="292"/>
      <c r="V235" s="292"/>
      <c r="W235" s="292"/>
      <c r="X235" s="292"/>
      <c r="Y235" s="292"/>
      <c r="Z235" s="292"/>
      <c r="AA235" s="292"/>
      <c r="AB235" s="292"/>
      <c r="AC235" s="292"/>
      <c r="AD235" s="292"/>
      <c r="AE235" s="292"/>
      <c r="AF235" s="292"/>
      <c r="AG235" s="292"/>
      <c r="AH235" s="292"/>
      <c r="AI235" s="292"/>
      <c r="AJ235" s="292"/>
      <c r="AK235" s="292"/>
      <c r="AL235" s="292"/>
    </row>
    <row r="236" spans="1:38" ht="15.75" customHeight="1" x14ac:dyDescent="0.2">
      <c r="A236" s="292"/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  <c r="AA236" s="292"/>
      <c r="AB236" s="292"/>
      <c r="AC236" s="292"/>
      <c r="AD236" s="292"/>
      <c r="AE236" s="292"/>
      <c r="AF236" s="292"/>
      <c r="AG236" s="292"/>
      <c r="AH236" s="292"/>
      <c r="AI236" s="292"/>
      <c r="AJ236" s="292"/>
      <c r="AK236" s="292"/>
      <c r="AL236" s="292"/>
    </row>
    <row r="237" spans="1:38" ht="15.75" customHeight="1" x14ac:dyDescent="0.2">
      <c r="A237" s="292"/>
      <c r="B237" s="292"/>
      <c r="C237" s="292"/>
      <c r="D237" s="292"/>
      <c r="E237" s="292"/>
      <c r="F237" s="292"/>
      <c r="G237" s="292"/>
      <c r="H237" s="292"/>
      <c r="I237" s="292"/>
      <c r="J237" s="292"/>
      <c r="K237" s="292"/>
      <c r="L237" s="292"/>
      <c r="M237" s="292"/>
      <c r="N237" s="292"/>
      <c r="O237" s="292"/>
      <c r="P237" s="292"/>
      <c r="Q237" s="292"/>
      <c r="R237" s="292"/>
      <c r="S237" s="292"/>
      <c r="T237" s="292"/>
      <c r="U237" s="292"/>
      <c r="V237" s="292"/>
      <c r="W237" s="292"/>
      <c r="X237" s="292"/>
      <c r="Y237" s="292"/>
      <c r="Z237" s="292"/>
      <c r="AA237" s="292"/>
      <c r="AB237" s="292"/>
      <c r="AC237" s="292"/>
      <c r="AD237" s="292"/>
      <c r="AE237" s="292"/>
      <c r="AF237" s="292"/>
      <c r="AG237" s="292"/>
      <c r="AH237" s="292"/>
      <c r="AI237" s="292"/>
      <c r="AJ237" s="292"/>
      <c r="AK237" s="292"/>
      <c r="AL237" s="292"/>
    </row>
    <row r="238" spans="1:38" ht="15.75" customHeight="1" x14ac:dyDescent="0.2">
      <c r="A238" s="292"/>
      <c r="B238" s="292"/>
      <c r="C238" s="292"/>
      <c r="D238" s="292"/>
      <c r="E238" s="292"/>
      <c r="F238" s="292"/>
      <c r="G238" s="292"/>
      <c r="H238" s="292"/>
      <c r="I238" s="292"/>
      <c r="J238" s="292"/>
      <c r="K238" s="292"/>
      <c r="L238" s="292"/>
      <c r="M238" s="292"/>
      <c r="N238" s="292"/>
      <c r="O238" s="292"/>
      <c r="P238" s="292"/>
      <c r="Q238" s="292"/>
      <c r="R238" s="292"/>
      <c r="S238" s="292"/>
      <c r="T238" s="292"/>
      <c r="U238" s="292"/>
      <c r="V238" s="292"/>
      <c r="W238" s="292"/>
      <c r="X238" s="292"/>
      <c r="Y238" s="292"/>
      <c r="Z238" s="292"/>
      <c r="AA238" s="292"/>
      <c r="AB238" s="292"/>
      <c r="AC238" s="292"/>
      <c r="AD238" s="292"/>
      <c r="AE238" s="292"/>
      <c r="AF238" s="292"/>
      <c r="AG238" s="292"/>
      <c r="AH238" s="292"/>
      <c r="AI238" s="292"/>
      <c r="AJ238" s="292"/>
      <c r="AK238" s="292"/>
      <c r="AL238" s="292"/>
    </row>
    <row r="239" spans="1:38" ht="15.75" customHeight="1" x14ac:dyDescent="0.2">
      <c r="A239" s="292"/>
      <c r="B239" s="292"/>
      <c r="C239" s="292"/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  <c r="AA239" s="292"/>
      <c r="AB239" s="292"/>
      <c r="AC239" s="292"/>
      <c r="AD239" s="292"/>
      <c r="AE239" s="292"/>
      <c r="AF239" s="292"/>
      <c r="AG239" s="292"/>
      <c r="AH239" s="292"/>
      <c r="AI239" s="292"/>
      <c r="AJ239" s="292"/>
      <c r="AK239" s="292"/>
      <c r="AL239" s="292"/>
    </row>
    <row r="240" spans="1:38" ht="15.75" customHeight="1" x14ac:dyDescent="0.2">
      <c r="A240" s="292"/>
      <c r="B240" s="292"/>
      <c r="C240" s="292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/>
      <c r="U240" s="292"/>
      <c r="V240" s="292"/>
      <c r="W240" s="292"/>
      <c r="X240" s="292"/>
      <c r="Y240" s="292"/>
      <c r="Z240" s="292"/>
      <c r="AA240" s="292"/>
      <c r="AB240" s="292"/>
      <c r="AC240" s="292"/>
      <c r="AD240" s="292"/>
      <c r="AE240" s="292"/>
      <c r="AF240" s="292"/>
      <c r="AG240" s="292"/>
      <c r="AH240" s="292"/>
      <c r="AI240" s="292"/>
      <c r="AJ240" s="292"/>
      <c r="AK240" s="292"/>
      <c r="AL240" s="292"/>
    </row>
    <row r="241" spans="1:38" ht="15.75" customHeight="1" x14ac:dyDescent="0.2">
      <c r="A241" s="292"/>
      <c r="B241" s="292"/>
      <c r="C241" s="292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  <c r="P241" s="292"/>
      <c r="Q241" s="292"/>
      <c r="R241" s="292"/>
      <c r="S241" s="292"/>
      <c r="T241" s="292"/>
      <c r="U241" s="292"/>
      <c r="V241" s="292"/>
      <c r="W241" s="292"/>
      <c r="X241" s="292"/>
      <c r="Y241" s="292"/>
      <c r="Z241" s="292"/>
      <c r="AA241" s="292"/>
      <c r="AB241" s="292"/>
      <c r="AC241" s="292"/>
      <c r="AD241" s="292"/>
      <c r="AE241" s="292"/>
      <c r="AF241" s="292"/>
      <c r="AG241" s="292"/>
      <c r="AH241" s="292"/>
      <c r="AI241" s="292"/>
      <c r="AJ241" s="292"/>
      <c r="AK241" s="292"/>
      <c r="AL241" s="292"/>
    </row>
    <row r="242" spans="1:38" ht="15.75" customHeight="1" x14ac:dyDescent="0.2">
      <c r="A242" s="292"/>
      <c r="B242" s="292"/>
      <c r="C242" s="292"/>
      <c r="D242" s="292"/>
      <c r="E242" s="292"/>
      <c r="F242" s="292"/>
      <c r="G242" s="292"/>
      <c r="H242" s="292"/>
      <c r="I242" s="292"/>
      <c r="J242" s="292"/>
      <c r="K242" s="292"/>
      <c r="L242" s="292"/>
      <c r="M242" s="292"/>
      <c r="N242" s="292"/>
      <c r="O242" s="292"/>
      <c r="P242" s="292"/>
      <c r="Q242" s="292"/>
      <c r="R242" s="292"/>
      <c r="S242" s="292"/>
      <c r="T242" s="292"/>
      <c r="U242" s="292"/>
      <c r="V242" s="292"/>
      <c r="W242" s="292"/>
      <c r="X242" s="292"/>
      <c r="Y242" s="292"/>
      <c r="Z242" s="292"/>
      <c r="AA242" s="292"/>
      <c r="AB242" s="292"/>
      <c r="AC242" s="292"/>
      <c r="AD242" s="292"/>
      <c r="AE242" s="292"/>
      <c r="AF242" s="292"/>
      <c r="AG242" s="292"/>
      <c r="AH242" s="292"/>
      <c r="AI242" s="292"/>
      <c r="AJ242" s="292"/>
      <c r="AK242" s="292"/>
      <c r="AL242" s="292"/>
    </row>
    <row r="243" spans="1:38" ht="15.75" customHeight="1" x14ac:dyDescent="0.2">
      <c r="A243" s="292"/>
      <c r="B243" s="292"/>
      <c r="C243" s="292"/>
      <c r="D243" s="292"/>
      <c r="E243" s="292"/>
      <c r="F243" s="292"/>
      <c r="G243" s="292"/>
      <c r="H243" s="292"/>
      <c r="I243" s="292"/>
      <c r="J243" s="292"/>
      <c r="K243" s="292"/>
      <c r="L243" s="292"/>
      <c r="M243" s="292"/>
      <c r="N243" s="292"/>
      <c r="O243" s="292"/>
      <c r="P243" s="292"/>
      <c r="Q243" s="292"/>
      <c r="R243" s="292"/>
      <c r="S243" s="292"/>
      <c r="T243" s="292"/>
      <c r="U243" s="292"/>
      <c r="V243" s="292"/>
      <c r="W243" s="292"/>
      <c r="X243" s="292"/>
      <c r="Y243" s="292"/>
      <c r="Z243" s="292"/>
      <c r="AA243" s="292"/>
      <c r="AB243" s="292"/>
      <c r="AC243" s="292"/>
      <c r="AD243" s="292"/>
      <c r="AE243" s="292"/>
      <c r="AF243" s="292"/>
      <c r="AG243" s="292"/>
      <c r="AH243" s="292"/>
      <c r="AI243" s="292"/>
      <c r="AJ243" s="292"/>
      <c r="AK243" s="292"/>
      <c r="AL243" s="292"/>
    </row>
    <row r="244" spans="1:38" ht="15.75" customHeight="1" x14ac:dyDescent="0.2">
      <c r="A244" s="292"/>
      <c r="B244" s="292"/>
      <c r="C244" s="292"/>
      <c r="D244" s="292"/>
      <c r="E244" s="292"/>
      <c r="F244" s="292"/>
      <c r="G244" s="292"/>
      <c r="H244" s="292"/>
      <c r="I244" s="292"/>
      <c r="J244" s="292"/>
      <c r="K244" s="292"/>
      <c r="L244" s="292"/>
      <c r="M244" s="292"/>
      <c r="N244" s="292"/>
      <c r="O244" s="292"/>
      <c r="P244" s="292"/>
      <c r="Q244" s="292"/>
      <c r="R244" s="292"/>
      <c r="S244" s="292"/>
      <c r="T244" s="292"/>
      <c r="U244" s="292"/>
      <c r="V244" s="292"/>
      <c r="W244" s="292"/>
      <c r="X244" s="292"/>
      <c r="Y244" s="292"/>
      <c r="Z244" s="292"/>
      <c r="AA244" s="292"/>
      <c r="AB244" s="292"/>
      <c r="AC244" s="292"/>
      <c r="AD244" s="292"/>
      <c r="AE244" s="292"/>
      <c r="AF244" s="292"/>
      <c r="AG244" s="292"/>
      <c r="AH244" s="292"/>
      <c r="AI244" s="292"/>
      <c r="AJ244" s="292"/>
      <c r="AK244" s="292"/>
      <c r="AL244" s="292"/>
    </row>
    <row r="245" spans="1:38" ht="15.75" customHeight="1" x14ac:dyDescent="0.2">
      <c r="A245" s="292"/>
      <c r="B245" s="292"/>
      <c r="C245" s="292"/>
      <c r="D245" s="292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  <c r="P245" s="292"/>
      <c r="Q245" s="292"/>
      <c r="R245" s="292"/>
      <c r="S245" s="292"/>
      <c r="T245" s="292"/>
      <c r="U245" s="292"/>
      <c r="V245" s="292"/>
      <c r="W245" s="292"/>
      <c r="X245" s="292"/>
      <c r="Y245" s="292"/>
      <c r="Z245" s="292"/>
      <c r="AA245" s="292"/>
      <c r="AB245" s="292"/>
      <c r="AC245" s="292"/>
      <c r="AD245" s="292"/>
      <c r="AE245" s="292"/>
      <c r="AF245" s="292"/>
      <c r="AG245" s="292"/>
      <c r="AH245" s="292"/>
      <c r="AI245" s="292"/>
      <c r="AJ245" s="292"/>
      <c r="AK245" s="292"/>
      <c r="AL245" s="292"/>
    </row>
    <row r="246" spans="1:38" ht="15.75" customHeight="1" x14ac:dyDescent="0.2">
      <c r="A246" s="292"/>
      <c r="B246" s="292"/>
      <c r="C246" s="292"/>
      <c r="D246" s="292"/>
      <c r="E246" s="292"/>
      <c r="F246" s="292"/>
      <c r="G246" s="292"/>
      <c r="H246" s="292"/>
      <c r="I246" s="292"/>
      <c r="J246" s="292"/>
      <c r="K246" s="292"/>
      <c r="L246" s="292"/>
      <c r="M246" s="292"/>
      <c r="N246" s="292"/>
      <c r="O246" s="292"/>
      <c r="P246" s="292"/>
      <c r="Q246" s="292"/>
      <c r="R246" s="292"/>
      <c r="S246" s="292"/>
      <c r="T246" s="292"/>
      <c r="U246" s="292"/>
      <c r="V246" s="292"/>
      <c r="W246" s="292"/>
      <c r="X246" s="292"/>
      <c r="Y246" s="292"/>
      <c r="Z246" s="292"/>
      <c r="AA246" s="292"/>
      <c r="AB246" s="292"/>
      <c r="AC246" s="292"/>
      <c r="AD246" s="292"/>
      <c r="AE246" s="292"/>
      <c r="AF246" s="292"/>
      <c r="AG246" s="292"/>
      <c r="AH246" s="292"/>
      <c r="AI246" s="292"/>
      <c r="AJ246" s="292"/>
      <c r="AK246" s="292"/>
      <c r="AL246" s="292"/>
    </row>
    <row r="247" spans="1:38" ht="15.75" customHeight="1" x14ac:dyDescent="0.2">
      <c r="A247" s="292"/>
      <c r="B247" s="292"/>
      <c r="C247" s="292"/>
      <c r="D247" s="292"/>
      <c r="E247" s="292"/>
      <c r="F247" s="292"/>
      <c r="G247" s="292"/>
      <c r="H247" s="292"/>
      <c r="I247" s="292"/>
      <c r="J247" s="292"/>
      <c r="K247" s="292"/>
      <c r="L247" s="292"/>
      <c r="M247" s="292"/>
      <c r="N247" s="292"/>
      <c r="O247" s="292"/>
      <c r="P247" s="292"/>
      <c r="Q247" s="292"/>
      <c r="R247" s="292"/>
      <c r="S247" s="292"/>
      <c r="T247" s="292"/>
      <c r="U247" s="292"/>
      <c r="V247" s="292"/>
      <c r="W247" s="292"/>
      <c r="X247" s="292"/>
      <c r="Y247" s="292"/>
      <c r="Z247" s="292"/>
      <c r="AA247" s="292"/>
      <c r="AB247" s="292"/>
      <c r="AC247" s="292"/>
      <c r="AD247" s="292"/>
      <c r="AE247" s="292"/>
      <c r="AF247" s="292"/>
      <c r="AG247" s="292"/>
      <c r="AH247" s="292"/>
      <c r="AI247" s="292"/>
      <c r="AJ247" s="292"/>
      <c r="AK247" s="292"/>
      <c r="AL247" s="292"/>
    </row>
    <row r="248" spans="1:38" ht="15.75" customHeight="1" x14ac:dyDescent="0.2">
      <c r="A248" s="292"/>
      <c r="B248" s="292"/>
      <c r="C248" s="292"/>
      <c r="D248" s="292"/>
      <c r="E248" s="292"/>
      <c r="F248" s="292"/>
      <c r="G248" s="292"/>
      <c r="H248" s="292"/>
      <c r="I248" s="292"/>
      <c r="J248" s="292"/>
      <c r="K248" s="292"/>
      <c r="L248" s="292"/>
      <c r="M248" s="292"/>
      <c r="N248" s="292"/>
      <c r="O248" s="292"/>
      <c r="P248" s="292"/>
      <c r="Q248" s="292"/>
      <c r="R248" s="292"/>
      <c r="S248" s="292"/>
      <c r="T248" s="292"/>
      <c r="U248" s="292"/>
      <c r="V248" s="292"/>
      <c r="W248" s="292"/>
      <c r="X248" s="292"/>
      <c r="Y248" s="292"/>
      <c r="Z248" s="292"/>
      <c r="AA248" s="292"/>
      <c r="AB248" s="292"/>
      <c r="AC248" s="292"/>
      <c r="AD248" s="292"/>
      <c r="AE248" s="292"/>
      <c r="AF248" s="292"/>
      <c r="AG248" s="292"/>
      <c r="AH248" s="292"/>
      <c r="AI248" s="292"/>
      <c r="AJ248" s="292"/>
      <c r="AK248" s="292"/>
      <c r="AL248" s="292"/>
    </row>
    <row r="249" spans="1:38" ht="15.75" customHeight="1" x14ac:dyDescent="0.2">
      <c r="A249" s="292"/>
      <c r="B249" s="292"/>
      <c r="C249" s="292"/>
      <c r="D249" s="292"/>
      <c r="E249" s="292"/>
      <c r="F249" s="292"/>
      <c r="G249" s="292"/>
      <c r="H249" s="292"/>
      <c r="I249" s="292"/>
      <c r="J249" s="292"/>
      <c r="K249" s="292"/>
      <c r="L249" s="292"/>
      <c r="M249" s="292"/>
      <c r="N249" s="292"/>
      <c r="O249" s="292"/>
      <c r="P249" s="292"/>
      <c r="Q249" s="292"/>
      <c r="R249" s="292"/>
      <c r="S249" s="292"/>
      <c r="T249" s="292"/>
      <c r="U249" s="292"/>
      <c r="V249" s="292"/>
      <c r="W249" s="292"/>
      <c r="X249" s="292"/>
      <c r="Y249" s="292"/>
      <c r="Z249" s="292"/>
      <c r="AA249" s="292"/>
      <c r="AB249" s="292"/>
      <c r="AC249" s="292"/>
      <c r="AD249" s="292"/>
      <c r="AE249" s="292"/>
      <c r="AF249" s="292"/>
      <c r="AG249" s="292"/>
      <c r="AH249" s="292"/>
      <c r="AI249" s="292"/>
      <c r="AJ249" s="292"/>
      <c r="AK249" s="292"/>
      <c r="AL249" s="292"/>
    </row>
    <row r="250" spans="1:38" ht="15.75" customHeight="1" x14ac:dyDescent="0.2">
      <c r="A250" s="292"/>
      <c r="B250" s="292"/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292"/>
      <c r="P250" s="292"/>
      <c r="Q250" s="292"/>
      <c r="R250" s="292"/>
      <c r="S250" s="292"/>
      <c r="T250" s="292"/>
      <c r="U250" s="292"/>
      <c r="V250" s="292"/>
      <c r="W250" s="292"/>
      <c r="X250" s="292"/>
      <c r="Y250" s="292"/>
      <c r="Z250" s="292"/>
      <c r="AA250" s="292"/>
      <c r="AB250" s="292"/>
      <c r="AC250" s="292"/>
      <c r="AD250" s="292"/>
      <c r="AE250" s="292"/>
      <c r="AF250" s="292"/>
      <c r="AG250" s="292"/>
      <c r="AH250" s="292"/>
      <c r="AI250" s="292"/>
      <c r="AJ250" s="292"/>
      <c r="AK250" s="292"/>
      <c r="AL250" s="292"/>
    </row>
    <row r="251" spans="1:38" ht="15.75" customHeight="1" x14ac:dyDescent="0.2"/>
    <row r="252" spans="1:38" ht="15.75" customHeight="1" x14ac:dyDescent="0.2"/>
    <row r="253" spans="1:38" ht="15.75" customHeight="1" x14ac:dyDescent="0.2"/>
    <row r="254" spans="1:38" ht="15.75" customHeight="1" x14ac:dyDescent="0.2"/>
    <row r="255" spans="1:38" ht="15.75" customHeight="1" x14ac:dyDescent="0.2"/>
    <row r="256" spans="1:3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30">
    <mergeCell ref="B50:F50"/>
    <mergeCell ref="A52:G52"/>
    <mergeCell ref="A54:E54"/>
    <mergeCell ref="J3:J8"/>
    <mergeCell ref="K3:L8"/>
    <mergeCell ref="AL1:AL8"/>
    <mergeCell ref="A2:B6"/>
    <mergeCell ref="A7:G8"/>
    <mergeCell ref="H1:J2"/>
    <mergeCell ref="C2:G2"/>
    <mergeCell ref="M3:N8"/>
    <mergeCell ref="O3:O8"/>
    <mergeCell ref="P3:Q8"/>
    <mergeCell ref="R3:S8"/>
    <mergeCell ref="T3:U8"/>
    <mergeCell ref="V3:W8"/>
    <mergeCell ref="X3:Y8"/>
    <mergeCell ref="Z3:Z8"/>
    <mergeCell ref="AA3:AB8"/>
    <mergeCell ref="AC3:AD8"/>
    <mergeCell ref="K1:O2"/>
    <mergeCell ref="P1:Z2"/>
    <mergeCell ref="AA1:AG2"/>
    <mergeCell ref="AH1:AI8"/>
    <mergeCell ref="AJ1:AK8"/>
    <mergeCell ref="C3:G4"/>
    <mergeCell ref="H3:I8"/>
    <mergeCell ref="C5:G6"/>
    <mergeCell ref="AE3:AF8"/>
    <mergeCell ref="AG3:AG8"/>
  </mergeCells>
  <hyperlinks>
    <hyperlink ref="A52" r:id="rId1" xr:uid="{00000000-0004-0000-0300-000000000000}"/>
  </hyperlinks>
  <pageMargins left="0.7" right="0.7" top="0.75" bottom="0.75" header="0" footer="0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L1000"/>
  <sheetViews>
    <sheetView topLeftCell="A9" zoomScale="150" zoomScaleNormal="150" workbookViewId="0">
      <pane xSplit="7" topLeftCell="Z1" activePane="topRight" state="frozen"/>
      <selection pane="topRight" activeCell="AG23" sqref="AG23:AG30"/>
    </sheetView>
  </sheetViews>
  <sheetFormatPr baseColWidth="10" defaultColWidth="14.3984375" defaultRowHeight="15" customHeight="1" x14ac:dyDescent="0.2"/>
  <cols>
    <col min="3" max="3" width="14.3984375" hidden="1"/>
    <col min="4" max="4" width="17.19921875" customWidth="1"/>
    <col min="38" max="38" width="18.59765625" customWidth="1"/>
  </cols>
  <sheetData>
    <row r="1" spans="1:38" ht="14" x14ac:dyDescent="0.2">
      <c r="A1" s="1"/>
      <c r="B1" s="2"/>
      <c r="C1" s="3"/>
      <c r="D1" s="3"/>
      <c r="E1" s="3"/>
      <c r="F1" s="3"/>
      <c r="G1" s="3"/>
      <c r="H1" s="565" t="s">
        <v>0</v>
      </c>
      <c r="I1" s="551"/>
      <c r="J1" s="539"/>
      <c r="K1" s="550" t="s">
        <v>1</v>
      </c>
      <c r="L1" s="551"/>
      <c r="M1" s="551"/>
      <c r="N1" s="551"/>
      <c r="O1" s="552"/>
      <c r="P1" s="550" t="s">
        <v>2</v>
      </c>
      <c r="Q1" s="551"/>
      <c r="R1" s="551"/>
      <c r="S1" s="551"/>
      <c r="T1" s="551"/>
      <c r="U1" s="551"/>
      <c r="V1" s="551"/>
      <c r="W1" s="551"/>
      <c r="X1" s="551"/>
      <c r="Y1" s="551"/>
      <c r="Z1" s="552"/>
      <c r="AA1" s="550" t="s">
        <v>3</v>
      </c>
      <c r="AB1" s="551"/>
      <c r="AC1" s="551"/>
      <c r="AD1" s="551"/>
      <c r="AE1" s="551"/>
      <c r="AF1" s="551"/>
      <c r="AG1" s="552"/>
      <c r="AH1" s="588" t="s">
        <v>5</v>
      </c>
      <c r="AI1" s="539"/>
      <c r="AJ1" s="588" t="s">
        <v>4</v>
      </c>
      <c r="AK1" s="539"/>
      <c r="AL1" s="559" t="s">
        <v>286</v>
      </c>
    </row>
    <row r="2" spans="1:38" ht="14" x14ac:dyDescent="0.2">
      <c r="A2" s="562"/>
      <c r="B2" s="563"/>
      <c r="C2" s="566" t="s">
        <v>733</v>
      </c>
      <c r="D2" s="567"/>
      <c r="E2" s="567"/>
      <c r="F2" s="567"/>
      <c r="G2" s="568"/>
      <c r="H2" s="542"/>
      <c r="I2" s="555"/>
      <c r="J2" s="543"/>
      <c r="K2" s="535"/>
      <c r="L2" s="536"/>
      <c r="M2" s="536"/>
      <c r="N2" s="536"/>
      <c r="O2" s="553"/>
      <c r="P2" s="554"/>
      <c r="Q2" s="555"/>
      <c r="R2" s="555"/>
      <c r="S2" s="555"/>
      <c r="T2" s="555"/>
      <c r="U2" s="555"/>
      <c r="V2" s="555"/>
      <c r="W2" s="555"/>
      <c r="X2" s="555"/>
      <c r="Y2" s="555"/>
      <c r="Z2" s="556"/>
      <c r="AA2" s="535"/>
      <c r="AB2" s="536"/>
      <c r="AC2" s="536"/>
      <c r="AD2" s="536"/>
      <c r="AE2" s="536"/>
      <c r="AF2" s="536"/>
      <c r="AG2" s="553"/>
      <c r="AH2" s="540"/>
      <c r="AI2" s="541"/>
      <c r="AJ2" s="540"/>
      <c r="AK2" s="541"/>
      <c r="AL2" s="560"/>
    </row>
    <row r="3" spans="1:38" ht="14" x14ac:dyDescent="0.2">
      <c r="A3" s="563"/>
      <c r="B3" s="563"/>
      <c r="C3" s="620" t="s">
        <v>8</v>
      </c>
      <c r="D3" s="533"/>
      <c r="E3" s="533"/>
      <c r="F3" s="533"/>
      <c r="G3" s="534"/>
      <c r="H3" s="584" t="s">
        <v>288</v>
      </c>
      <c r="I3" s="539"/>
      <c r="J3" s="593"/>
      <c r="K3" s="594" t="s">
        <v>734</v>
      </c>
      <c r="L3" s="581"/>
      <c r="M3" s="594" t="s">
        <v>290</v>
      </c>
      <c r="N3" s="581"/>
      <c r="O3" s="595"/>
      <c r="P3" s="586" t="s">
        <v>735</v>
      </c>
      <c r="Q3" s="534"/>
      <c r="R3" s="586" t="s">
        <v>736</v>
      </c>
      <c r="S3" s="534"/>
      <c r="T3" s="586" t="s">
        <v>737</v>
      </c>
      <c r="U3" s="534"/>
      <c r="V3" s="586" t="s">
        <v>738</v>
      </c>
      <c r="W3" s="534"/>
      <c r="X3" s="586" t="s">
        <v>739</v>
      </c>
      <c r="Y3" s="534"/>
      <c r="Z3" s="587"/>
      <c r="AA3" s="586" t="s">
        <v>740</v>
      </c>
      <c r="AB3" s="534"/>
      <c r="AC3" s="586" t="s">
        <v>741</v>
      </c>
      <c r="AD3" s="534"/>
      <c r="AE3" s="586" t="s">
        <v>742</v>
      </c>
      <c r="AF3" s="534"/>
      <c r="AG3" s="587"/>
      <c r="AH3" s="540"/>
      <c r="AI3" s="541"/>
      <c r="AJ3" s="540"/>
      <c r="AK3" s="541"/>
      <c r="AL3" s="560"/>
    </row>
    <row r="4" spans="1:38" ht="14" x14ac:dyDescent="0.2">
      <c r="A4" s="563"/>
      <c r="B4" s="563"/>
      <c r="C4" s="535"/>
      <c r="D4" s="536"/>
      <c r="E4" s="536"/>
      <c r="F4" s="536"/>
      <c r="G4" s="537"/>
      <c r="H4" s="540"/>
      <c r="I4" s="541"/>
      <c r="J4" s="578"/>
      <c r="K4" s="546"/>
      <c r="L4" s="541"/>
      <c r="M4" s="546"/>
      <c r="N4" s="541"/>
      <c r="O4" s="548"/>
      <c r="P4" s="546"/>
      <c r="Q4" s="541"/>
      <c r="R4" s="546"/>
      <c r="S4" s="541"/>
      <c r="T4" s="546"/>
      <c r="U4" s="541"/>
      <c r="V4" s="546"/>
      <c r="W4" s="541"/>
      <c r="X4" s="546"/>
      <c r="Y4" s="541"/>
      <c r="Z4" s="548"/>
      <c r="AA4" s="546"/>
      <c r="AB4" s="541"/>
      <c r="AC4" s="546"/>
      <c r="AD4" s="541"/>
      <c r="AE4" s="546"/>
      <c r="AF4" s="541"/>
      <c r="AG4" s="548"/>
      <c r="AH4" s="540"/>
      <c r="AI4" s="541"/>
      <c r="AJ4" s="540"/>
      <c r="AK4" s="541"/>
      <c r="AL4" s="560"/>
    </row>
    <row r="5" spans="1:38" ht="14" x14ac:dyDescent="0.2">
      <c r="A5" s="563"/>
      <c r="B5" s="563"/>
      <c r="C5" s="621" t="s">
        <v>743</v>
      </c>
      <c r="D5" s="533"/>
      <c r="E5" s="533"/>
      <c r="F5" s="533"/>
      <c r="G5" s="534"/>
      <c r="H5" s="540"/>
      <c r="I5" s="541"/>
      <c r="J5" s="578"/>
      <c r="K5" s="546"/>
      <c r="L5" s="541"/>
      <c r="M5" s="546"/>
      <c r="N5" s="541"/>
      <c r="O5" s="548"/>
      <c r="P5" s="546"/>
      <c r="Q5" s="541"/>
      <c r="R5" s="546"/>
      <c r="S5" s="541"/>
      <c r="T5" s="546"/>
      <c r="U5" s="541"/>
      <c r="V5" s="546"/>
      <c r="W5" s="541"/>
      <c r="X5" s="546"/>
      <c r="Y5" s="541"/>
      <c r="Z5" s="548"/>
      <c r="AA5" s="546"/>
      <c r="AB5" s="541"/>
      <c r="AC5" s="546"/>
      <c r="AD5" s="541"/>
      <c r="AE5" s="546"/>
      <c r="AF5" s="541"/>
      <c r="AG5" s="548"/>
      <c r="AH5" s="540"/>
      <c r="AI5" s="541"/>
      <c r="AJ5" s="540"/>
      <c r="AK5" s="541"/>
      <c r="AL5" s="560"/>
    </row>
    <row r="6" spans="1:38" ht="14" x14ac:dyDescent="0.2">
      <c r="A6" s="563"/>
      <c r="B6" s="563"/>
      <c r="C6" s="535"/>
      <c r="D6" s="536"/>
      <c r="E6" s="536"/>
      <c r="F6" s="536"/>
      <c r="G6" s="537"/>
      <c r="H6" s="540"/>
      <c r="I6" s="541"/>
      <c r="J6" s="578"/>
      <c r="K6" s="546"/>
      <c r="L6" s="541"/>
      <c r="M6" s="546"/>
      <c r="N6" s="541"/>
      <c r="O6" s="548"/>
      <c r="P6" s="546"/>
      <c r="Q6" s="541"/>
      <c r="R6" s="546"/>
      <c r="S6" s="541"/>
      <c r="T6" s="546"/>
      <c r="U6" s="541"/>
      <c r="V6" s="546"/>
      <c r="W6" s="541"/>
      <c r="X6" s="546"/>
      <c r="Y6" s="541"/>
      <c r="Z6" s="548"/>
      <c r="AA6" s="546"/>
      <c r="AB6" s="541"/>
      <c r="AC6" s="546"/>
      <c r="AD6" s="541"/>
      <c r="AE6" s="546"/>
      <c r="AF6" s="541"/>
      <c r="AG6" s="548"/>
      <c r="AH6" s="540"/>
      <c r="AI6" s="541"/>
      <c r="AJ6" s="540"/>
      <c r="AK6" s="541"/>
      <c r="AL6" s="560"/>
    </row>
    <row r="7" spans="1:38" ht="14" x14ac:dyDescent="0.2">
      <c r="A7" s="564" t="s">
        <v>21</v>
      </c>
      <c r="B7" s="533"/>
      <c r="C7" s="533"/>
      <c r="D7" s="533"/>
      <c r="E7" s="533"/>
      <c r="F7" s="533"/>
      <c r="G7" s="534"/>
      <c r="H7" s="540"/>
      <c r="I7" s="541"/>
      <c r="J7" s="578"/>
      <c r="K7" s="546"/>
      <c r="L7" s="541"/>
      <c r="M7" s="546"/>
      <c r="N7" s="541"/>
      <c r="O7" s="548"/>
      <c r="P7" s="546"/>
      <c r="Q7" s="541"/>
      <c r="R7" s="546"/>
      <c r="S7" s="541"/>
      <c r="T7" s="546"/>
      <c r="U7" s="541"/>
      <c r="V7" s="546"/>
      <c r="W7" s="541"/>
      <c r="X7" s="546"/>
      <c r="Y7" s="541"/>
      <c r="Z7" s="548"/>
      <c r="AA7" s="546"/>
      <c r="AB7" s="541"/>
      <c r="AC7" s="546"/>
      <c r="AD7" s="541"/>
      <c r="AE7" s="546"/>
      <c r="AF7" s="541"/>
      <c r="AG7" s="548"/>
      <c r="AH7" s="540"/>
      <c r="AI7" s="541"/>
      <c r="AJ7" s="540"/>
      <c r="AK7" s="541"/>
      <c r="AL7" s="560"/>
    </row>
    <row r="8" spans="1:38" ht="21.75" customHeight="1" x14ac:dyDescent="0.2">
      <c r="A8" s="542"/>
      <c r="B8" s="555"/>
      <c r="C8" s="555"/>
      <c r="D8" s="555"/>
      <c r="E8" s="555"/>
      <c r="F8" s="555"/>
      <c r="G8" s="543"/>
      <c r="H8" s="542"/>
      <c r="I8" s="543"/>
      <c r="J8" s="579"/>
      <c r="K8" s="535"/>
      <c r="L8" s="537"/>
      <c r="M8" s="535"/>
      <c r="N8" s="537"/>
      <c r="O8" s="549"/>
      <c r="P8" s="535"/>
      <c r="Q8" s="537"/>
      <c r="R8" s="535"/>
      <c r="S8" s="537"/>
      <c r="T8" s="535"/>
      <c r="U8" s="537"/>
      <c r="V8" s="535"/>
      <c r="W8" s="537"/>
      <c r="X8" s="535"/>
      <c r="Y8" s="537"/>
      <c r="Z8" s="549"/>
      <c r="AA8" s="535"/>
      <c r="AB8" s="537"/>
      <c r="AC8" s="535"/>
      <c r="AD8" s="537"/>
      <c r="AE8" s="535"/>
      <c r="AF8" s="537"/>
      <c r="AG8" s="549"/>
      <c r="AH8" s="542"/>
      <c r="AI8" s="543"/>
      <c r="AJ8" s="542"/>
      <c r="AK8" s="543"/>
      <c r="AL8" s="561"/>
    </row>
    <row r="9" spans="1:38" ht="30" x14ac:dyDescent="0.2">
      <c r="A9" s="312" t="s">
        <v>22</v>
      </c>
      <c r="B9" s="313" t="s">
        <v>300</v>
      </c>
      <c r="C9" s="313" t="s">
        <v>24</v>
      </c>
      <c r="D9" s="313" t="s">
        <v>25</v>
      </c>
      <c r="E9" s="313" t="s">
        <v>26</v>
      </c>
      <c r="F9" s="313" t="s">
        <v>27</v>
      </c>
      <c r="G9" s="314" t="s">
        <v>28</v>
      </c>
      <c r="H9" s="315" t="s">
        <v>29</v>
      </c>
      <c r="I9" s="315" t="s">
        <v>30</v>
      </c>
      <c r="J9" s="316" t="s">
        <v>31</v>
      </c>
      <c r="K9" s="315" t="s">
        <v>29</v>
      </c>
      <c r="L9" s="315" t="s">
        <v>30</v>
      </c>
      <c r="M9" s="315" t="s">
        <v>29</v>
      </c>
      <c r="N9" s="315" t="s">
        <v>30</v>
      </c>
      <c r="O9" s="316" t="s">
        <v>31</v>
      </c>
      <c r="P9" s="315" t="s">
        <v>29</v>
      </c>
      <c r="Q9" s="315" t="s">
        <v>30</v>
      </c>
      <c r="R9" s="315" t="s">
        <v>29</v>
      </c>
      <c r="S9" s="315" t="s">
        <v>30</v>
      </c>
      <c r="T9" s="315" t="s">
        <v>29</v>
      </c>
      <c r="U9" s="315" t="s">
        <v>30</v>
      </c>
      <c r="V9" s="315" t="s">
        <v>29</v>
      </c>
      <c r="W9" s="315" t="s">
        <v>30</v>
      </c>
      <c r="X9" s="315" t="s">
        <v>29</v>
      </c>
      <c r="Y9" s="315" t="s">
        <v>30</v>
      </c>
      <c r="Z9" s="317" t="s">
        <v>31</v>
      </c>
      <c r="AA9" s="318"/>
      <c r="AB9" s="315" t="s">
        <v>30</v>
      </c>
      <c r="AC9" s="315" t="s">
        <v>29</v>
      </c>
      <c r="AD9" s="315" t="s">
        <v>30</v>
      </c>
      <c r="AE9" s="319" t="s">
        <v>29</v>
      </c>
      <c r="AF9" s="315" t="s">
        <v>30</v>
      </c>
      <c r="AG9" s="315" t="s">
        <v>31</v>
      </c>
      <c r="AH9" s="315" t="s">
        <v>29</v>
      </c>
      <c r="AI9" s="315" t="s">
        <v>30</v>
      </c>
      <c r="AJ9" s="315" t="s">
        <v>29</v>
      </c>
      <c r="AK9" s="315" t="s">
        <v>30</v>
      </c>
      <c r="AL9" s="320" t="s">
        <v>32</v>
      </c>
    </row>
    <row r="10" spans="1:38" x14ac:dyDescent="0.2">
      <c r="A10" s="36">
        <f t="shared" ref="A10:A31" si="0">RANK(AL10, $AL$1:$AL$33)</f>
        <v>1</v>
      </c>
      <c r="B10" s="37">
        <v>1995</v>
      </c>
      <c r="C10" s="321" t="s">
        <v>744</v>
      </c>
      <c r="D10" s="38" t="s">
        <v>745</v>
      </c>
      <c r="E10" s="322" t="s">
        <v>746</v>
      </c>
      <c r="F10" s="37" t="s">
        <v>95</v>
      </c>
      <c r="G10" s="37" t="s">
        <v>37</v>
      </c>
      <c r="H10" s="60" t="s">
        <v>41</v>
      </c>
      <c r="I10" s="323">
        <v>0</v>
      </c>
      <c r="J10" s="39">
        <f t="shared" ref="J10:J30" si="1">LARGE(I10,1)</f>
        <v>0</v>
      </c>
      <c r="K10" s="324" t="s">
        <v>41</v>
      </c>
      <c r="L10" s="323">
        <v>0</v>
      </c>
      <c r="M10" s="60" t="s">
        <v>41</v>
      </c>
      <c r="N10" s="325">
        <v>0</v>
      </c>
      <c r="O10" s="326">
        <f t="shared" ref="O10:O32" si="2">LARGE(L10:N10,1)</f>
        <v>0</v>
      </c>
      <c r="P10" s="327" t="s">
        <v>42</v>
      </c>
      <c r="Q10" s="328">
        <v>20000</v>
      </c>
      <c r="R10" s="329" t="s">
        <v>38</v>
      </c>
      <c r="S10" s="328">
        <v>26000</v>
      </c>
      <c r="T10" s="330" t="s">
        <v>255</v>
      </c>
      <c r="U10" s="331">
        <v>4000</v>
      </c>
      <c r="V10" s="327" t="s">
        <v>50</v>
      </c>
      <c r="W10" s="328">
        <v>32000</v>
      </c>
      <c r="X10" s="327" t="s">
        <v>42</v>
      </c>
      <c r="Y10" s="328">
        <v>20000</v>
      </c>
      <c r="Z10" s="24">
        <f t="shared" ref="Z10:Z31" si="3">LARGE(Q10:Y10,1)+LARGE(Q10:Y10,2)+LARGE(Q10:Y10,3)+LARGE(Q10:Y10,4)</f>
        <v>98000</v>
      </c>
      <c r="AA10" s="330" t="s">
        <v>38</v>
      </c>
      <c r="AB10" s="328">
        <v>26000</v>
      </c>
      <c r="AC10" s="332" t="s">
        <v>89</v>
      </c>
      <c r="AD10" s="328">
        <v>8000</v>
      </c>
      <c r="AE10" s="332" t="s">
        <v>89</v>
      </c>
      <c r="AF10" s="328">
        <v>8000</v>
      </c>
      <c r="AG10" s="333">
        <f t="shared" ref="AG10:AG30" si="4">LARGE(AB10:AD10:AF10,1)</f>
        <v>26000</v>
      </c>
      <c r="AH10" s="334"/>
      <c r="AI10" s="323">
        <v>0</v>
      </c>
      <c r="AJ10" s="334"/>
      <c r="AK10" s="323">
        <v>0</v>
      </c>
      <c r="AL10" s="35">
        <f t="shared" ref="AL10:AL30" si="5">AG10+Z10+O10+J10+AI10</f>
        <v>124000</v>
      </c>
    </row>
    <row r="11" spans="1:38" x14ac:dyDescent="0.2">
      <c r="A11" s="36">
        <f t="shared" si="0"/>
        <v>2</v>
      </c>
      <c r="B11" s="14">
        <v>2007</v>
      </c>
      <c r="C11" s="14" t="s">
        <v>747</v>
      </c>
      <c r="D11" s="16" t="s">
        <v>748</v>
      </c>
      <c r="E11" s="16" t="s">
        <v>72</v>
      </c>
      <c r="F11" s="14" t="s">
        <v>749</v>
      </c>
      <c r="G11" s="14" t="s">
        <v>62</v>
      </c>
      <c r="H11" s="222" t="s">
        <v>50</v>
      </c>
      <c r="I11" s="323">
        <v>500</v>
      </c>
      <c r="J11" s="20">
        <f t="shared" si="1"/>
        <v>500</v>
      </c>
      <c r="K11" s="327" t="s">
        <v>42</v>
      </c>
      <c r="L11" s="328">
        <v>2000</v>
      </c>
      <c r="M11" s="60" t="s">
        <v>41</v>
      </c>
      <c r="N11" s="325">
        <v>0</v>
      </c>
      <c r="O11" s="326">
        <f t="shared" si="2"/>
        <v>2000</v>
      </c>
      <c r="P11" s="335" t="s">
        <v>63</v>
      </c>
      <c r="Q11" s="328">
        <v>4000</v>
      </c>
      <c r="R11" s="329" t="s">
        <v>599</v>
      </c>
      <c r="S11" s="328">
        <v>2000</v>
      </c>
      <c r="T11" s="222" t="s">
        <v>41</v>
      </c>
      <c r="U11" s="323">
        <v>0</v>
      </c>
      <c r="V11" s="327" t="s">
        <v>242</v>
      </c>
      <c r="W11" s="328">
        <v>4000</v>
      </c>
      <c r="X11" s="335" t="s">
        <v>120</v>
      </c>
      <c r="Y11" s="328">
        <v>8000</v>
      </c>
      <c r="Z11" s="24">
        <f t="shared" si="3"/>
        <v>18000</v>
      </c>
      <c r="AA11" s="330" t="s">
        <v>381</v>
      </c>
      <c r="AB11" s="336">
        <v>4000</v>
      </c>
      <c r="AC11" s="337" t="s">
        <v>41</v>
      </c>
      <c r="AD11" s="325">
        <v>0</v>
      </c>
      <c r="AE11" s="337" t="s">
        <v>41</v>
      </c>
      <c r="AF11" s="325">
        <v>0</v>
      </c>
      <c r="AG11" s="333">
        <f t="shared" si="4"/>
        <v>4000</v>
      </c>
      <c r="AH11" s="334"/>
      <c r="AI11" s="323">
        <v>0</v>
      </c>
      <c r="AJ11" s="334"/>
      <c r="AK11" s="323">
        <v>0</v>
      </c>
      <c r="AL11" s="35">
        <f t="shared" si="5"/>
        <v>24500</v>
      </c>
    </row>
    <row r="12" spans="1:38" x14ac:dyDescent="0.2">
      <c r="A12" s="36">
        <f t="shared" si="0"/>
        <v>3</v>
      </c>
      <c r="B12" s="37">
        <v>2005</v>
      </c>
      <c r="C12" s="51" t="s">
        <v>750</v>
      </c>
      <c r="D12" s="38" t="s">
        <v>751</v>
      </c>
      <c r="E12" s="38" t="s">
        <v>752</v>
      </c>
      <c r="F12" s="37" t="s">
        <v>100</v>
      </c>
      <c r="G12" s="37" t="s">
        <v>62</v>
      </c>
      <c r="H12" s="338" t="s">
        <v>753</v>
      </c>
      <c r="I12" s="339">
        <v>0</v>
      </c>
      <c r="J12" s="39">
        <f t="shared" si="1"/>
        <v>0</v>
      </c>
      <c r="K12" s="338" t="s">
        <v>753</v>
      </c>
      <c r="L12" s="339">
        <v>0</v>
      </c>
      <c r="M12" s="338" t="s">
        <v>753</v>
      </c>
      <c r="N12" s="340">
        <v>0</v>
      </c>
      <c r="O12" s="326">
        <f t="shared" si="2"/>
        <v>0</v>
      </c>
      <c r="P12" s="338" t="s">
        <v>753</v>
      </c>
      <c r="Q12" s="339">
        <v>0</v>
      </c>
      <c r="R12" s="338" t="s">
        <v>753</v>
      </c>
      <c r="S12" s="339">
        <v>0</v>
      </c>
      <c r="T12" s="327" t="s">
        <v>88</v>
      </c>
      <c r="U12" s="328">
        <v>8000</v>
      </c>
      <c r="V12" s="222" t="s">
        <v>41</v>
      </c>
      <c r="W12" s="323">
        <v>0</v>
      </c>
      <c r="X12" s="327" t="s">
        <v>255</v>
      </c>
      <c r="Y12" s="328">
        <v>4000</v>
      </c>
      <c r="Z12" s="24">
        <f t="shared" si="3"/>
        <v>12000</v>
      </c>
      <c r="AA12" s="222" t="s">
        <v>41</v>
      </c>
      <c r="AB12" s="323">
        <v>0</v>
      </c>
      <c r="AC12" s="341" t="s">
        <v>41</v>
      </c>
      <c r="AD12" s="323">
        <v>0</v>
      </c>
      <c r="AE12" s="327" t="s">
        <v>404</v>
      </c>
      <c r="AF12" s="328">
        <v>2000</v>
      </c>
      <c r="AG12" s="333">
        <f t="shared" si="4"/>
        <v>2000</v>
      </c>
      <c r="AH12" s="334"/>
      <c r="AI12" s="323">
        <v>0</v>
      </c>
      <c r="AJ12" s="334"/>
      <c r="AK12" s="323">
        <v>0</v>
      </c>
      <c r="AL12" s="35">
        <f t="shared" si="5"/>
        <v>14000</v>
      </c>
    </row>
    <row r="13" spans="1:38" x14ac:dyDescent="0.2">
      <c r="A13" s="36">
        <f t="shared" si="0"/>
        <v>4</v>
      </c>
      <c r="B13" s="37">
        <v>2007</v>
      </c>
      <c r="C13" s="37" t="s">
        <v>754</v>
      </c>
      <c r="D13" s="38" t="s">
        <v>755</v>
      </c>
      <c r="E13" s="38" t="s">
        <v>756</v>
      </c>
      <c r="F13" s="37" t="s">
        <v>757</v>
      </c>
      <c r="G13" s="37" t="s">
        <v>37</v>
      </c>
      <c r="H13" s="222" t="s">
        <v>54</v>
      </c>
      <c r="I13" s="323">
        <v>150</v>
      </c>
      <c r="J13" s="39">
        <f t="shared" si="1"/>
        <v>150</v>
      </c>
      <c r="K13" s="327" t="s">
        <v>80</v>
      </c>
      <c r="L13" s="328">
        <v>1000</v>
      </c>
      <c r="M13" s="222" t="s">
        <v>73</v>
      </c>
      <c r="N13" s="325">
        <v>250</v>
      </c>
      <c r="O13" s="326">
        <f t="shared" si="2"/>
        <v>1000</v>
      </c>
      <c r="P13" s="222" t="s">
        <v>758</v>
      </c>
      <c r="Q13" s="323">
        <v>1000</v>
      </c>
      <c r="R13" s="342" t="s">
        <v>259</v>
      </c>
      <c r="S13" s="328">
        <v>2000</v>
      </c>
      <c r="T13" s="341" t="s">
        <v>632</v>
      </c>
      <c r="U13" s="323">
        <v>1000</v>
      </c>
      <c r="V13" s="222" t="s">
        <v>57</v>
      </c>
      <c r="W13" s="323">
        <v>2000</v>
      </c>
      <c r="X13" s="222" t="s">
        <v>338</v>
      </c>
      <c r="Y13" s="323">
        <v>2000</v>
      </c>
      <c r="Z13" s="24">
        <f t="shared" si="3"/>
        <v>7000</v>
      </c>
      <c r="AA13" s="222" t="s">
        <v>519</v>
      </c>
      <c r="AB13" s="325">
        <v>0</v>
      </c>
      <c r="AC13" s="341" t="s">
        <v>630</v>
      </c>
      <c r="AD13" s="325">
        <v>1000</v>
      </c>
      <c r="AE13" s="341" t="s">
        <v>759</v>
      </c>
      <c r="AF13" s="323">
        <v>2000</v>
      </c>
      <c r="AG13" s="333">
        <f t="shared" si="4"/>
        <v>2000</v>
      </c>
      <c r="AH13" s="334"/>
      <c r="AI13" s="323">
        <v>0</v>
      </c>
      <c r="AJ13" s="334"/>
      <c r="AK13" s="323">
        <v>0</v>
      </c>
      <c r="AL13" s="35">
        <f t="shared" si="5"/>
        <v>10150</v>
      </c>
    </row>
    <row r="14" spans="1:38" x14ac:dyDescent="0.2">
      <c r="A14" s="43">
        <f t="shared" si="0"/>
        <v>5</v>
      </c>
      <c r="B14" s="44">
        <v>2005</v>
      </c>
      <c r="C14" s="58" t="s">
        <v>760</v>
      </c>
      <c r="D14" s="46" t="s">
        <v>761</v>
      </c>
      <c r="E14" s="46" t="s">
        <v>762</v>
      </c>
      <c r="F14" s="44" t="s">
        <v>95</v>
      </c>
      <c r="G14" s="44" t="s">
        <v>37</v>
      </c>
      <c r="H14" s="222" t="s">
        <v>67</v>
      </c>
      <c r="I14" s="323">
        <v>150</v>
      </c>
      <c r="J14" s="39">
        <f t="shared" si="1"/>
        <v>150</v>
      </c>
      <c r="K14" s="222" t="s">
        <v>153</v>
      </c>
      <c r="L14" s="323">
        <v>100</v>
      </c>
      <c r="M14" s="222" t="s">
        <v>306</v>
      </c>
      <c r="N14" s="325">
        <v>100</v>
      </c>
      <c r="O14" s="326">
        <f t="shared" si="2"/>
        <v>100</v>
      </c>
      <c r="P14" s="222" t="s">
        <v>763</v>
      </c>
      <c r="Q14" s="323">
        <v>1000</v>
      </c>
      <c r="R14" s="341" t="s">
        <v>649</v>
      </c>
      <c r="S14" s="343">
        <v>1000</v>
      </c>
      <c r="T14" s="341" t="s">
        <v>764</v>
      </c>
      <c r="U14" s="323">
        <v>0</v>
      </c>
      <c r="V14" s="220" t="s">
        <v>339</v>
      </c>
      <c r="W14" s="323">
        <v>0</v>
      </c>
      <c r="X14" s="344" t="s">
        <v>765</v>
      </c>
      <c r="Y14" s="323">
        <v>1000</v>
      </c>
      <c r="Z14" s="24">
        <f t="shared" si="3"/>
        <v>3000</v>
      </c>
      <c r="AA14" s="222" t="s">
        <v>763</v>
      </c>
      <c r="AB14" s="345">
        <v>1000</v>
      </c>
      <c r="AC14" s="346" t="s">
        <v>41</v>
      </c>
      <c r="AD14" s="325">
        <v>0</v>
      </c>
      <c r="AE14" s="346" t="s">
        <v>41</v>
      </c>
      <c r="AF14" s="325">
        <v>0</v>
      </c>
      <c r="AG14" s="333">
        <f t="shared" si="4"/>
        <v>1000</v>
      </c>
      <c r="AH14" s="334"/>
      <c r="AI14" s="323">
        <v>0</v>
      </c>
      <c r="AJ14" s="334"/>
      <c r="AK14" s="323">
        <v>0</v>
      </c>
      <c r="AL14" s="35">
        <f t="shared" si="5"/>
        <v>4250</v>
      </c>
    </row>
    <row r="15" spans="1:38" x14ac:dyDescent="0.2">
      <c r="A15" s="43">
        <f t="shared" si="0"/>
        <v>6</v>
      </c>
      <c r="B15" s="44">
        <v>2009</v>
      </c>
      <c r="C15" s="58" t="s">
        <v>766</v>
      </c>
      <c r="D15" s="46" t="s">
        <v>767</v>
      </c>
      <c r="E15" s="46" t="s">
        <v>768</v>
      </c>
      <c r="F15" s="44" t="s">
        <v>749</v>
      </c>
      <c r="G15" s="44" t="s">
        <v>62</v>
      </c>
      <c r="H15" s="222" t="s">
        <v>38</v>
      </c>
      <c r="I15" s="323">
        <v>400</v>
      </c>
      <c r="J15" s="39">
        <f t="shared" si="1"/>
        <v>400</v>
      </c>
      <c r="K15" s="222" t="s">
        <v>132</v>
      </c>
      <c r="L15" s="323">
        <v>500</v>
      </c>
      <c r="M15" s="347" t="s">
        <v>75</v>
      </c>
      <c r="N15" s="325">
        <v>500</v>
      </c>
      <c r="O15" s="326">
        <f t="shared" si="2"/>
        <v>500</v>
      </c>
      <c r="P15" s="344" t="s">
        <v>636</v>
      </c>
      <c r="Q15" s="52">
        <v>2000</v>
      </c>
      <c r="R15" s="337" t="s">
        <v>141</v>
      </c>
      <c r="S15" s="343">
        <v>0</v>
      </c>
      <c r="T15" s="341" t="s">
        <v>637</v>
      </c>
      <c r="U15" s="323">
        <v>0</v>
      </c>
      <c r="V15" s="220" t="s">
        <v>504</v>
      </c>
      <c r="W15" s="323">
        <v>0</v>
      </c>
      <c r="X15" s="222" t="s">
        <v>304</v>
      </c>
      <c r="Y15" s="323">
        <v>1000</v>
      </c>
      <c r="Z15" s="348">
        <f t="shared" si="3"/>
        <v>3000</v>
      </c>
      <c r="AA15" s="347" t="s">
        <v>628</v>
      </c>
      <c r="AB15" s="349">
        <v>0</v>
      </c>
      <c r="AC15" s="346" t="s">
        <v>41</v>
      </c>
      <c r="AD15" s="325">
        <v>0</v>
      </c>
      <c r="AE15" s="346" t="s">
        <v>41</v>
      </c>
      <c r="AF15" s="325">
        <v>0</v>
      </c>
      <c r="AG15" s="333">
        <f t="shared" si="4"/>
        <v>0</v>
      </c>
      <c r="AH15" s="334"/>
      <c r="AI15" s="323">
        <v>0</v>
      </c>
      <c r="AJ15" s="334"/>
      <c r="AK15" s="323">
        <v>0</v>
      </c>
      <c r="AL15" s="35">
        <f t="shared" si="5"/>
        <v>3900</v>
      </c>
    </row>
    <row r="16" spans="1:38" x14ac:dyDescent="0.2">
      <c r="A16" s="43">
        <f t="shared" si="0"/>
        <v>7</v>
      </c>
      <c r="B16" s="44">
        <v>2008</v>
      </c>
      <c r="C16" s="58" t="s">
        <v>769</v>
      </c>
      <c r="D16" s="46" t="s">
        <v>770</v>
      </c>
      <c r="E16" s="46" t="s">
        <v>771</v>
      </c>
      <c r="F16" s="44" t="s">
        <v>749</v>
      </c>
      <c r="G16" s="44" t="s">
        <v>62</v>
      </c>
      <c r="H16" s="222" t="s">
        <v>344</v>
      </c>
      <c r="I16" s="323">
        <v>150</v>
      </c>
      <c r="J16" s="39">
        <f t="shared" si="1"/>
        <v>150</v>
      </c>
      <c r="K16" s="350" t="s">
        <v>632</v>
      </c>
      <c r="L16" s="323">
        <v>0</v>
      </c>
      <c r="M16" s="222" t="s">
        <v>314</v>
      </c>
      <c r="N16" s="325">
        <v>0</v>
      </c>
      <c r="O16" s="326">
        <f t="shared" si="2"/>
        <v>0</v>
      </c>
      <c r="P16" s="60" t="s">
        <v>41</v>
      </c>
      <c r="Q16" s="323">
        <v>0</v>
      </c>
      <c r="R16" s="60" t="s">
        <v>41</v>
      </c>
      <c r="S16" s="343">
        <v>0</v>
      </c>
      <c r="T16" s="351" t="s">
        <v>772</v>
      </c>
      <c r="U16" s="328">
        <v>2000</v>
      </c>
      <c r="V16" s="60" t="s">
        <v>41</v>
      </c>
      <c r="W16" s="323">
        <v>0</v>
      </c>
      <c r="X16" s="222" t="s">
        <v>398</v>
      </c>
      <c r="Y16" s="323">
        <v>0</v>
      </c>
      <c r="Z16" s="24">
        <f t="shared" si="3"/>
        <v>2000</v>
      </c>
      <c r="AA16" s="352" t="s">
        <v>41</v>
      </c>
      <c r="AB16" s="353">
        <v>0</v>
      </c>
      <c r="AC16" s="346" t="s">
        <v>41</v>
      </c>
      <c r="AD16" s="323">
        <v>0</v>
      </c>
      <c r="AE16" s="346" t="s">
        <v>41</v>
      </c>
      <c r="AF16" s="325">
        <v>0</v>
      </c>
      <c r="AG16" s="333">
        <f t="shared" si="4"/>
        <v>0</v>
      </c>
      <c r="AH16" s="334"/>
      <c r="AI16" s="323">
        <v>0</v>
      </c>
      <c r="AJ16" s="334"/>
      <c r="AK16" s="323">
        <v>0</v>
      </c>
      <c r="AL16" s="35">
        <f t="shared" si="5"/>
        <v>2150</v>
      </c>
    </row>
    <row r="17" spans="1:38" x14ac:dyDescent="0.2">
      <c r="A17" s="43">
        <f t="shared" si="0"/>
        <v>8</v>
      </c>
      <c r="B17" s="65">
        <v>2008</v>
      </c>
      <c r="C17" s="65" t="s">
        <v>773</v>
      </c>
      <c r="D17" s="354" t="s">
        <v>774</v>
      </c>
      <c r="E17" s="67" t="s">
        <v>775</v>
      </c>
      <c r="F17" s="65" t="s">
        <v>95</v>
      </c>
      <c r="G17" s="65" t="s">
        <v>37</v>
      </c>
      <c r="H17" s="60" t="s">
        <v>41</v>
      </c>
      <c r="I17" s="323">
        <v>0</v>
      </c>
      <c r="J17" s="39">
        <f t="shared" si="1"/>
        <v>0</v>
      </c>
      <c r="K17" s="350" t="s">
        <v>776</v>
      </c>
      <c r="L17" s="323">
        <v>0</v>
      </c>
      <c r="M17" s="222" t="s">
        <v>777</v>
      </c>
      <c r="N17" s="325">
        <v>0</v>
      </c>
      <c r="O17" s="326">
        <f t="shared" si="2"/>
        <v>0</v>
      </c>
      <c r="P17" s="60" t="s">
        <v>41</v>
      </c>
      <c r="Q17" s="323">
        <v>0</v>
      </c>
      <c r="R17" s="341" t="s">
        <v>346</v>
      </c>
      <c r="S17" s="343">
        <v>0</v>
      </c>
      <c r="T17" s="350" t="s">
        <v>113</v>
      </c>
      <c r="U17" s="355">
        <v>1000</v>
      </c>
      <c r="V17" s="60" t="s">
        <v>41</v>
      </c>
      <c r="W17" s="323">
        <v>0</v>
      </c>
      <c r="X17" s="222" t="s">
        <v>628</v>
      </c>
      <c r="Y17" s="323">
        <v>0</v>
      </c>
      <c r="Z17" s="24">
        <f t="shared" si="3"/>
        <v>1000</v>
      </c>
      <c r="AA17" s="352" t="s">
        <v>41</v>
      </c>
      <c r="AB17" s="353">
        <v>0</v>
      </c>
      <c r="AC17" s="346" t="s">
        <v>41</v>
      </c>
      <c r="AD17" s="323">
        <v>0</v>
      </c>
      <c r="AE17" s="346" t="s">
        <v>41</v>
      </c>
      <c r="AF17" s="325">
        <v>0</v>
      </c>
      <c r="AG17" s="333">
        <f t="shared" si="4"/>
        <v>0</v>
      </c>
      <c r="AH17" s="334"/>
      <c r="AI17" s="323">
        <v>0</v>
      </c>
      <c r="AJ17" s="334"/>
      <c r="AK17" s="323">
        <v>0</v>
      </c>
      <c r="AL17" s="35">
        <f t="shared" si="5"/>
        <v>1000</v>
      </c>
    </row>
    <row r="18" spans="1:38" x14ac:dyDescent="0.2">
      <c r="A18" s="43">
        <f t="shared" si="0"/>
        <v>9</v>
      </c>
      <c r="B18" s="44">
        <v>2009</v>
      </c>
      <c r="C18" s="58" t="s">
        <v>778</v>
      </c>
      <c r="D18" s="46" t="s">
        <v>779</v>
      </c>
      <c r="E18" s="46" t="s">
        <v>316</v>
      </c>
      <c r="F18" s="44" t="s">
        <v>95</v>
      </c>
      <c r="G18" s="44" t="s">
        <v>37</v>
      </c>
      <c r="H18" s="222" t="s">
        <v>139</v>
      </c>
      <c r="I18" s="323">
        <v>75</v>
      </c>
      <c r="J18" s="39">
        <f t="shared" si="1"/>
        <v>75</v>
      </c>
      <c r="K18" s="350" t="s">
        <v>611</v>
      </c>
      <c r="L18" s="323">
        <v>100</v>
      </c>
      <c r="M18" s="347" t="s">
        <v>604</v>
      </c>
      <c r="N18" s="325">
        <v>0</v>
      </c>
      <c r="O18" s="326">
        <f t="shared" si="2"/>
        <v>100</v>
      </c>
      <c r="P18" s="222" t="s">
        <v>52</v>
      </c>
      <c r="Q18" s="323">
        <v>0</v>
      </c>
      <c r="R18" s="337" t="s">
        <v>360</v>
      </c>
      <c r="S18" s="343">
        <v>0</v>
      </c>
      <c r="T18" s="60" t="s">
        <v>41</v>
      </c>
      <c r="U18" s="323">
        <v>0</v>
      </c>
      <c r="V18" s="60" t="s">
        <v>41</v>
      </c>
      <c r="W18" s="323">
        <v>0</v>
      </c>
      <c r="X18" s="222" t="s">
        <v>477</v>
      </c>
      <c r="Y18" s="323">
        <v>0</v>
      </c>
      <c r="Z18" s="24">
        <f t="shared" si="3"/>
        <v>0</v>
      </c>
      <c r="AA18" s="352" t="s">
        <v>41</v>
      </c>
      <c r="AB18" s="349">
        <v>0</v>
      </c>
      <c r="AC18" s="346" t="s">
        <v>41</v>
      </c>
      <c r="AD18" s="325">
        <v>0</v>
      </c>
      <c r="AE18" s="346" t="s">
        <v>41</v>
      </c>
      <c r="AF18" s="325">
        <v>0</v>
      </c>
      <c r="AG18" s="333">
        <f t="shared" si="4"/>
        <v>0</v>
      </c>
      <c r="AH18" s="334"/>
      <c r="AI18" s="323">
        <v>0</v>
      </c>
      <c r="AJ18" s="334"/>
      <c r="AK18" s="323">
        <v>0</v>
      </c>
      <c r="AL18" s="35">
        <f t="shared" si="5"/>
        <v>175</v>
      </c>
    </row>
    <row r="19" spans="1:38" x14ac:dyDescent="0.2">
      <c r="A19" s="43">
        <f t="shared" si="0"/>
        <v>9</v>
      </c>
      <c r="B19" s="44">
        <v>2011</v>
      </c>
      <c r="C19" s="58" t="s">
        <v>780</v>
      </c>
      <c r="D19" s="46" t="s">
        <v>781</v>
      </c>
      <c r="E19" s="46" t="s">
        <v>782</v>
      </c>
      <c r="F19" s="44" t="s">
        <v>100</v>
      </c>
      <c r="G19" s="44" t="s">
        <v>62</v>
      </c>
      <c r="H19" s="222" t="s">
        <v>392</v>
      </c>
      <c r="I19" s="323">
        <v>75</v>
      </c>
      <c r="J19" s="39">
        <f t="shared" si="1"/>
        <v>75</v>
      </c>
      <c r="K19" s="350" t="s">
        <v>758</v>
      </c>
      <c r="L19" s="323">
        <v>0</v>
      </c>
      <c r="M19" s="222" t="s">
        <v>352</v>
      </c>
      <c r="N19" s="325">
        <v>100</v>
      </c>
      <c r="O19" s="326">
        <f t="shared" si="2"/>
        <v>100</v>
      </c>
      <c r="P19" s="60" t="s">
        <v>41</v>
      </c>
      <c r="Q19" s="323">
        <v>0</v>
      </c>
      <c r="R19" s="60" t="s">
        <v>41</v>
      </c>
      <c r="S19" s="343">
        <v>0</v>
      </c>
      <c r="T19" s="60" t="s">
        <v>41</v>
      </c>
      <c r="U19" s="323">
        <v>0</v>
      </c>
      <c r="V19" s="60" t="s">
        <v>41</v>
      </c>
      <c r="W19" s="323">
        <v>0</v>
      </c>
      <c r="X19" s="356" t="s">
        <v>41</v>
      </c>
      <c r="Y19" s="323">
        <v>0</v>
      </c>
      <c r="Z19" s="24">
        <f t="shared" si="3"/>
        <v>0</v>
      </c>
      <c r="AA19" s="352" t="s">
        <v>41</v>
      </c>
      <c r="AB19" s="343">
        <v>0</v>
      </c>
      <c r="AC19" s="346" t="s">
        <v>41</v>
      </c>
      <c r="AD19" s="323">
        <v>0</v>
      </c>
      <c r="AE19" s="346" t="s">
        <v>41</v>
      </c>
      <c r="AF19" s="325">
        <v>0</v>
      </c>
      <c r="AG19" s="333">
        <f t="shared" si="4"/>
        <v>0</v>
      </c>
      <c r="AH19" s="334"/>
      <c r="AI19" s="323">
        <v>0</v>
      </c>
      <c r="AJ19" s="334"/>
      <c r="AK19" s="323">
        <v>0</v>
      </c>
      <c r="AL19" s="35">
        <f t="shared" si="5"/>
        <v>175</v>
      </c>
    </row>
    <row r="20" spans="1:38" x14ac:dyDescent="0.2">
      <c r="A20" s="43">
        <f t="shared" si="0"/>
        <v>11</v>
      </c>
      <c r="B20" s="44">
        <v>2011</v>
      </c>
      <c r="C20" s="58" t="s">
        <v>783</v>
      </c>
      <c r="D20" s="46" t="s">
        <v>784</v>
      </c>
      <c r="E20" s="46" t="s">
        <v>72</v>
      </c>
      <c r="F20" s="44" t="s">
        <v>95</v>
      </c>
      <c r="G20" s="44" t="s">
        <v>37</v>
      </c>
      <c r="H20" s="222" t="s">
        <v>80</v>
      </c>
      <c r="I20" s="323">
        <v>150</v>
      </c>
      <c r="J20" s="39">
        <f t="shared" si="1"/>
        <v>150</v>
      </c>
      <c r="K20" s="350" t="s">
        <v>785</v>
      </c>
      <c r="L20" s="323">
        <v>0</v>
      </c>
      <c r="M20" s="347" t="s">
        <v>463</v>
      </c>
      <c r="N20" s="325">
        <v>0</v>
      </c>
      <c r="O20" s="326">
        <f t="shared" si="2"/>
        <v>0</v>
      </c>
      <c r="P20" s="222" t="s">
        <v>311</v>
      </c>
      <c r="Q20" s="323">
        <v>0</v>
      </c>
      <c r="R20" s="337" t="s">
        <v>786</v>
      </c>
      <c r="S20" s="343">
        <v>0</v>
      </c>
      <c r="T20" s="60" t="s">
        <v>41</v>
      </c>
      <c r="U20" s="323">
        <v>0</v>
      </c>
      <c r="V20" s="60" t="s">
        <v>41</v>
      </c>
      <c r="W20" s="323">
        <v>0</v>
      </c>
      <c r="X20" s="222" t="s">
        <v>787</v>
      </c>
      <c r="Y20" s="323">
        <v>0</v>
      </c>
      <c r="Z20" s="24">
        <f t="shared" si="3"/>
        <v>0</v>
      </c>
      <c r="AA20" s="352" t="s">
        <v>41</v>
      </c>
      <c r="AB20" s="345">
        <v>0</v>
      </c>
      <c r="AC20" s="346" t="s">
        <v>41</v>
      </c>
      <c r="AD20" s="325">
        <v>0</v>
      </c>
      <c r="AE20" s="346" t="s">
        <v>41</v>
      </c>
      <c r="AF20" s="325">
        <v>0</v>
      </c>
      <c r="AG20" s="333">
        <f t="shared" si="4"/>
        <v>0</v>
      </c>
      <c r="AH20" s="334"/>
      <c r="AI20" s="323">
        <v>0</v>
      </c>
      <c r="AJ20" s="334"/>
      <c r="AK20" s="323">
        <v>0</v>
      </c>
      <c r="AL20" s="35">
        <f t="shared" si="5"/>
        <v>150</v>
      </c>
    </row>
    <row r="21" spans="1:38" ht="15.75" customHeight="1" x14ac:dyDescent="0.2">
      <c r="A21" s="43">
        <f t="shared" si="0"/>
        <v>12</v>
      </c>
      <c r="B21" s="44">
        <v>2008</v>
      </c>
      <c r="C21" s="58" t="s">
        <v>788</v>
      </c>
      <c r="D21" s="46" t="s">
        <v>789</v>
      </c>
      <c r="E21" s="46" t="s">
        <v>137</v>
      </c>
      <c r="F21" s="44" t="s">
        <v>749</v>
      </c>
      <c r="G21" s="44" t="s">
        <v>62</v>
      </c>
      <c r="H21" s="357"/>
      <c r="I21" s="323">
        <v>0</v>
      </c>
      <c r="J21" s="39">
        <f t="shared" si="1"/>
        <v>0</v>
      </c>
      <c r="K21" s="358"/>
      <c r="L21" s="323">
        <v>0</v>
      </c>
      <c r="M21" s="222" t="s">
        <v>481</v>
      </c>
      <c r="N21" s="325">
        <v>100</v>
      </c>
      <c r="O21" s="326">
        <f t="shared" si="2"/>
        <v>100</v>
      </c>
      <c r="P21" s="60" t="s">
        <v>41</v>
      </c>
      <c r="Q21" s="343">
        <v>0</v>
      </c>
      <c r="R21" s="60" t="s">
        <v>41</v>
      </c>
      <c r="S21" s="343">
        <v>0</v>
      </c>
      <c r="T21" s="60" t="s">
        <v>41</v>
      </c>
      <c r="U21" s="323">
        <v>0</v>
      </c>
      <c r="V21" s="60" t="s">
        <v>41</v>
      </c>
      <c r="W21" s="323">
        <v>0</v>
      </c>
      <c r="X21" s="356" t="s">
        <v>41</v>
      </c>
      <c r="Y21" s="323">
        <v>0</v>
      </c>
      <c r="Z21" s="24">
        <f t="shared" si="3"/>
        <v>0</v>
      </c>
      <c r="AA21" s="352" t="s">
        <v>41</v>
      </c>
      <c r="AB21" s="323">
        <v>0</v>
      </c>
      <c r="AC21" s="346" t="s">
        <v>41</v>
      </c>
      <c r="AD21" s="323">
        <v>0</v>
      </c>
      <c r="AE21" s="346" t="s">
        <v>41</v>
      </c>
      <c r="AF21" s="325">
        <v>0</v>
      </c>
      <c r="AG21" s="333">
        <f t="shared" si="4"/>
        <v>0</v>
      </c>
      <c r="AH21" s="334"/>
      <c r="AI21" s="323">
        <v>0</v>
      </c>
      <c r="AJ21" s="334"/>
      <c r="AK21" s="323">
        <v>0</v>
      </c>
      <c r="AL21" s="35">
        <f t="shared" si="5"/>
        <v>100</v>
      </c>
    </row>
    <row r="22" spans="1:38" ht="15.75" customHeight="1" x14ac:dyDescent="0.2">
      <c r="A22" s="43">
        <f t="shared" si="0"/>
        <v>13</v>
      </c>
      <c r="B22" s="44">
        <v>2008</v>
      </c>
      <c r="C22" s="58" t="s">
        <v>790</v>
      </c>
      <c r="D22" s="46" t="s">
        <v>791</v>
      </c>
      <c r="E22" s="46" t="s">
        <v>792</v>
      </c>
      <c r="F22" s="44" t="s">
        <v>749</v>
      </c>
      <c r="G22" s="44" t="s">
        <v>62</v>
      </c>
      <c r="H22" s="222" t="s">
        <v>89</v>
      </c>
      <c r="I22" s="323">
        <v>75</v>
      </c>
      <c r="J22" s="39">
        <f t="shared" si="1"/>
        <v>75</v>
      </c>
      <c r="K22" s="350" t="s">
        <v>707</v>
      </c>
      <c r="L22" s="323">
        <v>0</v>
      </c>
      <c r="M22" s="347" t="s">
        <v>758</v>
      </c>
      <c r="N22" s="325">
        <v>0</v>
      </c>
      <c r="O22" s="326">
        <f t="shared" si="2"/>
        <v>0</v>
      </c>
      <c r="P22" s="60" t="s">
        <v>41</v>
      </c>
      <c r="Q22" s="323">
        <v>0</v>
      </c>
      <c r="R22" s="60" t="s">
        <v>41</v>
      </c>
      <c r="S22" s="343">
        <v>0</v>
      </c>
      <c r="T22" s="60" t="s">
        <v>41</v>
      </c>
      <c r="U22" s="323">
        <v>0</v>
      </c>
      <c r="V22" s="60" t="s">
        <v>41</v>
      </c>
      <c r="W22" s="323">
        <v>0</v>
      </c>
      <c r="X22" s="356" t="s">
        <v>41</v>
      </c>
      <c r="Y22" s="323">
        <v>0</v>
      </c>
      <c r="Z22" s="24">
        <f t="shared" si="3"/>
        <v>0</v>
      </c>
      <c r="AA22" s="352" t="s">
        <v>41</v>
      </c>
      <c r="AB22" s="343">
        <v>0</v>
      </c>
      <c r="AC22" s="346" t="s">
        <v>41</v>
      </c>
      <c r="AD22" s="323">
        <v>0</v>
      </c>
      <c r="AE22" s="346" t="s">
        <v>41</v>
      </c>
      <c r="AF22" s="325">
        <v>0</v>
      </c>
      <c r="AG22" s="333">
        <f t="shared" si="4"/>
        <v>0</v>
      </c>
      <c r="AH22" s="334"/>
      <c r="AI22" s="323">
        <v>0</v>
      </c>
      <c r="AJ22" s="334"/>
      <c r="AK22" s="323">
        <v>0</v>
      </c>
      <c r="AL22" s="35">
        <f t="shared" si="5"/>
        <v>75</v>
      </c>
    </row>
    <row r="23" spans="1:38" ht="15.75" customHeight="1" x14ac:dyDescent="0.2">
      <c r="A23" s="43">
        <f t="shared" si="0"/>
        <v>13</v>
      </c>
      <c r="B23" s="65">
        <v>2009</v>
      </c>
      <c r="C23" s="359" t="s">
        <v>793</v>
      </c>
      <c r="D23" s="67" t="s">
        <v>794</v>
      </c>
      <c r="E23" s="67" t="s">
        <v>169</v>
      </c>
      <c r="F23" s="65" t="s">
        <v>749</v>
      </c>
      <c r="G23" s="65" t="s">
        <v>62</v>
      </c>
      <c r="H23" s="222" t="s">
        <v>120</v>
      </c>
      <c r="I23" s="323">
        <v>75</v>
      </c>
      <c r="J23" s="39">
        <f t="shared" si="1"/>
        <v>75</v>
      </c>
      <c r="K23" s="222" t="s">
        <v>795</v>
      </c>
      <c r="L23" s="323">
        <v>0</v>
      </c>
      <c r="M23" s="347" t="s">
        <v>463</v>
      </c>
      <c r="N23" s="325">
        <v>0</v>
      </c>
      <c r="O23" s="326">
        <f t="shared" si="2"/>
        <v>0</v>
      </c>
      <c r="P23" s="60" t="s">
        <v>41</v>
      </c>
      <c r="Q23" s="343">
        <v>0</v>
      </c>
      <c r="R23" s="60" t="s">
        <v>41</v>
      </c>
      <c r="S23" s="343">
        <v>0</v>
      </c>
      <c r="T23" s="60" t="s">
        <v>41</v>
      </c>
      <c r="U23" s="323">
        <v>0</v>
      </c>
      <c r="V23" s="60" t="s">
        <v>41</v>
      </c>
      <c r="W23" s="323">
        <v>0</v>
      </c>
      <c r="X23" s="220" t="s">
        <v>796</v>
      </c>
      <c r="Y23" s="323">
        <v>0</v>
      </c>
      <c r="Z23" s="24">
        <f t="shared" si="3"/>
        <v>0</v>
      </c>
      <c r="AA23" s="352" t="s">
        <v>41</v>
      </c>
      <c r="AB23" s="323">
        <v>0</v>
      </c>
      <c r="AC23" s="346" t="s">
        <v>41</v>
      </c>
      <c r="AD23" s="323">
        <v>0</v>
      </c>
      <c r="AE23" s="346" t="s">
        <v>41</v>
      </c>
      <c r="AF23" s="325">
        <v>0</v>
      </c>
      <c r="AG23" s="333">
        <f t="shared" si="4"/>
        <v>0</v>
      </c>
      <c r="AH23" s="334"/>
      <c r="AI23" s="323">
        <v>0</v>
      </c>
      <c r="AJ23" s="334"/>
      <c r="AK23" s="323">
        <v>0</v>
      </c>
      <c r="AL23" s="35">
        <f t="shared" si="5"/>
        <v>75</v>
      </c>
    </row>
    <row r="24" spans="1:38" ht="15.75" customHeight="1" x14ac:dyDescent="0.2">
      <c r="A24" s="43">
        <f t="shared" si="0"/>
        <v>15</v>
      </c>
      <c r="B24" s="44">
        <v>2011</v>
      </c>
      <c r="C24" s="58" t="s">
        <v>797</v>
      </c>
      <c r="D24" s="46" t="s">
        <v>798</v>
      </c>
      <c r="E24" s="46" t="s">
        <v>72</v>
      </c>
      <c r="F24" s="44" t="s">
        <v>95</v>
      </c>
      <c r="G24" s="44" t="s">
        <v>37</v>
      </c>
      <c r="H24" s="60" t="s">
        <v>41</v>
      </c>
      <c r="I24" s="323">
        <v>0</v>
      </c>
      <c r="J24" s="39">
        <f t="shared" si="1"/>
        <v>0</v>
      </c>
      <c r="K24" s="60" t="s">
        <v>41</v>
      </c>
      <c r="L24" s="323">
        <v>0</v>
      </c>
      <c r="M24" s="60" t="s">
        <v>41</v>
      </c>
      <c r="N24" s="325">
        <v>0</v>
      </c>
      <c r="O24" s="326">
        <f t="shared" si="2"/>
        <v>0</v>
      </c>
      <c r="P24" s="60" t="s">
        <v>41</v>
      </c>
      <c r="Q24" s="323">
        <v>0</v>
      </c>
      <c r="R24" s="60" t="s">
        <v>41</v>
      </c>
      <c r="S24" s="343">
        <v>0</v>
      </c>
      <c r="T24" s="60" t="s">
        <v>41</v>
      </c>
      <c r="U24" s="323">
        <v>0</v>
      </c>
      <c r="V24" s="60" t="s">
        <v>41</v>
      </c>
      <c r="W24" s="323">
        <v>0</v>
      </c>
      <c r="X24" s="222" t="s">
        <v>799</v>
      </c>
      <c r="Y24" s="323">
        <v>0</v>
      </c>
      <c r="Z24" s="24">
        <f t="shared" si="3"/>
        <v>0</v>
      </c>
      <c r="AA24" s="352" t="s">
        <v>41</v>
      </c>
      <c r="AB24" s="343">
        <v>0</v>
      </c>
      <c r="AC24" s="346" t="s">
        <v>41</v>
      </c>
      <c r="AD24" s="323">
        <v>0</v>
      </c>
      <c r="AE24" s="346" t="s">
        <v>41</v>
      </c>
      <c r="AF24" s="325">
        <v>0</v>
      </c>
      <c r="AG24" s="333">
        <f t="shared" si="4"/>
        <v>0</v>
      </c>
      <c r="AH24" s="334"/>
      <c r="AI24" s="323">
        <v>0</v>
      </c>
      <c r="AJ24" s="334"/>
      <c r="AK24" s="323">
        <v>0</v>
      </c>
      <c r="AL24" s="35">
        <f t="shared" si="5"/>
        <v>0</v>
      </c>
    </row>
    <row r="25" spans="1:38" ht="15.75" customHeight="1" x14ac:dyDescent="0.2">
      <c r="A25" s="43">
        <f t="shared" si="0"/>
        <v>15</v>
      </c>
      <c r="B25" s="44">
        <v>2006</v>
      </c>
      <c r="C25" s="58" t="s">
        <v>800</v>
      </c>
      <c r="D25" s="46" t="s">
        <v>801</v>
      </c>
      <c r="E25" s="46" t="s">
        <v>78</v>
      </c>
      <c r="F25" s="44" t="s">
        <v>100</v>
      </c>
      <c r="G25" s="44" t="s">
        <v>37</v>
      </c>
      <c r="H25" s="60" t="s">
        <v>41</v>
      </c>
      <c r="I25" s="323">
        <v>0</v>
      </c>
      <c r="J25" s="39">
        <f t="shared" si="1"/>
        <v>0</v>
      </c>
      <c r="K25" s="60" t="s">
        <v>41</v>
      </c>
      <c r="L25" s="323">
        <v>0</v>
      </c>
      <c r="M25" s="60" t="s">
        <v>41</v>
      </c>
      <c r="N25" s="325">
        <v>0</v>
      </c>
      <c r="O25" s="326">
        <f t="shared" si="2"/>
        <v>0</v>
      </c>
      <c r="P25" s="60" t="s">
        <v>41</v>
      </c>
      <c r="Q25" s="323">
        <v>0</v>
      </c>
      <c r="R25" s="60" t="s">
        <v>41</v>
      </c>
      <c r="S25" s="343">
        <v>0</v>
      </c>
      <c r="T25" s="60" t="s">
        <v>41</v>
      </c>
      <c r="U25" s="323">
        <v>0</v>
      </c>
      <c r="V25" s="60" t="s">
        <v>41</v>
      </c>
      <c r="W25" s="323">
        <v>0</v>
      </c>
      <c r="X25" s="356" t="s">
        <v>41</v>
      </c>
      <c r="Y25" s="323">
        <v>0</v>
      </c>
      <c r="Z25" s="24">
        <f t="shared" si="3"/>
        <v>0</v>
      </c>
      <c r="AA25" s="352" t="s">
        <v>41</v>
      </c>
      <c r="AB25" s="343">
        <v>0</v>
      </c>
      <c r="AC25" s="346" t="s">
        <v>41</v>
      </c>
      <c r="AD25" s="323">
        <v>0</v>
      </c>
      <c r="AE25" s="346" t="s">
        <v>41</v>
      </c>
      <c r="AF25" s="325">
        <v>0</v>
      </c>
      <c r="AG25" s="333">
        <f t="shared" si="4"/>
        <v>0</v>
      </c>
      <c r="AH25" s="334"/>
      <c r="AI25" s="323">
        <v>0</v>
      </c>
      <c r="AJ25" s="334"/>
      <c r="AK25" s="323">
        <v>0</v>
      </c>
      <c r="AL25" s="35">
        <f t="shared" si="5"/>
        <v>0</v>
      </c>
    </row>
    <row r="26" spans="1:38" ht="15.75" customHeight="1" x14ac:dyDescent="0.2">
      <c r="A26" s="43">
        <f t="shared" si="0"/>
        <v>15</v>
      </c>
      <c r="B26" s="44">
        <v>2007</v>
      </c>
      <c r="C26" s="58" t="s">
        <v>802</v>
      </c>
      <c r="D26" s="46" t="s">
        <v>803</v>
      </c>
      <c r="E26" s="46" t="s">
        <v>804</v>
      </c>
      <c r="F26" s="44" t="s">
        <v>100</v>
      </c>
      <c r="G26" s="44" t="s">
        <v>198</v>
      </c>
      <c r="H26" s="222" t="s">
        <v>564</v>
      </c>
      <c r="I26" s="323">
        <v>0</v>
      </c>
      <c r="J26" s="39">
        <f t="shared" si="1"/>
        <v>0</v>
      </c>
      <c r="K26" s="350" t="s">
        <v>805</v>
      </c>
      <c r="L26" s="323">
        <v>0</v>
      </c>
      <c r="M26" s="60" t="s">
        <v>41</v>
      </c>
      <c r="N26" s="325">
        <v>0</v>
      </c>
      <c r="O26" s="326">
        <f t="shared" si="2"/>
        <v>0</v>
      </c>
      <c r="P26" s="60" t="s">
        <v>41</v>
      </c>
      <c r="Q26" s="323">
        <v>0</v>
      </c>
      <c r="R26" s="60" t="s">
        <v>41</v>
      </c>
      <c r="S26" s="343">
        <v>0</v>
      </c>
      <c r="T26" s="60" t="s">
        <v>41</v>
      </c>
      <c r="U26" s="323">
        <v>0</v>
      </c>
      <c r="V26" s="60" t="s">
        <v>41</v>
      </c>
      <c r="W26" s="323">
        <v>0</v>
      </c>
      <c r="X26" s="356" t="s">
        <v>41</v>
      </c>
      <c r="Y26" s="323">
        <v>0</v>
      </c>
      <c r="Z26" s="24">
        <f t="shared" si="3"/>
        <v>0</v>
      </c>
      <c r="AA26" s="352" t="s">
        <v>41</v>
      </c>
      <c r="AB26" s="343">
        <v>0</v>
      </c>
      <c r="AC26" s="346" t="s">
        <v>41</v>
      </c>
      <c r="AD26" s="323">
        <v>0</v>
      </c>
      <c r="AE26" s="346" t="s">
        <v>41</v>
      </c>
      <c r="AF26" s="325">
        <v>0</v>
      </c>
      <c r="AG26" s="333">
        <f t="shared" si="4"/>
        <v>0</v>
      </c>
      <c r="AH26" s="334"/>
      <c r="AI26" s="323">
        <v>0</v>
      </c>
      <c r="AJ26" s="334"/>
      <c r="AK26" s="323">
        <v>0</v>
      </c>
      <c r="AL26" s="35">
        <f t="shared" si="5"/>
        <v>0</v>
      </c>
    </row>
    <row r="27" spans="1:38" ht="15.75" customHeight="1" x14ac:dyDescent="0.2">
      <c r="A27" s="43">
        <f t="shared" si="0"/>
        <v>15</v>
      </c>
      <c r="B27" s="44">
        <v>2007</v>
      </c>
      <c r="C27" s="58" t="s">
        <v>806</v>
      </c>
      <c r="D27" s="46" t="s">
        <v>807</v>
      </c>
      <c r="E27" s="46" t="s">
        <v>804</v>
      </c>
      <c r="F27" s="44" t="s">
        <v>100</v>
      </c>
      <c r="G27" s="44" t="s">
        <v>198</v>
      </c>
      <c r="H27" s="222" t="s">
        <v>81</v>
      </c>
      <c r="I27" s="323">
        <v>0</v>
      </c>
      <c r="J27" s="39">
        <f t="shared" si="1"/>
        <v>0</v>
      </c>
      <c r="K27" s="350" t="s">
        <v>629</v>
      </c>
      <c r="L27" s="323">
        <v>0</v>
      </c>
      <c r="M27" s="60" t="s">
        <v>41</v>
      </c>
      <c r="N27" s="325">
        <v>0</v>
      </c>
      <c r="O27" s="326">
        <f t="shared" si="2"/>
        <v>0</v>
      </c>
      <c r="P27" s="60" t="s">
        <v>41</v>
      </c>
      <c r="Q27" s="323">
        <v>0</v>
      </c>
      <c r="R27" s="60" t="s">
        <v>41</v>
      </c>
      <c r="S27" s="343">
        <v>0</v>
      </c>
      <c r="T27" s="60" t="s">
        <v>41</v>
      </c>
      <c r="U27" s="323">
        <v>0</v>
      </c>
      <c r="V27" s="60" t="s">
        <v>41</v>
      </c>
      <c r="W27" s="323">
        <v>0</v>
      </c>
      <c r="X27" s="356" t="s">
        <v>41</v>
      </c>
      <c r="Y27" s="323">
        <v>0</v>
      </c>
      <c r="Z27" s="24">
        <f t="shared" si="3"/>
        <v>0</v>
      </c>
      <c r="AA27" s="352" t="s">
        <v>41</v>
      </c>
      <c r="AB27" s="343">
        <v>0</v>
      </c>
      <c r="AC27" s="346" t="s">
        <v>41</v>
      </c>
      <c r="AD27" s="323">
        <v>0</v>
      </c>
      <c r="AE27" s="346" t="s">
        <v>41</v>
      </c>
      <c r="AF27" s="325">
        <v>0</v>
      </c>
      <c r="AG27" s="333">
        <f t="shared" si="4"/>
        <v>0</v>
      </c>
      <c r="AH27" s="334"/>
      <c r="AI27" s="323">
        <v>0</v>
      </c>
      <c r="AJ27" s="334"/>
      <c r="AK27" s="323">
        <v>0</v>
      </c>
      <c r="AL27" s="35">
        <f t="shared" si="5"/>
        <v>0</v>
      </c>
    </row>
    <row r="28" spans="1:38" ht="15.75" customHeight="1" x14ac:dyDescent="0.2">
      <c r="A28" s="43">
        <f t="shared" si="0"/>
        <v>15</v>
      </c>
      <c r="B28" s="44">
        <v>1990</v>
      </c>
      <c r="C28" s="58" t="s">
        <v>808</v>
      </c>
      <c r="D28" s="46" t="s">
        <v>809</v>
      </c>
      <c r="E28" s="46" t="s">
        <v>810</v>
      </c>
      <c r="F28" s="44" t="s">
        <v>811</v>
      </c>
      <c r="G28" s="44" t="s">
        <v>62</v>
      </c>
      <c r="H28" s="60" t="s">
        <v>41</v>
      </c>
      <c r="I28" s="323">
        <v>0</v>
      </c>
      <c r="J28" s="39">
        <f t="shared" si="1"/>
        <v>0</v>
      </c>
      <c r="K28" s="60" t="s">
        <v>41</v>
      </c>
      <c r="L28" s="323">
        <v>0</v>
      </c>
      <c r="M28" s="60" t="s">
        <v>41</v>
      </c>
      <c r="N28" s="325">
        <v>0</v>
      </c>
      <c r="O28" s="326">
        <f t="shared" si="2"/>
        <v>0</v>
      </c>
      <c r="P28" s="60" t="s">
        <v>41</v>
      </c>
      <c r="Q28" s="323">
        <v>0</v>
      </c>
      <c r="R28" s="60" t="s">
        <v>41</v>
      </c>
      <c r="S28" s="343">
        <v>0</v>
      </c>
      <c r="T28" s="60" t="s">
        <v>41</v>
      </c>
      <c r="U28" s="323">
        <v>0</v>
      </c>
      <c r="V28" s="60" t="s">
        <v>41</v>
      </c>
      <c r="W28" s="323">
        <v>0</v>
      </c>
      <c r="X28" s="356" t="s">
        <v>41</v>
      </c>
      <c r="Y28" s="323">
        <v>0</v>
      </c>
      <c r="Z28" s="24">
        <f t="shared" si="3"/>
        <v>0</v>
      </c>
      <c r="AA28" s="352" t="s">
        <v>41</v>
      </c>
      <c r="AB28" s="343">
        <v>0</v>
      </c>
      <c r="AC28" s="346" t="s">
        <v>41</v>
      </c>
      <c r="AD28" s="323">
        <v>0</v>
      </c>
      <c r="AE28" s="346" t="s">
        <v>41</v>
      </c>
      <c r="AF28" s="325">
        <v>0</v>
      </c>
      <c r="AG28" s="333">
        <f t="shared" si="4"/>
        <v>0</v>
      </c>
      <c r="AH28" s="334"/>
      <c r="AI28" s="323">
        <v>0</v>
      </c>
      <c r="AJ28" s="334"/>
      <c r="AK28" s="323">
        <v>0</v>
      </c>
      <c r="AL28" s="35">
        <f t="shared" si="5"/>
        <v>0</v>
      </c>
    </row>
    <row r="29" spans="1:38" ht="15.75" customHeight="1" x14ac:dyDescent="0.2">
      <c r="A29" s="43">
        <f t="shared" si="0"/>
        <v>15</v>
      </c>
      <c r="B29" s="44">
        <v>2010</v>
      </c>
      <c r="C29" s="58" t="s">
        <v>812</v>
      </c>
      <c r="D29" s="46" t="s">
        <v>813</v>
      </c>
      <c r="E29" s="46" t="s">
        <v>137</v>
      </c>
      <c r="F29" s="44" t="s">
        <v>95</v>
      </c>
      <c r="G29" s="44" t="s">
        <v>37</v>
      </c>
      <c r="H29" s="222" t="s">
        <v>381</v>
      </c>
      <c r="I29" s="323">
        <v>0</v>
      </c>
      <c r="J29" s="39">
        <f t="shared" si="1"/>
        <v>0</v>
      </c>
      <c r="K29" s="350" t="s">
        <v>387</v>
      </c>
      <c r="L29" s="323">
        <v>0</v>
      </c>
      <c r="M29" s="60" t="s">
        <v>41</v>
      </c>
      <c r="N29" s="325">
        <v>0</v>
      </c>
      <c r="O29" s="326">
        <f t="shared" si="2"/>
        <v>0</v>
      </c>
      <c r="P29" s="60" t="s">
        <v>41</v>
      </c>
      <c r="Q29" s="323">
        <v>0</v>
      </c>
      <c r="R29" s="60" t="s">
        <v>41</v>
      </c>
      <c r="S29" s="343">
        <v>0</v>
      </c>
      <c r="T29" s="60" t="s">
        <v>41</v>
      </c>
      <c r="U29" s="323">
        <v>0</v>
      </c>
      <c r="V29" s="60" t="s">
        <v>41</v>
      </c>
      <c r="W29" s="323">
        <v>0</v>
      </c>
      <c r="X29" s="222" t="s">
        <v>814</v>
      </c>
      <c r="Y29" s="323">
        <v>0</v>
      </c>
      <c r="Z29" s="24">
        <f t="shared" si="3"/>
        <v>0</v>
      </c>
      <c r="AA29" s="352" t="s">
        <v>41</v>
      </c>
      <c r="AB29" s="343">
        <v>0</v>
      </c>
      <c r="AC29" s="346" t="s">
        <v>41</v>
      </c>
      <c r="AD29" s="323">
        <v>0</v>
      </c>
      <c r="AE29" s="346" t="s">
        <v>41</v>
      </c>
      <c r="AF29" s="325">
        <v>0</v>
      </c>
      <c r="AG29" s="333">
        <f t="shared" si="4"/>
        <v>0</v>
      </c>
      <c r="AH29" s="334"/>
      <c r="AI29" s="323">
        <v>0</v>
      </c>
      <c r="AJ29" s="334"/>
      <c r="AK29" s="323">
        <v>0</v>
      </c>
      <c r="AL29" s="35">
        <f t="shared" si="5"/>
        <v>0</v>
      </c>
    </row>
    <row r="30" spans="1:38" ht="15.75" customHeight="1" x14ac:dyDescent="0.2">
      <c r="A30" s="43">
        <f t="shared" si="0"/>
        <v>15</v>
      </c>
      <c r="B30" s="44">
        <v>2009</v>
      </c>
      <c r="C30" s="58" t="s">
        <v>815</v>
      </c>
      <c r="D30" s="46" t="s">
        <v>816</v>
      </c>
      <c r="E30" s="46" t="s">
        <v>817</v>
      </c>
      <c r="F30" s="44" t="s">
        <v>373</v>
      </c>
      <c r="G30" s="44" t="s">
        <v>37</v>
      </c>
      <c r="H30" s="222" t="s">
        <v>63</v>
      </c>
      <c r="I30" s="323">
        <v>0</v>
      </c>
      <c r="J30" s="39">
        <f t="shared" si="1"/>
        <v>0</v>
      </c>
      <c r="K30" s="350" t="s">
        <v>787</v>
      </c>
      <c r="L30" s="323">
        <v>0</v>
      </c>
      <c r="M30" s="60" t="s">
        <v>41</v>
      </c>
      <c r="N30" s="325">
        <v>0</v>
      </c>
      <c r="O30" s="326">
        <f t="shared" si="2"/>
        <v>0</v>
      </c>
      <c r="P30" s="60" t="s">
        <v>41</v>
      </c>
      <c r="Q30" s="323">
        <v>0</v>
      </c>
      <c r="R30" s="60" t="s">
        <v>41</v>
      </c>
      <c r="S30" s="343">
        <v>0</v>
      </c>
      <c r="T30" s="60" t="s">
        <v>41</v>
      </c>
      <c r="U30" s="323">
        <v>0</v>
      </c>
      <c r="V30" s="60" t="s">
        <v>41</v>
      </c>
      <c r="W30" s="323">
        <v>0</v>
      </c>
      <c r="X30" s="222" t="s">
        <v>134</v>
      </c>
      <c r="Y30" s="323">
        <v>0</v>
      </c>
      <c r="Z30" s="24">
        <f t="shared" si="3"/>
        <v>0</v>
      </c>
      <c r="AA30" s="352" t="s">
        <v>41</v>
      </c>
      <c r="AB30" s="343">
        <v>0</v>
      </c>
      <c r="AC30" s="346" t="s">
        <v>41</v>
      </c>
      <c r="AD30" s="323">
        <v>0</v>
      </c>
      <c r="AE30" s="346" t="s">
        <v>41</v>
      </c>
      <c r="AF30" s="325">
        <v>0</v>
      </c>
      <c r="AG30" s="333">
        <f t="shared" si="4"/>
        <v>0</v>
      </c>
      <c r="AH30" s="334"/>
      <c r="AI30" s="323">
        <v>0</v>
      </c>
      <c r="AJ30" s="334"/>
      <c r="AK30" s="323">
        <v>0</v>
      </c>
      <c r="AL30" s="35">
        <f t="shared" si="5"/>
        <v>0</v>
      </c>
    </row>
    <row r="31" spans="1:38" ht="15.75" customHeight="1" x14ac:dyDescent="0.2">
      <c r="A31" s="43">
        <f t="shared" si="0"/>
        <v>15</v>
      </c>
      <c r="B31" s="44">
        <v>1973</v>
      </c>
      <c r="C31" s="58" t="s">
        <v>788</v>
      </c>
      <c r="D31" s="46" t="s">
        <v>818</v>
      </c>
      <c r="E31" s="46" t="s">
        <v>819</v>
      </c>
      <c r="F31" s="44" t="s">
        <v>95</v>
      </c>
      <c r="G31" s="44" t="s">
        <v>37</v>
      </c>
      <c r="H31" s="357"/>
      <c r="I31" s="323">
        <v>0</v>
      </c>
      <c r="J31" s="39">
        <v>0</v>
      </c>
      <c r="K31" s="358"/>
      <c r="L31" s="323">
        <v>0</v>
      </c>
      <c r="M31" s="358"/>
      <c r="N31" s="325">
        <v>0</v>
      </c>
      <c r="O31" s="326">
        <f t="shared" si="2"/>
        <v>0</v>
      </c>
      <c r="P31" s="358"/>
      <c r="Q31" s="343">
        <v>0</v>
      </c>
      <c r="R31" s="358"/>
      <c r="S31" s="343">
        <v>0</v>
      </c>
      <c r="T31" s="358"/>
      <c r="U31" s="323">
        <v>0</v>
      </c>
      <c r="V31" s="358"/>
      <c r="W31" s="323">
        <v>0</v>
      </c>
      <c r="X31" s="360" t="s">
        <v>820</v>
      </c>
      <c r="Y31" s="323">
        <v>0</v>
      </c>
      <c r="Z31" s="24">
        <f t="shared" si="3"/>
        <v>0</v>
      </c>
      <c r="AA31" s="358"/>
      <c r="AB31" s="323">
        <v>0</v>
      </c>
      <c r="AC31" s="358"/>
      <c r="AD31" s="323">
        <v>0</v>
      </c>
      <c r="AE31" s="358"/>
      <c r="AF31" s="325">
        <v>0</v>
      </c>
      <c r="AG31" s="333">
        <v>0</v>
      </c>
      <c r="AH31" s="334"/>
      <c r="AI31" s="323">
        <v>0</v>
      </c>
      <c r="AJ31" s="334"/>
      <c r="AK31" s="323">
        <v>0</v>
      </c>
      <c r="AL31" s="35">
        <v>0</v>
      </c>
    </row>
    <row r="32" spans="1:38" ht="15.75" customHeight="1" x14ac:dyDescent="0.2">
      <c r="A32" s="361"/>
      <c r="B32" s="46"/>
      <c r="C32" s="46"/>
      <c r="D32" s="46"/>
      <c r="E32" s="46"/>
      <c r="F32" s="46"/>
      <c r="G32" s="46"/>
      <c r="H32" s="334"/>
      <c r="I32" s="323">
        <v>0</v>
      </c>
      <c r="J32" s="39">
        <f>LARGE(I32,1)</f>
        <v>0</v>
      </c>
      <c r="K32" s="362"/>
      <c r="L32" s="323">
        <v>0</v>
      </c>
      <c r="M32" s="334"/>
      <c r="N32" s="325">
        <v>0</v>
      </c>
      <c r="O32" s="326">
        <f t="shared" si="2"/>
        <v>0</v>
      </c>
      <c r="P32" s="334"/>
      <c r="Q32" s="323">
        <v>0</v>
      </c>
      <c r="R32" s="363"/>
      <c r="S32" s="343">
        <v>0</v>
      </c>
      <c r="T32" s="362"/>
      <c r="U32" s="323">
        <v>0</v>
      </c>
      <c r="V32" s="364"/>
      <c r="W32" s="323">
        <v>0</v>
      </c>
      <c r="X32" s="334"/>
      <c r="Y32" s="323"/>
      <c r="Z32" s="24"/>
      <c r="AA32" s="334"/>
      <c r="AB32" s="343"/>
      <c r="AC32" s="365"/>
      <c r="AD32" s="323"/>
      <c r="AE32" s="334"/>
      <c r="AF32" s="325"/>
      <c r="AG32" s="366"/>
      <c r="AH32" s="334"/>
      <c r="AI32" s="323">
        <v>0</v>
      </c>
      <c r="AJ32" s="334"/>
      <c r="AK32" s="323">
        <v>0</v>
      </c>
      <c r="AL32" s="35">
        <f>AG32+Z32+O32+J32+AI32</f>
        <v>0</v>
      </c>
    </row>
    <row r="33" spans="1:38" ht="15.75" customHeight="1" x14ac:dyDescent="0.2">
      <c r="A33" s="367"/>
      <c r="B33" s="187"/>
      <c r="C33" s="187"/>
      <c r="D33" s="187"/>
      <c r="E33" s="187"/>
      <c r="F33" s="187"/>
      <c r="G33" s="187"/>
      <c r="H33" s="310"/>
      <c r="I33" s="368"/>
      <c r="J33" s="369"/>
      <c r="K33" s="370"/>
      <c r="L33" s="368"/>
      <c r="M33" s="371"/>
      <c r="N33" s="372"/>
      <c r="O33" s="373"/>
      <c r="P33" s="374"/>
      <c r="Q33" s="368"/>
      <c r="R33" s="371"/>
      <c r="S33" s="368"/>
      <c r="T33" s="370"/>
      <c r="U33" s="368"/>
      <c r="V33" s="371"/>
      <c r="W33" s="368"/>
      <c r="X33" s="371"/>
      <c r="Y33" s="368"/>
      <c r="Z33" s="375"/>
      <c r="AA33" s="310"/>
      <c r="AB33" s="368"/>
      <c r="AC33" s="370"/>
      <c r="AD33" s="368"/>
      <c r="AE33" s="371"/>
      <c r="AF33" s="372"/>
      <c r="AG33" s="376"/>
      <c r="AH33" s="377"/>
      <c r="AI33" s="368"/>
      <c r="AJ33" s="377"/>
      <c r="AK33" s="368"/>
      <c r="AL33" s="378"/>
    </row>
    <row r="34" spans="1:38" ht="15.75" customHeight="1" x14ac:dyDescent="0.2">
      <c r="A34" s="292"/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92"/>
      <c r="AL34" s="292"/>
    </row>
    <row r="35" spans="1:38" ht="15.75" customHeight="1" x14ac:dyDescent="0.2">
      <c r="A35" s="292"/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</row>
    <row r="36" spans="1:38" ht="15.75" customHeight="1" x14ac:dyDescent="0.2">
      <c r="A36" s="98"/>
      <c r="B36" s="592" t="s">
        <v>283</v>
      </c>
      <c r="C36" s="570"/>
      <c r="D36" s="570"/>
      <c r="E36" s="570"/>
      <c r="F36" s="570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2"/>
    </row>
    <row r="37" spans="1:38" ht="15.75" customHeight="1" x14ac:dyDescent="0.2">
      <c r="A37" s="292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2"/>
    </row>
    <row r="38" spans="1:38" ht="44.25" customHeight="1" x14ac:dyDescent="0.2">
      <c r="A38" s="571" t="s">
        <v>821</v>
      </c>
      <c r="B38" s="572"/>
      <c r="C38" s="572"/>
      <c r="D38" s="572"/>
      <c r="E38" s="572"/>
      <c r="F38" s="572"/>
      <c r="G38" s="573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  <c r="AJ38" s="292"/>
      <c r="AK38" s="292"/>
      <c r="AL38" s="292"/>
    </row>
    <row r="39" spans="1:38" ht="15.75" customHeight="1" x14ac:dyDescent="0.2">
      <c r="A39" s="292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  <c r="AJ39" s="292"/>
      <c r="AK39" s="292"/>
      <c r="AL39" s="292"/>
    </row>
    <row r="40" spans="1:38" ht="15.75" customHeight="1" x14ac:dyDescent="0.2">
      <c r="A40" s="292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</row>
    <row r="41" spans="1:38" ht="15.75" customHeight="1" x14ac:dyDescent="0.2">
      <c r="A41" s="605" t="s">
        <v>573</v>
      </c>
      <c r="B41" s="575"/>
      <c r="C41" s="575"/>
      <c r="D41" s="575"/>
      <c r="E41" s="575"/>
      <c r="F41" s="576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</row>
    <row r="42" spans="1:38" ht="15.75" customHeight="1" x14ac:dyDescent="0.2">
      <c r="A42" s="292"/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</row>
    <row r="43" spans="1:38" ht="15.75" customHeight="1" x14ac:dyDescent="0.2">
      <c r="A43" s="292"/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</row>
    <row r="44" spans="1:38" ht="15.75" customHeight="1" x14ac:dyDescent="0.2">
      <c r="A44" s="292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</row>
    <row r="45" spans="1:38" ht="15.75" customHeight="1" x14ac:dyDescent="0.2">
      <c r="A45" s="292"/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</row>
    <row r="46" spans="1:38" ht="15.75" customHeight="1" x14ac:dyDescent="0.2">
      <c r="A46" s="292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</row>
    <row r="47" spans="1:38" ht="15.75" customHeight="1" x14ac:dyDescent="0.2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</row>
    <row r="48" spans="1:38" ht="15.75" customHeight="1" x14ac:dyDescent="0.2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</row>
    <row r="49" spans="1:38" ht="15.75" customHeight="1" x14ac:dyDescent="0.2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</row>
    <row r="50" spans="1:38" ht="15.75" customHeight="1" x14ac:dyDescent="0.2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</row>
    <row r="51" spans="1:38" ht="15.75" customHeight="1" x14ac:dyDescent="0.2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</row>
    <row r="52" spans="1:38" ht="15.75" customHeight="1" x14ac:dyDescent="0.2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</row>
    <row r="53" spans="1:38" ht="15.75" customHeight="1" x14ac:dyDescent="0.2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</row>
    <row r="54" spans="1:38" ht="15.75" customHeight="1" x14ac:dyDescent="0.2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</row>
    <row r="55" spans="1:38" ht="15.75" customHeight="1" x14ac:dyDescent="0.2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</row>
    <row r="56" spans="1:38" ht="15.75" customHeight="1" x14ac:dyDescent="0.2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</row>
    <row r="57" spans="1:38" ht="15.75" customHeight="1" x14ac:dyDescent="0.2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</row>
    <row r="58" spans="1:38" ht="15.75" customHeight="1" x14ac:dyDescent="0.2">
      <c r="A58" s="292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</row>
    <row r="59" spans="1:38" ht="15.75" customHeight="1" x14ac:dyDescent="0.2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</row>
    <row r="60" spans="1:38" ht="15.75" customHeight="1" x14ac:dyDescent="0.2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</row>
    <row r="61" spans="1:38" ht="15.75" customHeight="1" x14ac:dyDescent="0.2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</row>
    <row r="62" spans="1:38" ht="15.75" customHeight="1" x14ac:dyDescent="0.2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</row>
    <row r="63" spans="1:38" ht="15.75" customHeight="1" x14ac:dyDescent="0.2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</row>
    <row r="64" spans="1:38" ht="15.75" customHeight="1" x14ac:dyDescent="0.2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</row>
    <row r="65" spans="1:38" ht="15.75" customHeight="1" x14ac:dyDescent="0.2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</row>
    <row r="66" spans="1:38" ht="15.75" customHeight="1" x14ac:dyDescent="0.2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</row>
    <row r="67" spans="1:38" ht="15.75" customHeight="1" x14ac:dyDescent="0.2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</row>
    <row r="68" spans="1:38" ht="15.75" customHeight="1" x14ac:dyDescent="0.2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</row>
    <row r="69" spans="1:38" ht="15.75" customHeight="1" x14ac:dyDescent="0.2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</row>
    <row r="70" spans="1:38" ht="15.75" customHeight="1" x14ac:dyDescent="0.2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</row>
    <row r="71" spans="1:38" ht="15.75" customHeight="1" x14ac:dyDescent="0.2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</row>
    <row r="72" spans="1:38" ht="15.75" customHeight="1" x14ac:dyDescent="0.2">
      <c r="A72" s="292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</row>
    <row r="73" spans="1:38" ht="15.75" customHeight="1" x14ac:dyDescent="0.2">
      <c r="A73" s="292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</row>
    <row r="74" spans="1:38" ht="15.75" customHeight="1" x14ac:dyDescent="0.2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</row>
    <row r="75" spans="1:38" ht="15.75" customHeight="1" x14ac:dyDescent="0.2">
      <c r="A75" s="292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</row>
    <row r="76" spans="1:38" ht="15.75" customHeight="1" x14ac:dyDescent="0.2">
      <c r="A76" s="292"/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</row>
    <row r="77" spans="1:38" ht="15.75" customHeight="1" x14ac:dyDescent="0.2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</row>
    <row r="78" spans="1:38" ht="15.75" customHeight="1" x14ac:dyDescent="0.2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</row>
    <row r="79" spans="1:38" ht="15.75" customHeight="1" x14ac:dyDescent="0.2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</row>
    <row r="80" spans="1:38" ht="15.75" customHeight="1" x14ac:dyDescent="0.2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</row>
    <row r="81" spans="1:38" ht="15.75" customHeight="1" x14ac:dyDescent="0.2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</row>
    <row r="82" spans="1:38" ht="15.75" customHeight="1" x14ac:dyDescent="0.2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</row>
    <row r="83" spans="1:38" ht="15.75" customHeight="1" x14ac:dyDescent="0.2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</row>
    <row r="84" spans="1:38" ht="15.75" customHeight="1" x14ac:dyDescent="0.2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</row>
    <row r="85" spans="1:38" ht="15.75" customHeight="1" x14ac:dyDescent="0.2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</row>
    <row r="86" spans="1:38" ht="15.75" customHeight="1" x14ac:dyDescent="0.2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</row>
    <row r="87" spans="1:38" ht="15.75" customHeight="1" x14ac:dyDescent="0.2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</row>
    <row r="88" spans="1:38" ht="15.75" customHeight="1" x14ac:dyDescent="0.2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</row>
    <row r="89" spans="1:38" ht="15.75" customHeight="1" x14ac:dyDescent="0.2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</row>
    <row r="90" spans="1:38" ht="15.75" customHeight="1" x14ac:dyDescent="0.2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</row>
    <row r="91" spans="1:38" ht="15.75" customHeight="1" x14ac:dyDescent="0.2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</row>
    <row r="92" spans="1:38" ht="15.75" customHeight="1" x14ac:dyDescent="0.2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</row>
    <row r="93" spans="1:38" ht="15.75" customHeight="1" x14ac:dyDescent="0.2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</row>
    <row r="94" spans="1:38" ht="15.75" customHeight="1" x14ac:dyDescent="0.2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</row>
    <row r="95" spans="1:38" ht="15.75" customHeight="1" x14ac:dyDescent="0.2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</row>
    <row r="96" spans="1:38" ht="15.75" customHeight="1" x14ac:dyDescent="0.2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</row>
    <row r="97" spans="1:38" ht="15.75" customHeight="1" x14ac:dyDescent="0.2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</row>
    <row r="98" spans="1:38" ht="15.75" customHeight="1" x14ac:dyDescent="0.2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</row>
    <row r="99" spans="1:38" ht="15.75" customHeight="1" x14ac:dyDescent="0.2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</row>
    <row r="100" spans="1:38" ht="15.75" customHeight="1" x14ac:dyDescent="0.2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</row>
    <row r="101" spans="1:38" ht="15.75" customHeight="1" x14ac:dyDescent="0.2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</row>
    <row r="102" spans="1:38" ht="15.75" customHeight="1" x14ac:dyDescent="0.2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</row>
    <row r="103" spans="1:38" ht="15.75" customHeight="1" x14ac:dyDescent="0.2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</row>
    <row r="104" spans="1:38" ht="15.75" customHeight="1" x14ac:dyDescent="0.2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</row>
    <row r="105" spans="1:38" ht="15.75" customHeight="1" x14ac:dyDescent="0.2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</row>
    <row r="106" spans="1:38" ht="15.75" customHeight="1" x14ac:dyDescent="0.2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</row>
    <row r="107" spans="1:38" ht="15.75" customHeight="1" x14ac:dyDescent="0.2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</row>
    <row r="108" spans="1:38" ht="15.75" customHeight="1" x14ac:dyDescent="0.2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</row>
    <row r="109" spans="1:38" ht="15.75" customHeight="1" x14ac:dyDescent="0.2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</row>
    <row r="110" spans="1:38" ht="15.75" customHeight="1" x14ac:dyDescent="0.2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</row>
    <row r="111" spans="1:38" ht="15.75" customHeight="1" x14ac:dyDescent="0.2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</row>
    <row r="112" spans="1:38" ht="15.75" customHeight="1" x14ac:dyDescent="0.2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</row>
    <row r="113" spans="1:38" ht="15.75" customHeight="1" x14ac:dyDescent="0.2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</row>
    <row r="114" spans="1:38" ht="15.75" customHeight="1" x14ac:dyDescent="0.2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</row>
    <row r="115" spans="1:38" ht="15.75" customHeight="1" x14ac:dyDescent="0.2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</row>
    <row r="116" spans="1:38" ht="15.75" customHeight="1" x14ac:dyDescent="0.2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</row>
    <row r="117" spans="1:38" ht="15.75" customHeight="1" x14ac:dyDescent="0.2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</row>
    <row r="118" spans="1:38" ht="15.75" customHeight="1" x14ac:dyDescent="0.2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</row>
    <row r="119" spans="1:38" ht="15.75" customHeight="1" x14ac:dyDescent="0.2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</row>
    <row r="120" spans="1:38" ht="15.75" customHeight="1" x14ac:dyDescent="0.2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</row>
    <row r="121" spans="1:38" ht="15.75" customHeight="1" x14ac:dyDescent="0.2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</row>
    <row r="122" spans="1:38" ht="15.75" customHeight="1" x14ac:dyDescent="0.2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</row>
    <row r="123" spans="1:38" ht="15.75" customHeight="1" x14ac:dyDescent="0.2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</row>
    <row r="124" spans="1:38" ht="15.75" customHeight="1" x14ac:dyDescent="0.2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</row>
    <row r="125" spans="1:38" ht="15.75" customHeight="1" x14ac:dyDescent="0.2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</row>
    <row r="126" spans="1:38" ht="15.75" customHeight="1" x14ac:dyDescent="0.2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</row>
    <row r="127" spans="1:38" ht="15.75" customHeight="1" x14ac:dyDescent="0.2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</row>
    <row r="128" spans="1:38" ht="15.75" customHeight="1" x14ac:dyDescent="0.2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</row>
    <row r="129" spans="1:38" ht="15.75" customHeight="1" x14ac:dyDescent="0.2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</row>
    <row r="130" spans="1:38" ht="15.75" customHeight="1" x14ac:dyDescent="0.2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</row>
    <row r="131" spans="1:38" ht="15.75" customHeight="1" x14ac:dyDescent="0.2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</row>
    <row r="132" spans="1:38" ht="15.75" customHeight="1" x14ac:dyDescent="0.2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</row>
    <row r="133" spans="1:38" ht="15.75" customHeight="1" x14ac:dyDescent="0.2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</row>
    <row r="134" spans="1:38" ht="15.75" customHeight="1" x14ac:dyDescent="0.2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</row>
    <row r="135" spans="1:38" ht="15.75" customHeight="1" x14ac:dyDescent="0.2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</row>
    <row r="136" spans="1:38" ht="15.75" customHeight="1" x14ac:dyDescent="0.2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</row>
    <row r="137" spans="1:38" ht="15.75" customHeight="1" x14ac:dyDescent="0.2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</row>
    <row r="138" spans="1:38" ht="15.75" customHeight="1" x14ac:dyDescent="0.2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</row>
    <row r="139" spans="1:38" ht="15.75" customHeight="1" x14ac:dyDescent="0.2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</row>
    <row r="140" spans="1:38" ht="15.75" customHeight="1" x14ac:dyDescent="0.2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</row>
    <row r="141" spans="1:38" ht="15.75" customHeight="1" x14ac:dyDescent="0.2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</row>
    <row r="142" spans="1:38" ht="15.75" customHeight="1" x14ac:dyDescent="0.2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</row>
    <row r="143" spans="1:38" ht="15.75" customHeight="1" x14ac:dyDescent="0.2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</row>
    <row r="144" spans="1:38" ht="15.75" customHeight="1" x14ac:dyDescent="0.2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</row>
    <row r="145" spans="1:38" ht="15.75" customHeight="1" x14ac:dyDescent="0.2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</row>
    <row r="146" spans="1:38" ht="15.75" customHeight="1" x14ac:dyDescent="0.2">
      <c r="A146" s="292"/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</row>
    <row r="147" spans="1:38" ht="15.75" customHeight="1" x14ac:dyDescent="0.2">
      <c r="A147" s="292"/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</row>
    <row r="148" spans="1:38" ht="15.75" customHeight="1" x14ac:dyDescent="0.2">
      <c r="A148" s="292"/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</row>
    <row r="149" spans="1:38" ht="15.75" customHeight="1" x14ac:dyDescent="0.2">
      <c r="A149" s="292"/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</row>
    <row r="150" spans="1:38" ht="15.75" customHeight="1" x14ac:dyDescent="0.2">
      <c r="A150" s="292"/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</row>
    <row r="151" spans="1:38" ht="15.75" customHeight="1" x14ac:dyDescent="0.2">
      <c r="A151" s="292"/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</row>
    <row r="152" spans="1:38" ht="15.75" customHeight="1" x14ac:dyDescent="0.2">
      <c r="A152" s="292"/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</row>
    <row r="153" spans="1:38" ht="15.75" customHeight="1" x14ac:dyDescent="0.2">
      <c r="A153" s="292"/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</row>
    <row r="154" spans="1:38" ht="15.75" customHeight="1" x14ac:dyDescent="0.2">
      <c r="A154" s="292"/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</row>
    <row r="155" spans="1:38" ht="15.75" customHeight="1" x14ac:dyDescent="0.2">
      <c r="A155" s="292"/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</row>
    <row r="156" spans="1:38" ht="15.75" customHeight="1" x14ac:dyDescent="0.2">
      <c r="A156" s="292"/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</row>
    <row r="157" spans="1:38" ht="15.75" customHeight="1" x14ac:dyDescent="0.2">
      <c r="A157" s="292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</row>
    <row r="158" spans="1:38" ht="15.75" customHeight="1" x14ac:dyDescent="0.2">
      <c r="A158" s="292"/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</row>
    <row r="159" spans="1:38" ht="15.75" customHeight="1" x14ac:dyDescent="0.2">
      <c r="A159" s="292"/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</row>
    <row r="160" spans="1:38" ht="15.75" customHeight="1" x14ac:dyDescent="0.2">
      <c r="A160" s="292"/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</row>
    <row r="161" spans="1:38" ht="15.75" customHeight="1" x14ac:dyDescent="0.2">
      <c r="A161" s="292"/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</row>
    <row r="162" spans="1:38" ht="15.75" customHeight="1" x14ac:dyDescent="0.2">
      <c r="A162" s="292"/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</row>
    <row r="163" spans="1:38" ht="15.75" customHeight="1" x14ac:dyDescent="0.2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</row>
    <row r="164" spans="1:38" ht="15.75" customHeight="1" x14ac:dyDescent="0.2">
      <c r="A164" s="292"/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</row>
    <row r="165" spans="1:38" ht="15.75" customHeight="1" x14ac:dyDescent="0.2">
      <c r="A165" s="292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</row>
    <row r="166" spans="1:38" ht="15.75" customHeight="1" x14ac:dyDescent="0.2">
      <c r="A166" s="292"/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</row>
    <row r="167" spans="1:38" ht="15.75" customHeight="1" x14ac:dyDescent="0.2">
      <c r="A167" s="292"/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</row>
    <row r="168" spans="1:38" ht="15.75" customHeight="1" x14ac:dyDescent="0.2">
      <c r="A168" s="292"/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</row>
    <row r="169" spans="1:38" ht="15.75" customHeight="1" x14ac:dyDescent="0.2">
      <c r="A169" s="292"/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</row>
    <row r="170" spans="1:38" ht="15.75" customHeight="1" x14ac:dyDescent="0.2">
      <c r="A170" s="292"/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</row>
    <row r="171" spans="1:38" ht="15.75" customHeight="1" x14ac:dyDescent="0.2">
      <c r="A171" s="292"/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</row>
    <row r="172" spans="1:38" ht="15.75" customHeight="1" x14ac:dyDescent="0.2">
      <c r="A172" s="292"/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</row>
    <row r="173" spans="1:38" ht="15.75" customHeight="1" x14ac:dyDescent="0.2">
      <c r="A173" s="292"/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</row>
    <row r="174" spans="1:38" ht="15.75" customHeight="1" x14ac:dyDescent="0.2">
      <c r="A174" s="292"/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</row>
    <row r="175" spans="1:38" ht="15.75" customHeight="1" x14ac:dyDescent="0.2">
      <c r="A175" s="292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</row>
    <row r="176" spans="1:38" ht="15.75" customHeight="1" x14ac:dyDescent="0.2">
      <c r="A176" s="292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</row>
    <row r="177" spans="1:38" ht="15.75" customHeight="1" x14ac:dyDescent="0.2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</row>
    <row r="178" spans="1:38" ht="15.75" customHeight="1" x14ac:dyDescent="0.2">
      <c r="A178" s="292"/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</row>
    <row r="179" spans="1:38" ht="15.75" customHeight="1" x14ac:dyDescent="0.2">
      <c r="A179" s="292"/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</row>
    <row r="180" spans="1:38" ht="15.75" customHeight="1" x14ac:dyDescent="0.2">
      <c r="A180" s="292"/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</row>
    <row r="181" spans="1:38" ht="15.75" customHeight="1" x14ac:dyDescent="0.2">
      <c r="A181" s="292"/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</row>
    <row r="182" spans="1:38" ht="15.75" customHeight="1" x14ac:dyDescent="0.2">
      <c r="A182" s="292"/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</row>
    <row r="183" spans="1:38" ht="15.75" customHeight="1" x14ac:dyDescent="0.2">
      <c r="A183" s="292"/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</row>
    <row r="184" spans="1:38" ht="15.75" customHeight="1" x14ac:dyDescent="0.2">
      <c r="A184" s="292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</row>
    <row r="185" spans="1:38" ht="15.75" customHeight="1" x14ac:dyDescent="0.2">
      <c r="A185" s="292"/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</row>
    <row r="186" spans="1:38" ht="15.75" customHeight="1" x14ac:dyDescent="0.2">
      <c r="A186" s="292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</row>
    <row r="187" spans="1:38" ht="15.75" customHeight="1" x14ac:dyDescent="0.2">
      <c r="A187" s="292"/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</row>
    <row r="188" spans="1:38" ht="15.75" customHeight="1" x14ac:dyDescent="0.2">
      <c r="A188" s="292"/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</row>
    <row r="189" spans="1:38" ht="15.75" customHeight="1" x14ac:dyDescent="0.2">
      <c r="A189" s="292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</row>
    <row r="190" spans="1:38" ht="15.75" customHeight="1" x14ac:dyDescent="0.2">
      <c r="A190" s="292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</row>
    <row r="191" spans="1:38" ht="15.75" customHeight="1" x14ac:dyDescent="0.2">
      <c r="A191" s="292"/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</row>
    <row r="192" spans="1:38" ht="15.75" customHeight="1" x14ac:dyDescent="0.2">
      <c r="A192" s="292"/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</row>
    <row r="193" spans="1:38" ht="15.75" customHeight="1" x14ac:dyDescent="0.2">
      <c r="A193" s="292"/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</row>
    <row r="194" spans="1:38" ht="15.75" customHeight="1" x14ac:dyDescent="0.2">
      <c r="A194" s="292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</row>
    <row r="195" spans="1:38" ht="15.75" customHeight="1" x14ac:dyDescent="0.2">
      <c r="A195" s="292"/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</row>
    <row r="196" spans="1:38" ht="15.75" customHeight="1" x14ac:dyDescent="0.2">
      <c r="A196" s="292"/>
      <c r="B196" s="292"/>
      <c r="C196" s="292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</row>
    <row r="197" spans="1:38" ht="15.75" customHeight="1" x14ac:dyDescent="0.2">
      <c r="A197" s="292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</row>
    <row r="198" spans="1:38" ht="15.75" customHeight="1" x14ac:dyDescent="0.2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</row>
    <row r="199" spans="1:38" ht="15.75" customHeight="1" x14ac:dyDescent="0.2">
      <c r="A199" s="292"/>
      <c r="B199" s="292"/>
      <c r="C199" s="292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</row>
    <row r="200" spans="1:38" ht="15.75" customHeight="1" x14ac:dyDescent="0.2">
      <c r="A200" s="29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</row>
    <row r="201" spans="1:38" ht="15.75" customHeight="1" x14ac:dyDescent="0.2">
      <c r="A201" s="292"/>
      <c r="B201" s="292"/>
      <c r="C201" s="292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</row>
    <row r="202" spans="1:38" ht="15.75" customHeight="1" x14ac:dyDescent="0.2">
      <c r="A202" s="292"/>
      <c r="B202" s="292"/>
      <c r="C202" s="292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</row>
    <row r="203" spans="1:38" ht="15.75" customHeight="1" x14ac:dyDescent="0.2">
      <c r="A203" s="292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</row>
    <row r="204" spans="1:38" ht="15.75" customHeight="1" x14ac:dyDescent="0.2">
      <c r="A204" s="292"/>
      <c r="B204" s="292"/>
      <c r="C204" s="292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</row>
    <row r="205" spans="1:38" ht="15.75" customHeight="1" x14ac:dyDescent="0.2">
      <c r="A205" s="292"/>
      <c r="B205" s="292"/>
      <c r="C205" s="292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</row>
    <row r="206" spans="1:38" ht="15.75" customHeight="1" x14ac:dyDescent="0.2">
      <c r="A206" s="292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</row>
    <row r="207" spans="1:38" ht="15.75" customHeight="1" x14ac:dyDescent="0.2">
      <c r="A207" s="292"/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</row>
    <row r="208" spans="1:38" ht="15.75" customHeight="1" x14ac:dyDescent="0.2">
      <c r="A208" s="292"/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  <c r="X208" s="292"/>
      <c r="Y208" s="292"/>
      <c r="Z208" s="292"/>
      <c r="AA208" s="292"/>
      <c r="AB208" s="292"/>
      <c r="AC208" s="292"/>
      <c r="AD208" s="292"/>
      <c r="AE208" s="292"/>
      <c r="AF208" s="292"/>
      <c r="AG208" s="292"/>
      <c r="AH208" s="292"/>
      <c r="AI208" s="292"/>
      <c r="AJ208" s="292"/>
      <c r="AK208" s="292"/>
      <c r="AL208" s="292"/>
    </row>
    <row r="209" spans="1:38" ht="15.75" customHeight="1" x14ac:dyDescent="0.2">
      <c r="A209" s="292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  <c r="AA209" s="292"/>
      <c r="AB209" s="292"/>
      <c r="AC209" s="292"/>
      <c r="AD209" s="292"/>
      <c r="AE209" s="292"/>
      <c r="AF209" s="292"/>
      <c r="AG209" s="292"/>
      <c r="AH209" s="292"/>
      <c r="AI209" s="292"/>
      <c r="AJ209" s="292"/>
      <c r="AK209" s="292"/>
      <c r="AL209" s="292"/>
    </row>
    <row r="210" spans="1:38" ht="15.75" customHeight="1" x14ac:dyDescent="0.2">
      <c r="A210" s="292"/>
      <c r="B210" s="292"/>
      <c r="C210" s="292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  <c r="X210" s="292"/>
      <c r="Y210" s="292"/>
      <c r="Z210" s="292"/>
      <c r="AA210" s="292"/>
      <c r="AB210" s="292"/>
      <c r="AC210" s="292"/>
      <c r="AD210" s="292"/>
      <c r="AE210" s="292"/>
      <c r="AF210" s="292"/>
      <c r="AG210" s="292"/>
      <c r="AH210" s="292"/>
      <c r="AI210" s="292"/>
      <c r="AJ210" s="292"/>
      <c r="AK210" s="292"/>
      <c r="AL210" s="292"/>
    </row>
    <row r="211" spans="1:38" ht="15.75" customHeight="1" x14ac:dyDescent="0.2">
      <c r="A211" s="292"/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  <c r="AA211" s="292"/>
      <c r="AB211" s="292"/>
      <c r="AC211" s="292"/>
      <c r="AD211" s="292"/>
      <c r="AE211" s="292"/>
      <c r="AF211" s="292"/>
      <c r="AG211" s="292"/>
      <c r="AH211" s="292"/>
      <c r="AI211" s="292"/>
      <c r="AJ211" s="292"/>
      <c r="AK211" s="292"/>
      <c r="AL211" s="292"/>
    </row>
    <row r="212" spans="1:38" ht="15.75" customHeight="1" x14ac:dyDescent="0.2">
      <c r="A212" s="292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  <c r="X212" s="292"/>
      <c r="Y212" s="292"/>
      <c r="Z212" s="292"/>
      <c r="AA212" s="292"/>
      <c r="AB212" s="292"/>
      <c r="AC212" s="292"/>
      <c r="AD212" s="292"/>
      <c r="AE212" s="292"/>
      <c r="AF212" s="292"/>
      <c r="AG212" s="292"/>
      <c r="AH212" s="292"/>
      <c r="AI212" s="292"/>
      <c r="AJ212" s="292"/>
      <c r="AK212" s="292"/>
      <c r="AL212" s="292"/>
    </row>
    <row r="213" spans="1:38" ht="15.75" customHeight="1" x14ac:dyDescent="0.2">
      <c r="A213" s="292"/>
      <c r="B213" s="292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  <c r="AA213" s="292"/>
      <c r="AB213" s="292"/>
      <c r="AC213" s="292"/>
      <c r="AD213" s="292"/>
      <c r="AE213" s="292"/>
      <c r="AF213" s="292"/>
      <c r="AG213" s="292"/>
      <c r="AH213" s="292"/>
      <c r="AI213" s="292"/>
      <c r="AJ213" s="292"/>
      <c r="AK213" s="292"/>
      <c r="AL213" s="292"/>
    </row>
    <row r="214" spans="1:38" ht="15.75" customHeight="1" x14ac:dyDescent="0.2">
      <c r="A214" s="292"/>
      <c r="B214" s="292"/>
      <c r="C214" s="292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  <c r="X214" s="292"/>
      <c r="Y214" s="292"/>
      <c r="Z214" s="292"/>
      <c r="AA214" s="292"/>
      <c r="AB214" s="292"/>
      <c r="AC214" s="292"/>
      <c r="AD214" s="292"/>
      <c r="AE214" s="292"/>
      <c r="AF214" s="292"/>
      <c r="AG214" s="292"/>
      <c r="AH214" s="292"/>
      <c r="AI214" s="292"/>
      <c r="AJ214" s="292"/>
      <c r="AK214" s="292"/>
      <c r="AL214" s="292"/>
    </row>
    <row r="215" spans="1:38" ht="15.75" customHeight="1" x14ac:dyDescent="0.2">
      <c r="A215" s="292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  <c r="AA215" s="292"/>
      <c r="AB215" s="292"/>
      <c r="AC215" s="292"/>
      <c r="AD215" s="292"/>
      <c r="AE215" s="292"/>
      <c r="AF215" s="292"/>
      <c r="AG215" s="292"/>
      <c r="AH215" s="292"/>
      <c r="AI215" s="292"/>
      <c r="AJ215" s="292"/>
      <c r="AK215" s="292"/>
      <c r="AL215" s="292"/>
    </row>
    <row r="216" spans="1:38" ht="15.75" customHeight="1" x14ac:dyDescent="0.2">
      <c r="A216" s="292"/>
      <c r="B216" s="292"/>
      <c r="C216" s="292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  <c r="AA216" s="292"/>
      <c r="AB216" s="292"/>
      <c r="AC216" s="292"/>
      <c r="AD216" s="292"/>
      <c r="AE216" s="292"/>
      <c r="AF216" s="292"/>
      <c r="AG216" s="292"/>
      <c r="AH216" s="292"/>
      <c r="AI216" s="292"/>
      <c r="AJ216" s="292"/>
      <c r="AK216" s="292"/>
      <c r="AL216" s="292"/>
    </row>
    <row r="217" spans="1:38" ht="15.75" customHeight="1" x14ac:dyDescent="0.2">
      <c r="A217" s="292"/>
      <c r="B217" s="292"/>
      <c r="C217" s="292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  <c r="X217" s="292"/>
      <c r="Y217" s="292"/>
      <c r="Z217" s="292"/>
      <c r="AA217" s="292"/>
      <c r="AB217" s="292"/>
      <c r="AC217" s="292"/>
      <c r="AD217" s="292"/>
      <c r="AE217" s="292"/>
      <c r="AF217" s="292"/>
      <c r="AG217" s="292"/>
      <c r="AH217" s="292"/>
      <c r="AI217" s="292"/>
      <c r="AJ217" s="292"/>
      <c r="AK217" s="292"/>
      <c r="AL217" s="292"/>
    </row>
    <row r="218" spans="1:38" ht="15.75" customHeight="1" x14ac:dyDescent="0.2">
      <c r="A218" s="292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  <c r="AA218" s="292"/>
      <c r="AB218" s="292"/>
      <c r="AC218" s="292"/>
      <c r="AD218" s="292"/>
      <c r="AE218" s="292"/>
      <c r="AF218" s="292"/>
      <c r="AG218" s="292"/>
      <c r="AH218" s="292"/>
      <c r="AI218" s="292"/>
      <c r="AJ218" s="292"/>
      <c r="AK218" s="292"/>
      <c r="AL218" s="292"/>
    </row>
    <row r="219" spans="1:38" ht="15.75" customHeight="1" x14ac:dyDescent="0.2">
      <c r="A219" s="292"/>
      <c r="B219" s="292"/>
      <c r="C219" s="292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  <c r="X219" s="292"/>
      <c r="Y219" s="292"/>
      <c r="Z219" s="292"/>
      <c r="AA219" s="292"/>
      <c r="AB219" s="292"/>
      <c r="AC219" s="292"/>
      <c r="AD219" s="292"/>
      <c r="AE219" s="292"/>
      <c r="AF219" s="292"/>
      <c r="AG219" s="292"/>
      <c r="AH219" s="292"/>
      <c r="AI219" s="292"/>
      <c r="AJ219" s="292"/>
      <c r="AK219" s="292"/>
      <c r="AL219" s="292"/>
    </row>
    <row r="220" spans="1:38" ht="15.75" customHeight="1" x14ac:dyDescent="0.2">
      <c r="A220" s="292"/>
      <c r="B220" s="292"/>
      <c r="C220" s="292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  <c r="AA220" s="292"/>
      <c r="AB220" s="292"/>
      <c r="AC220" s="292"/>
      <c r="AD220" s="292"/>
      <c r="AE220" s="292"/>
      <c r="AF220" s="292"/>
      <c r="AG220" s="292"/>
      <c r="AH220" s="292"/>
      <c r="AI220" s="292"/>
      <c r="AJ220" s="292"/>
      <c r="AK220" s="292"/>
      <c r="AL220" s="292"/>
    </row>
    <row r="221" spans="1:38" ht="15.75" customHeight="1" x14ac:dyDescent="0.2">
      <c r="A221" s="292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  <c r="X221" s="292"/>
      <c r="Y221" s="292"/>
      <c r="Z221" s="292"/>
      <c r="AA221" s="292"/>
      <c r="AB221" s="292"/>
      <c r="AC221" s="292"/>
      <c r="AD221" s="292"/>
      <c r="AE221" s="292"/>
      <c r="AF221" s="292"/>
      <c r="AG221" s="292"/>
      <c r="AH221" s="292"/>
      <c r="AI221" s="292"/>
      <c r="AJ221" s="292"/>
      <c r="AK221" s="292"/>
      <c r="AL221" s="292"/>
    </row>
    <row r="222" spans="1:38" ht="15.75" customHeight="1" x14ac:dyDescent="0.2">
      <c r="A222" s="292"/>
      <c r="B222" s="292"/>
      <c r="C222" s="292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  <c r="X222" s="292"/>
      <c r="Y222" s="292"/>
      <c r="Z222" s="292"/>
      <c r="AA222" s="292"/>
      <c r="AB222" s="292"/>
      <c r="AC222" s="292"/>
      <c r="AD222" s="292"/>
      <c r="AE222" s="292"/>
      <c r="AF222" s="292"/>
      <c r="AG222" s="292"/>
      <c r="AH222" s="292"/>
      <c r="AI222" s="292"/>
      <c r="AJ222" s="292"/>
      <c r="AK222" s="292"/>
      <c r="AL222" s="292"/>
    </row>
    <row r="223" spans="1:38" ht="15.75" customHeight="1" x14ac:dyDescent="0.2">
      <c r="A223" s="292"/>
      <c r="B223" s="292"/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  <c r="AA223" s="292"/>
      <c r="AB223" s="292"/>
      <c r="AC223" s="292"/>
      <c r="AD223" s="292"/>
      <c r="AE223" s="292"/>
      <c r="AF223" s="292"/>
      <c r="AG223" s="292"/>
      <c r="AH223" s="292"/>
      <c r="AI223" s="292"/>
      <c r="AJ223" s="292"/>
      <c r="AK223" s="292"/>
      <c r="AL223" s="292"/>
    </row>
    <row r="224" spans="1:38" ht="15.75" customHeight="1" x14ac:dyDescent="0.2">
      <c r="A224" s="292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  <c r="AA224" s="292"/>
      <c r="AB224" s="292"/>
      <c r="AC224" s="292"/>
      <c r="AD224" s="292"/>
      <c r="AE224" s="292"/>
      <c r="AF224" s="292"/>
      <c r="AG224" s="292"/>
      <c r="AH224" s="292"/>
      <c r="AI224" s="292"/>
      <c r="AJ224" s="292"/>
      <c r="AK224" s="292"/>
      <c r="AL224" s="292"/>
    </row>
    <row r="225" spans="1:38" ht="15.75" customHeight="1" x14ac:dyDescent="0.2">
      <c r="A225" s="292"/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  <c r="AA225" s="292"/>
      <c r="AB225" s="292"/>
      <c r="AC225" s="292"/>
      <c r="AD225" s="292"/>
      <c r="AE225" s="292"/>
      <c r="AF225" s="292"/>
      <c r="AG225" s="292"/>
      <c r="AH225" s="292"/>
      <c r="AI225" s="292"/>
      <c r="AJ225" s="292"/>
      <c r="AK225" s="292"/>
      <c r="AL225" s="292"/>
    </row>
    <row r="226" spans="1:38" ht="15.75" customHeight="1" x14ac:dyDescent="0.2">
      <c r="A226" s="292"/>
      <c r="B226" s="292"/>
      <c r="C226" s="292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  <c r="AA226" s="292"/>
      <c r="AB226" s="292"/>
      <c r="AC226" s="292"/>
      <c r="AD226" s="292"/>
      <c r="AE226" s="292"/>
      <c r="AF226" s="292"/>
      <c r="AG226" s="292"/>
      <c r="AH226" s="292"/>
      <c r="AI226" s="292"/>
      <c r="AJ226" s="292"/>
      <c r="AK226" s="292"/>
      <c r="AL226" s="292"/>
    </row>
    <row r="227" spans="1:38" ht="15.75" customHeight="1" x14ac:dyDescent="0.2">
      <c r="A227" s="292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  <c r="X227" s="292"/>
      <c r="Y227" s="292"/>
      <c r="Z227" s="292"/>
      <c r="AA227" s="292"/>
      <c r="AB227" s="292"/>
      <c r="AC227" s="292"/>
      <c r="AD227" s="292"/>
      <c r="AE227" s="292"/>
      <c r="AF227" s="292"/>
      <c r="AG227" s="292"/>
      <c r="AH227" s="292"/>
      <c r="AI227" s="292"/>
      <c r="AJ227" s="292"/>
      <c r="AK227" s="292"/>
      <c r="AL227" s="292"/>
    </row>
    <row r="228" spans="1:38" ht="15.75" customHeight="1" x14ac:dyDescent="0.2">
      <c r="A228" s="292"/>
      <c r="B228" s="292"/>
      <c r="C228" s="292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292"/>
      <c r="Y228" s="292"/>
      <c r="Z228" s="292"/>
      <c r="AA228" s="292"/>
      <c r="AB228" s="292"/>
      <c r="AC228" s="292"/>
      <c r="AD228" s="292"/>
      <c r="AE228" s="292"/>
      <c r="AF228" s="292"/>
      <c r="AG228" s="292"/>
      <c r="AH228" s="292"/>
      <c r="AI228" s="292"/>
      <c r="AJ228" s="292"/>
      <c r="AK228" s="292"/>
      <c r="AL228" s="292"/>
    </row>
    <row r="229" spans="1:38" ht="15.75" customHeight="1" x14ac:dyDescent="0.2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  <c r="AA229" s="292"/>
      <c r="AB229" s="292"/>
      <c r="AC229" s="292"/>
      <c r="AD229" s="292"/>
      <c r="AE229" s="292"/>
      <c r="AF229" s="292"/>
      <c r="AG229" s="292"/>
      <c r="AH229" s="292"/>
      <c r="AI229" s="292"/>
      <c r="AJ229" s="292"/>
      <c r="AK229" s="292"/>
      <c r="AL229" s="292"/>
    </row>
    <row r="230" spans="1:38" ht="15.75" customHeight="1" x14ac:dyDescent="0.2">
      <c r="A230" s="292"/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  <c r="AA230" s="292"/>
      <c r="AB230" s="292"/>
      <c r="AC230" s="292"/>
      <c r="AD230" s="292"/>
      <c r="AE230" s="292"/>
      <c r="AF230" s="292"/>
      <c r="AG230" s="292"/>
      <c r="AH230" s="292"/>
      <c r="AI230" s="292"/>
      <c r="AJ230" s="292"/>
      <c r="AK230" s="292"/>
      <c r="AL230" s="292"/>
    </row>
    <row r="231" spans="1:38" ht="15.75" customHeight="1" x14ac:dyDescent="0.2">
      <c r="A231" s="292"/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  <c r="X231" s="292"/>
      <c r="Y231" s="292"/>
      <c r="Z231" s="292"/>
      <c r="AA231" s="292"/>
      <c r="AB231" s="292"/>
      <c r="AC231" s="292"/>
      <c r="AD231" s="292"/>
      <c r="AE231" s="292"/>
      <c r="AF231" s="292"/>
      <c r="AG231" s="292"/>
      <c r="AH231" s="292"/>
      <c r="AI231" s="292"/>
      <c r="AJ231" s="292"/>
      <c r="AK231" s="292"/>
      <c r="AL231" s="292"/>
    </row>
    <row r="232" spans="1:38" ht="15.75" customHeight="1" x14ac:dyDescent="0.2">
      <c r="A232" s="292"/>
      <c r="B232" s="292"/>
      <c r="C232" s="292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  <c r="X232" s="292"/>
      <c r="Y232" s="292"/>
      <c r="Z232" s="292"/>
      <c r="AA232" s="292"/>
      <c r="AB232" s="292"/>
      <c r="AC232" s="292"/>
      <c r="AD232" s="292"/>
      <c r="AE232" s="292"/>
      <c r="AF232" s="292"/>
      <c r="AG232" s="292"/>
      <c r="AH232" s="292"/>
      <c r="AI232" s="292"/>
      <c r="AJ232" s="292"/>
      <c r="AK232" s="292"/>
      <c r="AL232" s="292"/>
    </row>
    <row r="233" spans="1:38" ht="15.75" customHeight="1" x14ac:dyDescent="0.2">
      <c r="A233" s="292"/>
      <c r="B233" s="292"/>
      <c r="C233" s="292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  <c r="X233" s="292"/>
      <c r="Y233" s="292"/>
      <c r="Z233" s="292"/>
      <c r="AA233" s="292"/>
      <c r="AB233" s="292"/>
      <c r="AC233" s="292"/>
      <c r="AD233" s="292"/>
      <c r="AE233" s="292"/>
      <c r="AF233" s="292"/>
      <c r="AG233" s="292"/>
      <c r="AH233" s="292"/>
      <c r="AI233" s="292"/>
      <c r="AJ233" s="292"/>
      <c r="AK233" s="292"/>
      <c r="AL233" s="292"/>
    </row>
    <row r="234" spans="1:38" ht="15.75" customHeight="1" x14ac:dyDescent="0.2">
      <c r="A234" s="292"/>
      <c r="B234" s="292"/>
      <c r="C234" s="292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  <c r="AA234" s="292"/>
      <c r="AB234" s="292"/>
      <c r="AC234" s="292"/>
      <c r="AD234" s="292"/>
      <c r="AE234" s="292"/>
      <c r="AF234" s="292"/>
      <c r="AG234" s="292"/>
      <c r="AH234" s="292"/>
      <c r="AI234" s="292"/>
      <c r="AJ234" s="292"/>
      <c r="AK234" s="292"/>
      <c r="AL234" s="292"/>
    </row>
    <row r="235" spans="1:38" ht="15.75" customHeight="1" x14ac:dyDescent="0.2">
      <c r="A235" s="292"/>
      <c r="B235" s="292"/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292"/>
      <c r="S235" s="292"/>
      <c r="T235" s="292"/>
      <c r="U235" s="292"/>
      <c r="V235" s="292"/>
      <c r="W235" s="292"/>
      <c r="X235" s="292"/>
      <c r="Y235" s="292"/>
      <c r="Z235" s="292"/>
      <c r="AA235" s="292"/>
      <c r="AB235" s="292"/>
      <c r="AC235" s="292"/>
      <c r="AD235" s="292"/>
      <c r="AE235" s="292"/>
      <c r="AF235" s="292"/>
      <c r="AG235" s="292"/>
      <c r="AH235" s="292"/>
      <c r="AI235" s="292"/>
      <c r="AJ235" s="292"/>
      <c r="AK235" s="292"/>
      <c r="AL235" s="292"/>
    </row>
    <row r="236" spans="1:38" ht="15.75" customHeight="1" x14ac:dyDescent="0.2">
      <c r="A236" s="292"/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  <c r="AA236" s="292"/>
      <c r="AB236" s="292"/>
      <c r="AC236" s="292"/>
      <c r="AD236" s="292"/>
      <c r="AE236" s="292"/>
      <c r="AF236" s="292"/>
      <c r="AG236" s="292"/>
      <c r="AH236" s="292"/>
      <c r="AI236" s="292"/>
      <c r="AJ236" s="292"/>
      <c r="AK236" s="292"/>
      <c r="AL236" s="292"/>
    </row>
    <row r="237" spans="1:38" ht="15.75" customHeight="1" x14ac:dyDescent="0.2"/>
    <row r="238" spans="1:38" ht="15.75" customHeight="1" x14ac:dyDescent="0.2"/>
    <row r="239" spans="1:38" ht="15.75" customHeight="1" x14ac:dyDescent="0.2"/>
    <row r="240" spans="1:38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0">
    <mergeCell ref="B36:F36"/>
    <mergeCell ref="A38:G38"/>
    <mergeCell ref="A41:F41"/>
    <mergeCell ref="J3:J8"/>
    <mergeCell ref="K3:L8"/>
    <mergeCell ref="AL1:AL8"/>
    <mergeCell ref="A2:B6"/>
    <mergeCell ref="A7:G8"/>
    <mergeCell ref="H1:J2"/>
    <mergeCell ref="C2:G2"/>
    <mergeCell ref="M3:N8"/>
    <mergeCell ref="O3:O8"/>
    <mergeCell ref="P3:Q8"/>
    <mergeCell ref="R3:S8"/>
    <mergeCell ref="T3:U8"/>
    <mergeCell ref="V3:W8"/>
    <mergeCell ref="X3:Y8"/>
    <mergeCell ref="Z3:Z8"/>
    <mergeCell ref="AA3:AB8"/>
    <mergeCell ref="AC3:AD8"/>
    <mergeCell ref="K1:O2"/>
    <mergeCell ref="P1:Z2"/>
    <mergeCell ref="AA1:AG2"/>
    <mergeCell ref="AH1:AI8"/>
    <mergeCell ref="AJ1:AK8"/>
    <mergeCell ref="C3:G4"/>
    <mergeCell ref="H3:I8"/>
    <mergeCell ref="C5:G6"/>
    <mergeCell ref="AE3:AF8"/>
    <mergeCell ref="AG3:AG8"/>
  </mergeCells>
  <hyperlinks>
    <hyperlink ref="A38" r:id="rId1" xr:uid="{00000000-0004-0000-0400-000000000000}"/>
  </hyperlinks>
  <pageMargins left="0.7" right="0.7" top="0.75" bottom="0.75" header="0" footer="0"/>
  <pageSetup orientation="landscape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L997"/>
  <sheetViews>
    <sheetView topLeftCell="A2" workbookViewId="0"/>
  </sheetViews>
  <sheetFormatPr baseColWidth="10" defaultColWidth="14.3984375" defaultRowHeight="15" customHeight="1" x14ac:dyDescent="0.2"/>
  <cols>
    <col min="3" max="3" width="14.3984375" hidden="1"/>
    <col min="38" max="38" width="17.59765625" customWidth="1"/>
  </cols>
  <sheetData>
    <row r="1" spans="1:38" ht="13.5" customHeight="1" x14ac:dyDescent="0.2">
      <c r="A1" s="100"/>
      <c r="B1" s="101"/>
      <c r="C1" s="102"/>
      <c r="D1" s="102"/>
      <c r="E1" s="102"/>
      <c r="F1" s="102"/>
      <c r="G1" s="102"/>
      <c r="H1" s="627" t="s">
        <v>822</v>
      </c>
      <c r="I1" s="551"/>
      <c r="J1" s="552"/>
      <c r="K1" s="623" t="s">
        <v>823</v>
      </c>
      <c r="L1" s="551"/>
      <c r="M1" s="551"/>
      <c r="N1" s="551"/>
      <c r="O1" s="552"/>
      <c r="P1" s="623" t="s">
        <v>824</v>
      </c>
      <c r="Q1" s="551"/>
      <c r="R1" s="551"/>
      <c r="S1" s="551"/>
      <c r="T1" s="551"/>
      <c r="U1" s="551"/>
      <c r="V1" s="551"/>
      <c r="W1" s="551"/>
      <c r="X1" s="551"/>
      <c r="Y1" s="551"/>
      <c r="Z1" s="552"/>
      <c r="AA1" s="623" t="s">
        <v>3</v>
      </c>
      <c r="AB1" s="551"/>
      <c r="AC1" s="551"/>
      <c r="AD1" s="551"/>
      <c r="AE1" s="551"/>
      <c r="AF1" s="551"/>
      <c r="AG1" s="552"/>
      <c r="AH1" s="588" t="s">
        <v>825</v>
      </c>
      <c r="AI1" s="539"/>
      <c r="AJ1" s="588" t="s">
        <v>579</v>
      </c>
      <c r="AK1" s="539"/>
      <c r="AL1" s="602" t="s">
        <v>286</v>
      </c>
    </row>
    <row r="2" spans="1:38" ht="13.5" customHeight="1" x14ac:dyDescent="0.2">
      <c r="A2" s="562"/>
      <c r="B2" s="563"/>
      <c r="C2" s="591" t="s">
        <v>826</v>
      </c>
      <c r="D2" s="567"/>
      <c r="E2" s="567"/>
      <c r="F2" s="567"/>
      <c r="G2" s="568"/>
      <c r="H2" s="604"/>
      <c r="I2" s="555"/>
      <c r="J2" s="556"/>
      <c r="K2" s="535"/>
      <c r="L2" s="536"/>
      <c r="M2" s="536"/>
      <c r="N2" s="536"/>
      <c r="O2" s="553"/>
      <c r="P2" s="554"/>
      <c r="Q2" s="555"/>
      <c r="R2" s="555"/>
      <c r="S2" s="555"/>
      <c r="T2" s="555"/>
      <c r="U2" s="555"/>
      <c r="V2" s="555"/>
      <c r="W2" s="555"/>
      <c r="X2" s="555"/>
      <c r="Y2" s="555"/>
      <c r="Z2" s="556"/>
      <c r="AA2" s="624"/>
      <c r="AB2" s="625"/>
      <c r="AC2" s="625"/>
      <c r="AD2" s="625"/>
      <c r="AE2" s="625"/>
      <c r="AF2" s="625"/>
      <c r="AG2" s="626"/>
      <c r="AH2" s="540"/>
      <c r="AI2" s="541"/>
      <c r="AJ2" s="540"/>
      <c r="AK2" s="541"/>
      <c r="AL2" s="560"/>
    </row>
    <row r="3" spans="1:38" ht="14" x14ac:dyDescent="0.2">
      <c r="A3" s="563"/>
      <c r="B3" s="563"/>
      <c r="C3" s="610" t="s">
        <v>8</v>
      </c>
      <c r="D3" s="533"/>
      <c r="E3" s="533"/>
      <c r="F3" s="533"/>
      <c r="G3" s="534"/>
      <c r="H3" s="611" t="s">
        <v>827</v>
      </c>
      <c r="I3" s="539"/>
      <c r="J3" s="628"/>
      <c r="K3" s="619" t="s">
        <v>828</v>
      </c>
      <c r="L3" s="539"/>
      <c r="M3" s="611" t="s">
        <v>829</v>
      </c>
      <c r="N3" s="539"/>
      <c r="O3" s="631"/>
      <c r="P3" s="622" t="s">
        <v>830</v>
      </c>
      <c r="Q3" s="534"/>
      <c r="R3" s="622" t="s">
        <v>831</v>
      </c>
      <c r="S3" s="534"/>
      <c r="T3" s="622" t="s">
        <v>832</v>
      </c>
      <c r="U3" s="534"/>
      <c r="V3" s="622" t="s">
        <v>833</v>
      </c>
      <c r="W3" s="534"/>
      <c r="X3" s="622" t="s">
        <v>834</v>
      </c>
      <c r="Y3" s="534"/>
      <c r="Z3" s="632"/>
      <c r="AA3" s="622" t="s">
        <v>835</v>
      </c>
      <c r="AB3" s="534"/>
      <c r="AC3" s="622" t="s">
        <v>836</v>
      </c>
      <c r="AD3" s="534"/>
      <c r="AE3" s="622" t="s">
        <v>837</v>
      </c>
      <c r="AF3" s="534"/>
      <c r="AG3" s="613"/>
      <c r="AH3" s="540"/>
      <c r="AI3" s="541"/>
      <c r="AJ3" s="540"/>
      <c r="AK3" s="541"/>
      <c r="AL3" s="560"/>
    </row>
    <row r="4" spans="1:38" ht="14" x14ac:dyDescent="0.2">
      <c r="A4" s="563"/>
      <c r="B4" s="563"/>
      <c r="C4" s="535"/>
      <c r="D4" s="536"/>
      <c r="E4" s="536"/>
      <c r="F4" s="536"/>
      <c r="G4" s="537"/>
      <c r="H4" s="540"/>
      <c r="I4" s="541"/>
      <c r="J4" s="629"/>
      <c r="K4" s="546"/>
      <c r="L4" s="541"/>
      <c r="M4" s="540"/>
      <c r="N4" s="541"/>
      <c r="O4" s="578"/>
      <c r="P4" s="546"/>
      <c r="Q4" s="541"/>
      <c r="R4" s="546"/>
      <c r="S4" s="541"/>
      <c r="T4" s="546"/>
      <c r="U4" s="541"/>
      <c r="V4" s="546"/>
      <c r="W4" s="541"/>
      <c r="X4" s="546"/>
      <c r="Y4" s="541"/>
      <c r="Z4" s="548"/>
      <c r="AA4" s="546"/>
      <c r="AB4" s="541"/>
      <c r="AC4" s="546"/>
      <c r="AD4" s="541"/>
      <c r="AE4" s="546"/>
      <c r="AF4" s="541"/>
      <c r="AG4" s="548"/>
      <c r="AH4" s="540"/>
      <c r="AI4" s="541"/>
      <c r="AJ4" s="540"/>
      <c r="AK4" s="541"/>
      <c r="AL4" s="560"/>
    </row>
    <row r="5" spans="1:38" ht="14" x14ac:dyDescent="0.2">
      <c r="A5" s="563"/>
      <c r="B5" s="563"/>
      <c r="C5" s="612" t="s">
        <v>838</v>
      </c>
      <c r="D5" s="533"/>
      <c r="E5" s="533"/>
      <c r="F5" s="533"/>
      <c r="G5" s="534"/>
      <c r="H5" s="540"/>
      <c r="I5" s="541"/>
      <c r="J5" s="629"/>
      <c r="K5" s="546"/>
      <c r="L5" s="541"/>
      <c r="M5" s="540"/>
      <c r="N5" s="541"/>
      <c r="O5" s="578"/>
      <c r="P5" s="546"/>
      <c r="Q5" s="541"/>
      <c r="R5" s="546"/>
      <c r="S5" s="541"/>
      <c r="T5" s="546"/>
      <c r="U5" s="541"/>
      <c r="V5" s="546"/>
      <c r="W5" s="541"/>
      <c r="X5" s="546"/>
      <c r="Y5" s="541"/>
      <c r="Z5" s="548"/>
      <c r="AA5" s="546"/>
      <c r="AB5" s="541"/>
      <c r="AC5" s="546"/>
      <c r="AD5" s="541"/>
      <c r="AE5" s="546"/>
      <c r="AF5" s="541"/>
      <c r="AG5" s="548"/>
      <c r="AH5" s="540"/>
      <c r="AI5" s="541"/>
      <c r="AJ5" s="540"/>
      <c r="AK5" s="541"/>
      <c r="AL5" s="560"/>
    </row>
    <row r="6" spans="1:38" ht="42.75" customHeight="1" x14ac:dyDescent="0.2">
      <c r="A6" s="563"/>
      <c r="B6" s="563"/>
      <c r="C6" s="535"/>
      <c r="D6" s="536"/>
      <c r="E6" s="536"/>
      <c r="F6" s="536"/>
      <c r="G6" s="537"/>
      <c r="H6" s="540"/>
      <c r="I6" s="541"/>
      <c r="J6" s="629"/>
      <c r="K6" s="546"/>
      <c r="L6" s="541"/>
      <c r="M6" s="540"/>
      <c r="N6" s="541"/>
      <c r="O6" s="578"/>
      <c r="P6" s="546"/>
      <c r="Q6" s="541"/>
      <c r="R6" s="546"/>
      <c r="S6" s="541"/>
      <c r="T6" s="546"/>
      <c r="U6" s="541"/>
      <c r="V6" s="546"/>
      <c r="W6" s="541"/>
      <c r="X6" s="546"/>
      <c r="Y6" s="541"/>
      <c r="Z6" s="548"/>
      <c r="AA6" s="546"/>
      <c r="AB6" s="541"/>
      <c r="AC6" s="546"/>
      <c r="AD6" s="541"/>
      <c r="AE6" s="546"/>
      <c r="AF6" s="541"/>
      <c r="AG6" s="548"/>
      <c r="AH6" s="540"/>
      <c r="AI6" s="541"/>
      <c r="AJ6" s="540"/>
      <c r="AK6" s="541"/>
      <c r="AL6" s="560"/>
    </row>
    <row r="7" spans="1:38" ht="14" x14ac:dyDescent="0.2">
      <c r="A7" s="590" t="s">
        <v>21</v>
      </c>
      <c r="B7" s="533"/>
      <c r="C7" s="533"/>
      <c r="D7" s="533"/>
      <c r="E7" s="533"/>
      <c r="F7" s="533"/>
      <c r="G7" s="534"/>
      <c r="H7" s="540"/>
      <c r="I7" s="541"/>
      <c r="J7" s="629"/>
      <c r="K7" s="546"/>
      <c r="L7" s="541"/>
      <c r="M7" s="540"/>
      <c r="N7" s="541"/>
      <c r="O7" s="578"/>
      <c r="P7" s="546"/>
      <c r="Q7" s="541"/>
      <c r="R7" s="546"/>
      <c r="S7" s="541"/>
      <c r="T7" s="546"/>
      <c r="U7" s="541"/>
      <c r="V7" s="546"/>
      <c r="W7" s="541"/>
      <c r="X7" s="546"/>
      <c r="Y7" s="541"/>
      <c r="Z7" s="548"/>
      <c r="AA7" s="546"/>
      <c r="AB7" s="541"/>
      <c r="AC7" s="546"/>
      <c r="AD7" s="541"/>
      <c r="AE7" s="546"/>
      <c r="AF7" s="541"/>
      <c r="AG7" s="548"/>
      <c r="AH7" s="540"/>
      <c r="AI7" s="541"/>
      <c r="AJ7" s="540"/>
      <c r="AK7" s="541"/>
      <c r="AL7" s="560"/>
    </row>
    <row r="8" spans="1:38" ht="39" customHeight="1" x14ac:dyDescent="0.2">
      <c r="A8" s="542"/>
      <c r="B8" s="555"/>
      <c r="C8" s="555"/>
      <c r="D8" s="555"/>
      <c r="E8" s="555"/>
      <c r="F8" s="555"/>
      <c r="G8" s="543"/>
      <c r="H8" s="542"/>
      <c r="I8" s="543"/>
      <c r="J8" s="630"/>
      <c r="K8" s="554"/>
      <c r="L8" s="543"/>
      <c r="M8" s="542"/>
      <c r="N8" s="543"/>
      <c r="O8" s="579"/>
      <c r="P8" s="535"/>
      <c r="Q8" s="537"/>
      <c r="R8" s="535"/>
      <c r="S8" s="537"/>
      <c r="T8" s="535"/>
      <c r="U8" s="537"/>
      <c r="V8" s="535"/>
      <c r="W8" s="537"/>
      <c r="X8" s="535"/>
      <c r="Y8" s="537"/>
      <c r="Z8" s="549"/>
      <c r="AA8" s="535"/>
      <c r="AB8" s="537"/>
      <c r="AC8" s="535"/>
      <c r="AD8" s="537"/>
      <c r="AE8" s="535"/>
      <c r="AF8" s="537"/>
      <c r="AG8" s="549"/>
      <c r="AH8" s="542"/>
      <c r="AI8" s="543"/>
      <c r="AJ8" s="542"/>
      <c r="AK8" s="543"/>
      <c r="AL8" s="561"/>
    </row>
    <row r="9" spans="1:38" ht="30" x14ac:dyDescent="0.2">
      <c r="A9" s="231" t="s">
        <v>22</v>
      </c>
      <c r="B9" s="232" t="s">
        <v>300</v>
      </c>
      <c r="C9" s="232" t="s">
        <v>24</v>
      </c>
      <c r="D9" s="232" t="s">
        <v>25</v>
      </c>
      <c r="E9" s="232" t="s">
        <v>26</v>
      </c>
      <c r="F9" s="232" t="s">
        <v>27</v>
      </c>
      <c r="G9" s="379" t="s">
        <v>28</v>
      </c>
      <c r="H9" s="380" t="s">
        <v>29</v>
      </c>
      <c r="I9" s="381" t="s">
        <v>30</v>
      </c>
      <c r="J9" s="382" t="s">
        <v>31</v>
      </c>
      <c r="K9" s="380" t="s">
        <v>29</v>
      </c>
      <c r="L9" s="381" t="s">
        <v>30</v>
      </c>
      <c r="M9" s="380" t="s">
        <v>29</v>
      </c>
      <c r="N9" s="381" t="s">
        <v>30</v>
      </c>
      <c r="O9" s="382" t="s">
        <v>31</v>
      </c>
      <c r="P9" s="380" t="s">
        <v>29</v>
      </c>
      <c r="Q9" s="381" t="s">
        <v>30</v>
      </c>
      <c r="R9" s="380" t="s">
        <v>29</v>
      </c>
      <c r="S9" s="381" t="s">
        <v>30</v>
      </c>
      <c r="T9" s="380" t="s">
        <v>29</v>
      </c>
      <c r="U9" s="381" t="s">
        <v>30</v>
      </c>
      <c r="V9" s="380" t="s">
        <v>29</v>
      </c>
      <c r="W9" s="381" t="s">
        <v>30</v>
      </c>
      <c r="X9" s="380" t="s">
        <v>29</v>
      </c>
      <c r="Y9" s="381" t="s">
        <v>30</v>
      </c>
      <c r="Z9" s="382" t="s">
        <v>31</v>
      </c>
      <c r="AA9" s="380" t="s">
        <v>29</v>
      </c>
      <c r="AB9" s="381" t="s">
        <v>30</v>
      </c>
      <c r="AC9" s="380" t="s">
        <v>29</v>
      </c>
      <c r="AD9" s="381" t="s">
        <v>30</v>
      </c>
      <c r="AE9" s="383" t="s">
        <v>29</v>
      </c>
      <c r="AF9" s="381" t="s">
        <v>30</v>
      </c>
      <c r="AG9" s="381" t="s">
        <v>31</v>
      </c>
      <c r="AH9" s="380" t="s">
        <v>29</v>
      </c>
      <c r="AI9" s="381" t="s">
        <v>30</v>
      </c>
      <c r="AJ9" s="380" t="s">
        <v>29</v>
      </c>
      <c r="AK9" s="381" t="s">
        <v>30</v>
      </c>
      <c r="AL9" s="384" t="s">
        <v>32</v>
      </c>
    </row>
    <row r="10" spans="1:38" x14ac:dyDescent="0.2">
      <c r="A10" s="43">
        <f t="shared" ref="A10:A19" si="0">RANK(AL10, $AL$1:$AL$37)</f>
        <v>1</v>
      </c>
      <c r="B10" s="291">
        <v>1998</v>
      </c>
      <c r="C10" s="274" t="s">
        <v>839</v>
      </c>
      <c r="D10" s="275" t="s">
        <v>840</v>
      </c>
      <c r="E10" s="276" t="s">
        <v>841</v>
      </c>
      <c r="F10" s="291" t="s">
        <v>95</v>
      </c>
      <c r="G10" s="385" t="s">
        <v>37</v>
      </c>
      <c r="H10" s="273" t="s">
        <v>50</v>
      </c>
      <c r="I10" s="183">
        <v>500</v>
      </c>
      <c r="J10" s="205">
        <f t="shared" ref="J10:J37" si="1">LARGE(I10,1)</f>
        <v>500</v>
      </c>
      <c r="K10" s="139" t="s">
        <v>120</v>
      </c>
      <c r="L10" s="183">
        <v>500</v>
      </c>
      <c r="M10" s="244" t="s">
        <v>80</v>
      </c>
      <c r="N10" s="248">
        <v>1000</v>
      </c>
      <c r="O10" s="386">
        <f t="shared" ref="O10:O37" si="2">LARGE(L10:N10,1)</f>
        <v>1000</v>
      </c>
      <c r="P10" s="124" t="s">
        <v>41</v>
      </c>
      <c r="Q10" s="183">
        <v>0</v>
      </c>
      <c r="R10" s="124" t="s">
        <v>41</v>
      </c>
      <c r="S10" s="183">
        <v>0</v>
      </c>
      <c r="T10" s="124" t="s">
        <v>41</v>
      </c>
      <c r="U10" s="183">
        <v>0</v>
      </c>
      <c r="V10" s="256" t="s">
        <v>216</v>
      </c>
      <c r="W10" s="183">
        <v>0</v>
      </c>
      <c r="X10" s="124" t="s">
        <v>41</v>
      </c>
      <c r="Y10" s="183">
        <v>0</v>
      </c>
      <c r="Z10" s="133">
        <f t="shared" ref="Z10:Z17" si="3">LARGE(Q10:Y10,1)+LARGE(Q10:Y10,2)+LARGE(Q10:Y10,3)+LARGE(Q10:Y10,4)</f>
        <v>0</v>
      </c>
      <c r="AA10" s="387" t="s">
        <v>41</v>
      </c>
      <c r="AB10" s="241">
        <v>0</v>
      </c>
      <c r="AC10" s="387" t="s">
        <v>41</v>
      </c>
      <c r="AD10" s="241">
        <v>0</v>
      </c>
      <c r="AE10" s="387" t="s">
        <v>41</v>
      </c>
      <c r="AF10" s="241">
        <v>0</v>
      </c>
      <c r="AG10" s="126">
        <f t="shared" ref="AG10:AG17" si="4">LARGE(AB10:AD10:AF10,1)</f>
        <v>0</v>
      </c>
      <c r="AH10" s="253"/>
      <c r="AI10" s="183">
        <v>0</v>
      </c>
      <c r="AJ10" s="253"/>
      <c r="AK10" s="183">
        <v>0</v>
      </c>
      <c r="AL10" s="216">
        <f t="shared" ref="AL10:AL26" si="5">AG10+Z10+O10+J10</f>
        <v>1500</v>
      </c>
    </row>
    <row r="11" spans="1:38" x14ac:dyDescent="0.2">
      <c r="A11" s="43">
        <f t="shared" si="0"/>
        <v>2</v>
      </c>
      <c r="B11" s="129">
        <v>1993</v>
      </c>
      <c r="C11" s="286" t="s">
        <v>842</v>
      </c>
      <c r="D11" s="137" t="s">
        <v>843</v>
      </c>
      <c r="E11" s="287" t="s">
        <v>844</v>
      </c>
      <c r="F11" s="129" t="s">
        <v>100</v>
      </c>
      <c r="G11" s="388" t="s">
        <v>119</v>
      </c>
      <c r="H11" s="273" t="s">
        <v>38</v>
      </c>
      <c r="I11" s="183">
        <v>400</v>
      </c>
      <c r="J11" s="144">
        <f t="shared" si="1"/>
        <v>400</v>
      </c>
      <c r="K11" s="389" t="s">
        <v>41</v>
      </c>
      <c r="L11" s="183">
        <v>0</v>
      </c>
      <c r="M11" s="389" t="s">
        <v>41</v>
      </c>
      <c r="N11" s="241">
        <v>0</v>
      </c>
      <c r="O11" s="386">
        <f t="shared" si="2"/>
        <v>0</v>
      </c>
      <c r="P11" s="161" t="s">
        <v>113</v>
      </c>
      <c r="Q11" s="243">
        <v>1000</v>
      </c>
      <c r="R11" s="124" t="s">
        <v>41</v>
      </c>
      <c r="S11" s="183">
        <v>0</v>
      </c>
      <c r="T11" s="124" t="s">
        <v>41</v>
      </c>
      <c r="U11" s="183">
        <v>0</v>
      </c>
      <c r="V11" s="124" t="s">
        <v>41</v>
      </c>
      <c r="W11" s="183">
        <v>0</v>
      </c>
      <c r="X11" s="124" t="s">
        <v>41</v>
      </c>
      <c r="Y11" s="183">
        <v>0</v>
      </c>
      <c r="Z11" s="133">
        <f t="shared" si="3"/>
        <v>1000</v>
      </c>
      <c r="AA11" s="387" t="s">
        <v>41</v>
      </c>
      <c r="AB11" s="258">
        <v>0</v>
      </c>
      <c r="AC11" s="387" t="s">
        <v>41</v>
      </c>
      <c r="AD11" s="241">
        <v>0</v>
      </c>
      <c r="AE11" s="387" t="s">
        <v>41</v>
      </c>
      <c r="AF11" s="241">
        <v>0</v>
      </c>
      <c r="AG11" s="133">
        <f t="shared" si="4"/>
        <v>0</v>
      </c>
      <c r="AH11" s="253"/>
      <c r="AI11" s="183">
        <v>0</v>
      </c>
      <c r="AJ11" s="253"/>
      <c r="AK11" s="183">
        <v>0</v>
      </c>
      <c r="AL11" s="216">
        <f t="shared" si="5"/>
        <v>1400</v>
      </c>
    </row>
    <row r="12" spans="1:38" x14ac:dyDescent="0.2">
      <c r="A12" s="43">
        <f t="shared" si="0"/>
        <v>3</v>
      </c>
      <c r="B12" s="129">
        <v>2005</v>
      </c>
      <c r="C12" s="138" t="s">
        <v>845</v>
      </c>
      <c r="D12" s="137" t="s">
        <v>846</v>
      </c>
      <c r="E12" s="137" t="s">
        <v>371</v>
      </c>
      <c r="F12" s="129" t="s">
        <v>847</v>
      </c>
      <c r="G12" s="388" t="s">
        <v>848</v>
      </c>
      <c r="H12" s="139" t="s">
        <v>344</v>
      </c>
      <c r="I12" s="183">
        <v>150</v>
      </c>
      <c r="J12" s="144">
        <f t="shared" si="1"/>
        <v>150</v>
      </c>
      <c r="K12" s="289" t="s">
        <v>55</v>
      </c>
      <c r="L12" s="183">
        <v>250</v>
      </c>
      <c r="M12" s="139" t="s">
        <v>64</v>
      </c>
      <c r="N12" s="241">
        <v>100</v>
      </c>
      <c r="O12" s="386">
        <f t="shared" si="2"/>
        <v>250</v>
      </c>
      <c r="P12" s="389" t="s">
        <v>41</v>
      </c>
      <c r="Q12" s="183">
        <v>0</v>
      </c>
      <c r="R12" s="124" t="s">
        <v>41</v>
      </c>
      <c r="S12" s="183">
        <v>0</v>
      </c>
      <c r="T12" s="124" t="s">
        <v>41</v>
      </c>
      <c r="U12" s="183">
        <v>0</v>
      </c>
      <c r="V12" s="124" t="s">
        <v>41</v>
      </c>
      <c r="W12" s="183">
        <v>0</v>
      </c>
      <c r="X12" s="124" t="s">
        <v>41</v>
      </c>
      <c r="Y12" s="183">
        <v>0</v>
      </c>
      <c r="Z12" s="133">
        <f t="shared" si="3"/>
        <v>0</v>
      </c>
      <c r="AA12" s="387" t="s">
        <v>41</v>
      </c>
      <c r="AB12" s="241">
        <v>0</v>
      </c>
      <c r="AC12" s="387" t="s">
        <v>41</v>
      </c>
      <c r="AD12" s="241">
        <v>0</v>
      </c>
      <c r="AE12" s="387" t="s">
        <v>41</v>
      </c>
      <c r="AF12" s="241">
        <v>0</v>
      </c>
      <c r="AG12" s="133">
        <f t="shared" si="4"/>
        <v>0</v>
      </c>
      <c r="AH12" s="390"/>
      <c r="AI12" s="183">
        <v>0</v>
      </c>
      <c r="AJ12" s="390"/>
      <c r="AK12" s="183">
        <v>0</v>
      </c>
      <c r="AL12" s="216">
        <f t="shared" si="5"/>
        <v>400</v>
      </c>
    </row>
    <row r="13" spans="1:38" x14ac:dyDescent="0.2">
      <c r="A13" s="43">
        <f t="shared" si="0"/>
        <v>3</v>
      </c>
      <c r="B13" s="131">
        <v>2006</v>
      </c>
      <c r="C13" s="138" t="s">
        <v>849</v>
      </c>
      <c r="D13" s="130" t="s">
        <v>850</v>
      </c>
      <c r="E13" s="130" t="s">
        <v>851</v>
      </c>
      <c r="F13" s="131" t="s">
        <v>852</v>
      </c>
      <c r="G13" s="391" t="s">
        <v>119</v>
      </c>
      <c r="H13" s="139" t="s">
        <v>42</v>
      </c>
      <c r="I13" s="183">
        <v>300</v>
      </c>
      <c r="J13" s="144">
        <f t="shared" si="1"/>
        <v>300</v>
      </c>
      <c r="K13" s="289" t="s">
        <v>673</v>
      </c>
      <c r="L13" s="183">
        <v>100</v>
      </c>
      <c r="M13" s="256" t="s">
        <v>102</v>
      </c>
      <c r="N13" s="241">
        <v>100</v>
      </c>
      <c r="O13" s="386">
        <f t="shared" si="2"/>
        <v>100</v>
      </c>
      <c r="P13" s="392" t="s">
        <v>468</v>
      </c>
      <c r="Q13" s="393">
        <v>0</v>
      </c>
      <c r="R13" s="387" t="s">
        <v>41</v>
      </c>
      <c r="S13" s="183">
        <v>0</v>
      </c>
      <c r="T13" s="124" t="s">
        <v>41</v>
      </c>
      <c r="U13" s="183">
        <v>0</v>
      </c>
      <c r="V13" s="124" t="s">
        <v>41</v>
      </c>
      <c r="W13" s="183">
        <v>0</v>
      </c>
      <c r="X13" s="124" t="s">
        <v>41</v>
      </c>
      <c r="Y13" s="183">
        <v>0</v>
      </c>
      <c r="Z13" s="119">
        <f t="shared" si="3"/>
        <v>0</v>
      </c>
      <c r="AA13" s="387" t="s">
        <v>41</v>
      </c>
      <c r="AB13" s="241">
        <v>0</v>
      </c>
      <c r="AC13" s="387" t="s">
        <v>41</v>
      </c>
      <c r="AD13" s="241">
        <v>0</v>
      </c>
      <c r="AE13" s="387" t="s">
        <v>41</v>
      </c>
      <c r="AF13" s="241">
        <v>0</v>
      </c>
      <c r="AG13" s="133">
        <f t="shared" si="4"/>
        <v>0</v>
      </c>
      <c r="AH13" s="390"/>
      <c r="AI13" s="183">
        <v>0</v>
      </c>
      <c r="AJ13" s="390"/>
      <c r="AK13" s="183">
        <v>0</v>
      </c>
      <c r="AL13" s="216">
        <f t="shared" si="5"/>
        <v>400</v>
      </c>
    </row>
    <row r="14" spans="1:38" x14ac:dyDescent="0.2">
      <c r="A14" s="43">
        <f t="shared" si="0"/>
        <v>5</v>
      </c>
      <c r="B14" s="131">
        <v>2008</v>
      </c>
      <c r="C14" s="138" t="s">
        <v>853</v>
      </c>
      <c r="D14" s="130" t="s">
        <v>609</v>
      </c>
      <c r="E14" s="130" t="s">
        <v>854</v>
      </c>
      <c r="F14" s="131" t="s">
        <v>847</v>
      </c>
      <c r="G14" s="391" t="s">
        <v>62</v>
      </c>
      <c r="H14" s="139" t="s">
        <v>42</v>
      </c>
      <c r="I14" s="183">
        <v>300</v>
      </c>
      <c r="J14" s="144">
        <f t="shared" si="1"/>
        <v>300</v>
      </c>
      <c r="K14" s="289" t="s">
        <v>855</v>
      </c>
      <c r="L14" s="183">
        <v>0</v>
      </c>
      <c r="M14" s="139" t="s">
        <v>856</v>
      </c>
      <c r="N14" s="241">
        <v>0</v>
      </c>
      <c r="O14" s="386">
        <f t="shared" si="2"/>
        <v>0</v>
      </c>
      <c r="P14" s="389" t="s">
        <v>41</v>
      </c>
      <c r="Q14" s="183">
        <v>0</v>
      </c>
      <c r="R14" s="124" t="s">
        <v>41</v>
      </c>
      <c r="S14" s="183">
        <v>0</v>
      </c>
      <c r="T14" s="124" t="s">
        <v>41</v>
      </c>
      <c r="U14" s="183">
        <v>0</v>
      </c>
      <c r="V14" s="124" t="s">
        <v>41</v>
      </c>
      <c r="W14" s="183">
        <v>0</v>
      </c>
      <c r="X14" s="124" t="s">
        <v>41</v>
      </c>
      <c r="Y14" s="183">
        <v>0</v>
      </c>
      <c r="Z14" s="133">
        <f t="shared" si="3"/>
        <v>0</v>
      </c>
      <c r="AA14" s="387" t="s">
        <v>41</v>
      </c>
      <c r="AB14" s="241">
        <v>0</v>
      </c>
      <c r="AC14" s="387" t="s">
        <v>41</v>
      </c>
      <c r="AD14" s="241">
        <v>0</v>
      </c>
      <c r="AE14" s="387" t="s">
        <v>41</v>
      </c>
      <c r="AF14" s="241">
        <v>0</v>
      </c>
      <c r="AG14" s="133">
        <f t="shared" si="4"/>
        <v>0</v>
      </c>
      <c r="AH14" s="390"/>
      <c r="AI14" s="183">
        <v>0</v>
      </c>
      <c r="AJ14" s="390"/>
      <c r="AK14" s="183">
        <v>0</v>
      </c>
      <c r="AL14" s="216">
        <f t="shared" si="5"/>
        <v>300</v>
      </c>
    </row>
    <row r="15" spans="1:38" x14ac:dyDescent="0.2">
      <c r="A15" s="43">
        <f t="shared" si="0"/>
        <v>6</v>
      </c>
      <c r="B15" s="131">
        <v>2008</v>
      </c>
      <c r="C15" s="138" t="s">
        <v>857</v>
      </c>
      <c r="D15" s="130" t="s">
        <v>858</v>
      </c>
      <c r="E15" s="130" t="s">
        <v>78</v>
      </c>
      <c r="F15" s="131" t="s">
        <v>100</v>
      </c>
      <c r="G15" s="391" t="s">
        <v>62</v>
      </c>
      <c r="H15" s="139" t="s">
        <v>80</v>
      </c>
      <c r="I15" s="183">
        <v>150</v>
      </c>
      <c r="J15" s="144">
        <f t="shared" si="1"/>
        <v>150</v>
      </c>
      <c r="K15" s="289" t="s">
        <v>182</v>
      </c>
      <c r="L15" s="183">
        <v>100</v>
      </c>
      <c r="M15" s="139" t="s">
        <v>304</v>
      </c>
      <c r="N15" s="241">
        <v>0</v>
      </c>
      <c r="O15" s="386">
        <f t="shared" si="2"/>
        <v>100</v>
      </c>
      <c r="P15" s="389" t="s">
        <v>41</v>
      </c>
      <c r="Q15" s="183">
        <v>0</v>
      </c>
      <c r="R15" s="124" t="s">
        <v>41</v>
      </c>
      <c r="S15" s="183">
        <v>0</v>
      </c>
      <c r="T15" s="394" t="s">
        <v>74</v>
      </c>
      <c r="U15" s="183">
        <v>0</v>
      </c>
      <c r="V15" s="124" t="s">
        <v>41</v>
      </c>
      <c r="W15" s="183">
        <v>0</v>
      </c>
      <c r="X15" s="124" t="s">
        <v>41</v>
      </c>
      <c r="Y15" s="183">
        <v>0</v>
      </c>
      <c r="Z15" s="133">
        <f t="shared" si="3"/>
        <v>0</v>
      </c>
      <c r="AA15" s="387" t="s">
        <v>41</v>
      </c>
      <c r="AB15" s="241">
        <v>0</v>
      </c>
      <c r="AC15" s="387" t="s">
        <v>41</v>
      </c>
      <c r="AD15" s="241">
        <v>0</v>
      </c>
      <c r="AE15" s="387" t="s">
        <v>41</v>
      </c>
      <c r="AF15" s="241">
        <v>0</v>
      </c>
      <c r="AG15" s="133">
        <f t="shared" si="4"/>
        <v>0</v>
      </c>
      <c r="AH15" s="390"/>
      <c r="AI15" s="183">
        <v>0</v>
      </c>
      <c r="AJ15" s="390"/>
      <c r="AK15" s="183">
        <v>0</v>
      </c>
      <c r="AL15" s="216">
        <f t="shared" si="5"/>
        <v>250</v>
      </c>
    </row>
    <row r="16" spans="1:38" x14ac:dyDescent="0.2">
      <c r="A16" s="43">
        <f t="shared" si="0"/>
        <v>7</v>
      </c>
      <c r="B16" s="129">
        <v>2006</v>
      </c>
      <c r="C16" s="286" t="s">
        <v>842</v>
      </c>
      <c r="D16" s="137" t="s">
        <v>859</v>
      </c>
      <c r="E16" s="287" t="s">
        <v>371</v>
      </c>
      <c r="F16" s="129" t="s">
        <v>860</v>
      </c>
      <c r="G16" s="388" t="s">
        <v>62</v>
      </c>
      <c r="H16" s="154" t="s">
        <v>89</v>
      </c>
      <c r="I16" s="117">
        <v>75</v>
      </c>
      <c r="J16" s="144">
        <f t="shared" si="1"/>
        <v>75</v>
      </c>
      <c r="K16" s="132"/>
      <c r="L16" s="145">
        <v>0</v>
      </c>
      <c r="M16" s="113" t="s">
        <v>599</v>
      </c>
      <c r="N16" s="125">
        <v>100</v>
      </c>
      <c r="O16" s="386">
        <f t="shared" si="2"/>
        <v>100</v>
      </c>
      <c r="P16" s="124" t="s">
        <v>41</v>
      </c>
      <c r="Q16" s="223">
        <v>0</v>
      </c>
      <c r="R16" s="124" t="s">
        <v>41</v>
      </c>
      <c r="S16" s="117">
        <v>0</v>
      </c>
      <c r="T16" s="124" t="s">
        <v>41</v>
      </c>
      <c r="U16" s="117">
        <v>0</v>
      </c>
      <c r="V16" s="124" t="s">
        <v>41</v>
      </c>
      <c r="W16" s="183">
        <v>0</v>
      </c>
      <c r="X16" s="124" t="s">
        <v>41</v>
      </c>
      <c r="Y16" s="183">
        <v>0</v>
      </c>
      <c r="Z16" s="133">
        <f t="shared" si="3"/>
        <v>0</v>
      </c>
      <c r="AA16" s="124" t="s">
        <v>41</v>
      </c>
      <c r="AB16" s="243">
        <v>0</v>
      </c>
      <c r="AC16" s="124" t="s">
        <v>41</v>
      </c>
      <c r="AD16" s="183">
        <v>0</v>
      </c>
      <c r="AE16" s="124" t="s">
        <v>41</v>
      </c>
      <c r="AF16" s="241">
        <v>0</v>
      </c>
      <c r="AG16" s="133">
        <f t="shared" si="4"/>
        <v>0</v>
      </c>
      <c r="AH16" s="253"/>
      <c r="AI16" s="183">
        <v>0</v>
      </c>
      <c r="AJ16" s="253"/>
      <c r="AK16" s="183">
        <v>0</v>
      </c>
      <c r="AL16" s="216">
        <f t="shared" si="5"/>
        <v>175</v>
      </c>
    </row>
    <row r="17" spans="1:38" x14ac:dyDescent="0.2">
      <c r="A17" s="43">
        <f t="shared" si="0"/>
        <v>7</v>
      </c>
      <c r="B17" s="131">
        <v>2005</v>
      </c>
      <c r="C17" s="138" t="s">
        <v>861</v>
      </c>
      <c r="D17" s="130" t="s">
        <v>862</v>
      </c>
      <c r="E17" s="130" t="s">
        <v>383</v>
      </c>
      <c r="F17" s="131" t="s">
        <v>863</v>
      </c>
      <c r="G17" s="391" t="s">
        <v>119</v>
      </c>
      <c r="H17" s="395" t="s">
        <v>88</v>
      </c>
      <c r="I17" s="117">
        <v>75</v>
      </c>
      <c r="J17" s="144">
        <f t="shared" si="1"/>
        <v>75</v>
      </c>
      <c r="K17" s="288" t="s">
        <v>102</v>
      </c>
      <c r="L17" s="145">
        <v>100</v>
      </c>
      <c r="M17" s="113" t="s">
        <v>205</v>
      </c>
      <c r="N17" s="125">
        <v>0</v>
      </c>
      <c r="O17" s="386">
        <f t="shared" si="2"/>
        <v>100</v>
      </c>
      <c r="P17" s="288" t="s">
        <v>785</v>
      </c>
      <c r="Q17" s="117">
        <v>0</v>
      </c>
      <c r="R17" s="124" t="s">
        <v>41</v>
      </c>
      <c r="S17" s="117">
        <v>0</v>
      </c>
      <c r="T17" s="124" t="s">
        <v>41</v>
      </c>
      <c r="U17" s="117">
        <v>0</v>
      </c>
      <c r="V17" s="124" t="s">
        <v>41</v>
      </c>
      <c r="W17" s="183">
        <v>0</v>
      </c>
      <c r="X17" s="124" t="s">
        <v>41</v>
      </c>
      <c r="Y17" s="183">
        <v>0</v>
      </c>
      <c r="Z17" s="133">
        <f t="shared" si="3"/>
        <v>0</v>
      </c>
      <c r="AA17" s="124" t="s">
        <v>41</v>
      </c>
      <c r="AB17" s="183">
        <v>0</v>
      </c>
      <c r="AC17" s="124" t="s">
        <v>41</v>
      </c>
      <c r="AD17" s="183">
        <v>0</v>
      </c>
      <c r="AE17" s="124" t="s">
        <v>41</v>
      </c>
      <c r="AF17" s="241">
        <v>0</v>
      </c>
      <c r="AG17" s="133">
        <f t="shared" si="4"/>
        <v>0</v>
      </c>
      <c r="AH17" s="390"/>
      <c r="AI17" s="183">
        <v>0</v>
      </c>
      <c r="AJ17" s="390"/>
      <c r="AK17" s="183">
        <v>0</v>
      </c>
      <c r="AL17" s="216">
        <f t="shared" si="5"/>
        <v>175</v>
      </c>
    </row>
    <row r="18" spans="1:38" x14ac:dyDescent="0.2">
      <c r="A18" s="43">
        <f t="shared" si="0"/>
        <v>9</v>
      </c>
      <c r="B18" s="131">
        <v>2009</v>
      </c>
      <c r="C18" s="130"/>
      <c r="D18" s="130" t="s">
        <v>864</v>
      </c>
      <c r="E18" s="130" t="s">
        <v>383</v>
      </c>
      <c r="F18" s="131" t="s">
        <v>860</v>
      </c>
      <c r="G18" s="391" t="s">
        <v>62</v>
      </c>
      <c r="H18" s="113" t="s">
        <v>67</v>
      </c>
      <c r="I18" s="117">
        <v>150</v>
      </c>
      <c r="J18" s="144">
        <f t="shared" si="1"/>
        <v>150</v>
      </c>
      <c r="K18" s="288" t="s">
        <v>532</v>
      </c>
      <c r="L18" s="145">
        <v>0</v>
      </c>
      <c r="M18" s="113" t="s">
        <v>562</v>
      </c>
      <c r="N18" s="125">
        <v>0</v>
      </c>
      <c r="O18" s="386">
        <f t="shared" si="2"/>
        <v>0</v>
      </c>
      <c r="P18" s="124" t="s">
        <v>41</v>
      </c>
      <c r="Q18" s="117">
        <v>0</v>
      </c>
      <c r="R18" s="124" t="s">
        <v>41</v>
      </c>
      <c r="S18" s="117">
        <v>0</v>
      </c>
      <c r="T18" s="124" t="s">
        <v>41</v>
      </c>
      <c r="U18" s="117">
        <v>0</v>
      </c>
      <c r="V18" s="124" t="s">
        <v>41</v>
      </c>
      <c r="W18" s="183">
        <v>0</v>
      </c>
      <c r="X18" s="124" t="s">
        <v>41</v>
      </c>
      <c r="Y18" s="183">
        <v>0</v>
      </c>
      <c r="Z18" s="133" t="s">
        <v>246</v>
      </c>
      <c r="AA18" s="124" t="s">
        <v>41</v>
      </c>
      <c r="AB18" s="183">
        <v>0</v>
      </c>
      <c r="AC18" s="124" t="s">
        <v>41</v>
      </c>
      <c r="AD18" s="183">
        <v>0</v>
      </c>
      <c r="AE18" s="124" t="s">
        <v>41</v>
      </c>
      <c r="AF18" s="241">
        <v>0</v>
      </c>
      <c r="AG18" s="133" t="s">
        <v>246</v>
      </c>
      <c r="AH18" s="390"/>
      <c r="AI18" s="183">
        <v>0</v>
      </c>
      <c r="AJ18" s="390"/>
      <c r="AK18" s="183">
        <v>0</v>
      </c>
      <c r="AL18" s="216">
        <f t="shared" si="5"/>
        <v>150</v>
      </c>
    </row>
    <row r="19" spans="1:38" x14ac:dyDescent="0.2">
      <c r="A19" s="43">
        <f t="shared" si="0"/>
        <v>9</v>
      </c>
      <c r="B19" s="44">
        <v>2009</v>
      </c>
      <c r="C19" s="58" t="s">
        <v>865</v>
      </c>
      <c r="D19" s="46" t="s">
        <v>866</v>
      </c>
      <c r="E19" s="46" t="s">
        <v>383</v>
      </c>
      <c r="F19" s="44" t="s">
        <v>847</v>
      </c>
      <c r="G19" s="396" t="s">
        <v>62</v>
      </c>
      <c r="H19" s="139" t="s">
        <v>54</v>
      </c>
      <c r="I19" s="183">
        <v>150</v>
      </c>
      <c r="J19" s="144">
        <f t="shared" si="1"/>
        <v>150</v>
      </c>
      <c r="K19" s="290" t="s">
        <v>310</v>
      </c>
      <c r="L19" s="183">
        <v>0</v>
      </c>
      <c r="M19" s="256" t="s">
        <v>318</v>
      </c>
      <c r="N19" s="241">
        <v>0</v>
      </c>
      <c r="O19" s="386">
        <f t="shared" si="2"/>
        <v>0</v>
      </c>
      <c r="P19" s="389" t="s">
        <v>41</v>
      </c>
      <c r="Q19" s="183">
        <v>0</v>
      </c>
      <c r="R19" s="124" t="s">
        <v>41</v>
      </c>
      <c r="S19" s="183">
        <v>0</v>
      </c>
      <c r="T19" s="124" t="s">
        <v>41</v>
      </c>
      <c r="U19" s="183">
        <v>0</v>
      </c>
      <c r="V19" s="256" t="s">
        <v>128</v>
      </c>
      <c r="W19" s="183">
        <v>0</v>
      </c>
      <c r="X19" s="256" t="s">
        <v>467</v>
      </c>
      <c r="Y19" s="183">
        <v>0</v>
      </c>
      <c r="Z19" s="133">
        <f>LARGE(Q19:Y19,1)+LARGE(Q19:Y19,2)+LARGE(Q19:Y19,3)+LARGE(Q19:Y19,4)</f>
        <v>0</v>
      </c>
      <c r="AA19" s="124" t="s">
        <v>41</v>
      </c>
      <c r="AB19" s="183">
        <v>0</v>
      </c>
      <c r="AC19" s="124" t="s">
        <v>41</v>
      </c>
      <c r="AD19" s="183">
        <v>0</v>
      </c>
      <c r="AE19" s="124" t="s">
        <v>41</v>
      </c>
      <c r="AF19" s="241">
        <v>0</v>
      </c>
      <c r="AG19" s="133">
        <f>LARGE(AB19:AD19:AF19,1)</f>
        <v>0</v>
      </c>
      <c r="AH19" s="390"/>
      <c r="AI19" s="183">
        <v>0</v>
      </c>
      <c r="AJ19" s="390"/>
      <c r="AK19" s="183">
        <v>0</v>
      </c>
      <c r="AL19" s="216">
        <f t="shared" si="5"/>
        <v>150</v>
      </c>
    </row>
    <row r="20" spans="1:38" x14ac:dyDescent="0.2">
      <c r="A20" s="184">
        <f t="shared" ref="A20:A21" si="6">RANK(AL20, $AL$1:$AL$36)</f>
        <v>11</v>
      </c>
      <c r="B20" s="131">
        <v>2008</v>
      </c>
      <c r="C20" s="130"/>
      <c r="D20" s="130" t="s">
        <v>867</v>
      </c>
      <c r="E20" s="130" t="s">
        <v>868</v>
      </c>
      <c r="F20" s="131" t="s">
        <v>847</v>
      </c>
      <c r="G20" s="391" t="s">
        <v>62</v>
      </c>
      <c r="H20" s="389" t="s">
        <v>41</v>
      </c>
      <c r="I20" s="117">
        <v>0</v>
      </c>
      <c r="J20" s="144">
        <f t="shared" si="1"/>
        <v>0</v>
      </c>
      <c r="K20" s="113" t="s">
        <v>687</v>
      </c>
      <c r="L20" s="145">
        <v>100</v>
      </c>
      <c r="M20" s="389" t="s">
        <v>41</v>
      </c>
      <c r="N20" s="125">
        <v>0</v>
      </c>
      <c r="O20" s="386">
        <f t="shared" si="2"/>
        <v>100</v>
      </c>
      <c r="P20" s="389" t="s">
        <v>41</v>
      </c>
      <c r="Q20" s="117">
        <v>0</v>
      </c>
      <c r="R20" s="124" t="s">
        <v>41</v>
      </c>
      <c r="S20" s="117">
        <v>0</v>
      </c>
      <c r="T20" s="124" t="s">
        <v>41</v>
      </c>
      <c r="U20" s="117">
        <v>0</v>
      </c>
      <c r="V20" s="124" t="s">
        <v>41</v>
      </c>
      <c r="W20" s="183">
        <v>0</v>
      </c>
      <c r="X20" s="124" t="s">
        <v>41</v>
      </c>
      <c r="Y20" s="183">
        <v>0</v>
      </c>
      <c r="Z20" s="133" t="s">
        <v>246</v>
      </c>
      <c r="AA20" s="124" t="s">
        <v>41</v>
      </c>
      <c r="AB20" s="183">
        <v>0</v>
      </c>
      <c r="AC20" s="124" t="s">
        <v>41</v>
      </c>
      <c r="AD20" s="183">
        <v>0</v>
      </c>
      <c r="AE20" s="124" t="s">
        <v>41</v>
      </c>
      <c r="AF20" s="241">
        <v>0</v>
      </c>
      <c r="AG20" s="133" t="s">
        <v>246</v>
      </c>
      <c r="AH20" s="390"/>
      <c r="AI20" s="183">
        <v>0</v>
      </c>
      <c r="AJ20" s="390"/>
      <c r="AK20" s="183">
        <v>0</v>
      </c>
      <c r="AL20" s="216">
        <f t="shared" si="5"/>
        <v>100</v>
      </c>
    </row>
    <row r="21" spans="1:38" ht="15.75" customHeight="1" x14ac:dyDescent="0.2">
      <c r="A21" s="184">
        <f t="shared" si="6"/>
        <v>11</v>
      </c>
      <c r="B21" s="129">
        <v>2007</v>
      </c>
      <c r="C21" s="129" t="s">
        <v>869</v>
      </c>
      <c r="D21" s="137" t="s">
        <v>870</v>
      </c>
      <c r="E21" s="137" t="s">
        <v>391</v>
      </c>
      <c r="F21" s="129" t="s">
        <v>860</v>
      </c>
      <c r="G21" s="388" t="s">
        <v>848</v>
      </c>
      <c r="H21" s="139" t="s">
        <v>41</v>
      </c>
      <c r="I21" s="183">
        <v>0</v>
      </c>
      <c r="J21" s="144">
        <f t="shared" si="1"/>
        <v>0</v>
      </c>
      <c r="K21" s="139" t="s">
        <v>611</v>
      </c>
      <c r="L21" s="183">
        <v>100</v>
      </c>
      <c r="M21" s="139" t="s">
        <v>146</v>
      </c>
      <c r="N21" s="241">
        <v>0</v>
      </c>
      <c r="O21" s="386">
        <f t="shared" si="2"/>
        <v>100</v>
      </c>
      <c r="P21" s="389" t="s">
        <v>41</v>
      </c>
      <c r="Q21" s="183">
        <v>0</v>
      </c>
      <c r="R21" s="124" t="s">
        <v>41</v>
      </c>
      <c r="S21" s="183">
        <v>0</v>
      </c>
      <c r="T21" s="124" t="s">
        <v>41</v>
      </c>
      <c r="U21" s="183">
        <v>0</v>
      </c>
      <c r="V21" s="124" t="s">
        <v>41</v>
      </c>
      <c r="W21" s="183">
        <v>0</v>
      </c>
      <c r="X21" s="124" t="s">
        <v>41</v>
      </c>
      <c r="Y21" s="183">
        <v>0</v>
      </c>
      <c r="Z21" s="133">
        <f t="shared" ref="Z21:Z25" si="7">LARGE(Q21:Y21,1)+LARGE(Q21:Y21,2)+LARGE(Q21:Y21,3)+LARGE(Q21:Y21,4)</f>
        <v>0</v>
      </c>
      <c r="AA21" s="124" t="s">
        <v>41</v>
      </c>
      <c r="AB21" s="183">
        <v>0</v>
      </c>
      <c r="AC21" s="124" t="s">
        <v>41</v>
      </c>
      <c r="AD21" s="183">
        <v>0</v>
      </c>
      <c r="AE21" s="124" t="s">
        <v>41</v>
      </c>
      <c r="AF21" s="241">
        <v>0</v>
      </c>
      <c r="AG21" s="133">
        <f t="shared" ref="AG21:AG25" si="8">LARGE(AB21:AD21:AF21,1)</f>
        <v>0</v>
      </c>
      <c r="AH21" s="253"/>
      <c r="AI21" s="183">
        <v>0</v>
      </c>
      <c r="AJ21" s="253"/>
      <c r="AK21" s="183">
        <v>0</v>
      </c>
      <c r="AL21" s="216">
        <f t="shared" si="5"/>
        <v>100</v>
      </c>
    </row>
    <row r="22" spans="1:38" ht="15.75" customHeight="1" x14ac:dyDescent="0.2">
      <c r="A22" s="184">
        <f t="shared" ref="A22:A28" si="9">RANK(AL22, $AL$1:$AL$37)</f>
        <v>13</v>
      </c>
      <c r="B22" s="131">
        <v>2008</v>
      </c>
      <c r="C22" s="138" t="s">
        <v>871</v>
      </c>
      <c r="D22" s="130" t="s">
        <v>872</v>
      </c>
      <c r="E22" s="130" t="s">
        <v>72</v>
      </c>
      <c r="F22" s="131" t="s">
        <v>847</v>
      </c>
      <c r="G22" s="391" t="s">
        <v>62</v>
      </c>
      <c r="H22" s="139" t="s">
        <v>139</v>
      </c>
      <c r="I22" s="183">
        <v>75</v>
      </c>
      <c r="J22" s="144">
        <f t="shared" si="1"/>
        <v>75</v>
      </c>
      <c r="K22" s="289" t="s">
        <v>90</v>
      </c>
      <c r="L22" s="183">
        <v>0</v>
      </c>
      <c r="M22" s="139" t="s">
        <v>873</v>
      </c>
      <c r="N22" s="241">
        <v>0</v>
      </c>
      <c r="O22" s="386">
        <f t="shared" si="2"/>
        <v>0</v>
      </c>
      <c r="P22" s="389" t="s">
        <v>41</v>
      </c>
      <c r="Q22" s="183">
        <v>0</v>
      </c>
      <c r="R22" s="124" t="s">
        <v>41</v>
      </c>
      <c r="S22" s="183">
        <v>0</v>
      </c>
      <c r="T22" s="124" t="s">
        <v>41</v>
      </c>
      <c r="U22" s="183">
        <v>0</v>
      </c>
      <c r="V22" s="124" t="s">
        <v>41</v>
      </c>
      <c r="W22" s="183">
        <v>0</v>
      </c>
      <c r="X22" s="124" t="s">
        <v>41</v>
      </c>
      <c r="Y22" s="183">
        <v>0</v>
      </c>
      <c r="Z22" s="133">
        <f t="shared" si="7"/>
        <v>0</v>
      </c>
      <c r="AA22" s="124" t="s">
        <v>41</v>
      </c>
      <c r="AB22" s="183">
        <v>0</v>
      </c>
      <c r="AC22" s="124" t="s">
        <v>41</v>
      </c>
      <c r="AD22" s="183">
        <v>0</v>
      </c>
      <c r="AE22" s="124" t="s">
        <v>41</v>
      </c>
      <c r="AF22" s="241">
        <v>0</v>
      </c>
      <c r="AG22" s="133">
        <f t="shared" si="8"/>
        <v>0</v>
      </c>
      <c r="AH22" s="390"/>
      <c r="AI22" s="183">
        <v>0</v>
      </c>
      <c r="AJ22" s="390"/>
      <c r="AK22" s="183">
        <v>0</v>
      </c>
      <c r="AL22" s="216">
        <f t="shared" si="5"/>
        <v>75</v>
      </c>
    </row>
    <row r="23" spans="1:38" ht="15.75" customHeight="1" x14ac:dyDescent="0.2">
      <c r="A23" s="184">
        <f t="shared" si="9"/>
        <v>13</v>
      </c>
      <c r="B23" s="131">
        <v>2010</v>
      </c>
      <c r="C23" s="138" t="s">
        <v>874</v>
      </c>
      <c r="D23" s="130" t="s">
        <v>651</v>
      </c>
      <c r="E23" s="130" t="s">
        <v>506</v>
      </c>
      <c r="F23" s="131" t="s">
        <v>503</v>
      </c>
      <c r="G23" s="391" t="s">
        <v>62</v>
      </c>
      <c r="H23" s="113" t="s">
        <v>126</v>
      </c>
      <c r="I23" s="145">
        <v>75</v>
      </c>
      <c r="J23" s="144">
        <f t="shared" si="1"/>
        <v>75</v>
      </c>
      <c r="K23" s="288" t="s">
        <v>637</v>
      </c>
      <c r="L23" s="145">
        <v>0</v>
      </c>
      <c r="M23" s="113" t="s">
        <v>875</v>
      </c>
      <c r="N23" s="125">
        <v>0</v>
      </c>
      <c r="O23" s="386">
        <f t="shared" si="2"/>
        <v>0</v>
      </c>
      <c r="P23" s="389" t="s">
        <v>41</v>
      </c>
      <c r="Q23" s="183">
        <v>0</v>
      </c>
      <c r="R23" s="124" t="s">
        <v>41</v>
      </c>
      <c r="S23" s="117">
        <v>0</v>
      </c>
      <c r="T23" s="124" t="s">
        <v>41</v>
      </c>
      <c r="U23" s="117">
        <v>0</v>
      </c>
      <c r="V23" s="124" t="s">
        <v>41</v>
      </c>
      <c r="W23" s="183">
        <v>0</v>
      </c>
      <c r="X23" s="124" t="s">
        <v>41</v>
      </c>
      <c r="Y23" s="183">
        <v>0</v>
      </c>
      <c r="Z23" s="133">
        <f t="shared" si="7"/>
        <v>0</v>
      </c>
      <c r="AA23" s="124" t="s">
        <v>41</v>
      </c>
      <c r="AB23" s="183">
        <v>0</v>
      </c>
      <c r="AC23" s="124" t="s">
        <v>41</v>
      </c>
      <c r="AD23" s="183">
        <v>0</v>
      </c>
      <c r="AE23" s="124" t="s">
        <v>41</v>
      </c>
      <c r="AF23" s="241">
        <v>0</v>
      </c>
      <c r="AG23" s="133">
        <f t="shared" si="8"/>
        <v>0</v>
      </c>
      <c r="AH23" s="390"/>
      <c r="AI23" s="183">
        <v>0</v>
      </c>
      <c r="AJ23" s="390"/>
      <c r="AK23" s="183">
        <v>0</v>
      </c>
      <c r="AL23" s="216">
        <f t="shared" si="5"/>
        <v>75</v>
      </c>
    </row>
    <row r="24" spans="1:38" ht="15.75" customHeight="1" x14ac:dyDescent="0.2">
      <c r="A24" s="184">
        <f t="shared" si="9"/>
        <v>13</v>
      </c>
      <c r="B24" s="131">
        <v>2007</v>
      </c>
      <c r="C24" s="138" t="s">
        <v>876</v>
      </c>
      <c r="D24" s="130" t="s">
        <v>877</v>
      </c>
      <c r="E24" s="130" t="s">
        <v>219</v>
      </c>
      <c r="F24" s="131" t="s">
        <v>863</v>
      </c>
      <c r="G24" s="391" t="s">
        <v>119</v>
      </c>
      <c r="H24" s="113" t="s">
        <v>75</v>
      </c>
      <c r="I24" s="117">
        <v>75</v>
      </c>
      <c r="J24" s="144">
        <f t="shared" si="1"/>
        <v>75</v>
      </c>
      <c r="K24" s="288" t="s">
        <v>467</v>
      </c>
      <c r="L24" s="145">
        <v>0</v>
      </c>
      <c r="M24" s="389" t="s">
        <v>41</v>
      </c>
      <c r="N24" s="125">
        <v>0</v>
      </c>
      <c r="O24" s="386">
        <f t="shared" si="2"/>
        <v>0</v>
      </c>
      <c r="P24" s="389" t="s">
        <v>41</v>
      </c>
      <c r="Q24" s="117">
        <v>0</v>
      </c>
      <c r="R24" s="124" t="s">
        <v>41</v>
      </c>
      <c r="S24" s="117">
        <v>0</v>
      </c>
      <c r="T24" s="124" t="s">
        <v>41</v>
      </c>
      <c r="U24" s="117">
        <v>0</v>
      </c>
      <c r="V24" s="124" t="s">
        <v>41</v>
      </c>
      <c r="W24" s="183">
        <v>0</v>
      </c>
      <c r="X24" s="124" t="s">
        <v>41</v>
      </c>
      <c r="Y24" s="183">
        <v>0</v>
      </c>
      <c r="Z24" s="133">
        <f t="shared" si="7"/>
        <v>0</v>
      </c>
      <c r="AA24" s="124" t="s">
        <v>41</v>
      </c>
      <c r="AB24" s="183">
        <v>0</v>
      </c>
      <c r="AC24" s="124" t="s">
        <v>41</v>
      </c>
      <c r="AD24" s="183">
        <v>0</v>
      </c>
      <c r="AE24" s="124" t="s">
        <v>41</v>
      </c>
      <c r="AF24" s="241">
        <v>0</v>
      </c>
      <c r="AG24" s="133">
        <f t="shared" si="8"/>
        <v>0</v>
      </c>
      <c r="AH24" s="390"/>
      <c r="AI24" s="183">
        <v>0</v>
      </c>
      <c r="AJ24" s="390"/>
      <c r="AK24" s="183">
        <v>0</v>
      </c>
      <c r="AL24" s="216">
        <f t="shared" si="5"/>
        <v>75</v>
      </c>
    </row>
    <row r="25" spans="1:38" ht="15.75" customHeight="1" x14ac:dyDescent="0.2">
      <c r="A25" s="184">
        <f t="shared" si="9"/>
        <v>13</v>
      </c>
      <c r="B25" s="129">
        <v>2005</v>
      </c>
      <c r="C25" s="129" t="s">
        <v>878</v>
      </c>
      <c r="D25" s="137" t="s">
        <v>879</v>
      </c>
      <c r="E25" s="137" t="s">
        <v>427</v>
      </c>
      <c r="F25" s="129" t="s">
        <v>863</v>
      </c>
      <c r="G25" s="388" t="s">
        <v>119</v>
      </c>
      <c r="H25" s="113" t="s">
        <v>132</v>
      </c>
      <c r="I25" s="117">
        <v>75</v>
      </c>
      <c r="J25" s="144">
        <f t="shared" si="1"/>
        <v>75</v>
      </c>
      <c r="K25" s="389" t="s">
        <v>41</v>
      </c>
      <c r="L25" s="145">
        <v>0</v>
      </c>
      <c r="M25" s="389" t="s">
        <v>41</v>
      </c>
      <c r="N25" s="125">
        <v>0</v>
      </c>
      <c r="O25" s="386">
        <f t="shared" si="2"/>
        <v>0</v>
      </c>
      <c r="P25" s="389" t="s">
        <v>41</v>
      </c>
      <c r="Q25" s="117">
        <v>0</v>
      </c>
      <c r="R25" s="124" t="s">
        <v>41</v>
      </c>
      <c r="S25" s="117">
        <v>0</v>
      </c>
      <c r="T25" s="124" t="s">
        <v>41</v>
      </c>
      <c r="U25" s="117">
        <v>0</v>
      </c>
      <c r="V25" s="124" t="s">
        <v>41</v>
      </c>
      <c r="W25" s="183">
        <v>0</v>
      </c>
      <c r="X25" s="124" t="s">
        <v>41</v>
      </c>
      <c r="Y25" s="183">
        <v>0</v>
      </c>
      <c r="Z25" s="133">
        <f t="shared" si="7"/>
        <v>0</v>
      </c>
      <c r="AA25" s="124" t="s">
        <v>41</v>
      </c>
      <c r="AB25" s="183">
        <v>0</v>
      </c>
      <c r="AC25" s="124" t="s">
        <v>41</v>
      </c>
      <c r="AD25" s="183">
        <v>0</v>
      </c>
      <c r="AE25" s="124" t="s">
        <v>41</v>
      </c>
      <c r="AF25" s="241">
        <v>0</v>
      </c>
      <c r="AG25" s="133">
        <f t="shared" si="8"/>
        <v>0</v>
      </c>
      <c r="AH25" s="253"/>
      <c r="AI25" s="183">
        <v>0</v>
      </c>
      <c r="AJ25" s="253"/>
      <c r="AK25" s="183">
        <v>0</v>
      </c>
      <c r="AL25" s="216">
        <f t="shared" si="5"/>
        <v>75</v>
      </c>
    </row>
    <row r="26" spans="1:38" ht="15.75" customHeight="1" x14ac:dyDescent="0.2">
      <c r="A26" s="184">
        <f t="shared" si="9"/>
        <v>13</v>
      </c>
      <c r="B26" s="129">
        <v>2001</v>
      </c>
      <c r="C26" s="397"/>
      <c r="D26" s="137" t="s">
        <v>880</v>
      </c>
      <c r="E26" s="287" t="s">
        <v>881</v>
      </c>
      <c r="F26" s="129" t="s">
        <v>882</v>
      </c>
      <c r="G26" s="388" t="s">
        <v>694</v>
      </c>
      <c r="H26" s="154" t="s">
        <v>392</v>
      </c>
      <c r="I26" s="117">
        <v>75</v>
      </c>
      <c r="J26" s="144">
        <f t="shared" si="1"/>
        <v>75</v>
      </c>
      <c r="K26" s="113" t="s">
        <v>107</v>
      </c>
      <c r="L26" s="145">
        <v>0</v>
      </c>
      <c r="M26" s="113" t="s">
        <v>262</v>
      </c>
      <c r="N26" s="125">
        <v>0</v>
      </c>
      <c r="O26" s="386">
        <f t="shared" si="2"/>
        <v>0</v>
      </c>
      <c r="P26" s="389" t="s">
        <v>41</v>
      </c>
      <c r="Q26" s="117">
        <v>0</v>
      </c>
      <c r="R26" s="124" t="s">
        <v>41</v>
      </c>
      <c r="S26" s="117">
        <v>0</v>
      </c>
      <c r="T26" s="124" t="s">
        <v>41</v>
      </c>
      <c r="U26" s="117">
        <v>0</v>
      </c>
      <c r="V26" s="124" t="s">
        <v>41</v>
      </c>
      <c r="W26" s="183">
        <v>0</v>
      </c>
      <c r="X26" s="124" t="s">
        <v>41</v>
      </c>
      <c r="Y26" s="183">
        <v>0</v>
      </c>
      <c r="Z26" s="133" t="s">
        <v>246</v>
      </c>
      <c r="AA26" s="124" t="s">
        <v>41</v>
      </c>
      <c r="AB26" s="183">
        <v>0</v>
      </c>
      <c r="AC26" s="124" t="s">
        <v>41</v>
      </c>
      <c r="AD26" s="183">
        <v>0</v>
      </c>
      <c r="AE26" s="124" t="s">
        <v>41</v>
      </c>
      <c r="AF26" s="241">
        <v>0</v>
      </c>
      <c r="AG26" s="133" t="s">
        <v>246</v>
      </c>
      <c r="AH26" s="253"/>
      <c r="AI26" s="183">
        <v>0</v>
      </c>
      <c r="AJ26" s="253"/>
      <c r="AK26" s="183">
        <v>0</v>
      </c>
      <c r="AL26" s="216">
        <f t="shared" si="5"/>
        <v>75</v>
      </c>
    </row>
    <row r="27" spans="1:38" ht="15.75" customHeight="1" x14ac:dyDescent="0.2">
      <c r="A27" s="184">
        <f t="shared" si="9"/>
        <v>18</v>
      </c>
      <c r="B27" s="131">
        <v>2010</v>
      </c>
      <c r="C27" s="138" t="s">
        <v>883</v>
      </c>
      <c r="D27" s="130" t="s">
        <v>884</v>
      </c>
      <c r="E27" s="130" t="s">
        <v>391</v>
      </c>
      <c r="F27" s="131" t="s">
        <v>503</v>
      </c>
      <c r="G27" s="391" t="s">
        <v>62</v>
      </c>
      <c r="H27" s="113" t="s">
        <v>81</v>
      </c>
      <c r="I27" s="117">
        <v>0</v>
      </c>
      <c r="J27" s="144">
        <f t="shared" si="1"/>
        <v>0</v>
      </c>
      <c r="K27" s="288" t="s">
        <v>237</v>
      </c>
      <c r="L27" s="145">
        <v>0</v>
      </c>
      <c r="M27" s="389" t="s">
        <v>41</v>
      </c>
      <c r="N27" s="125">
        <v>0</v>
      </c>
      <c r="O27" s="386">
        <f t="shared" si="2"/>
        <v>0</v>
      </c>
      <c r="P27" s="389" t="s">
        <v>41</v>
      </c>
      <c r="Q27" s="117">
        <v>0</v>
      </c>
      <c r="R27" s="124" t="s">
        <v>41</v>
      </c>
      <c r="S27" s="117">
        <v>0</v>
      </c>
      <c r="T27" s="124" t="s">
        <v>41</v>
      </c>
      <c r="U27" s="117">
        <v>0</v>
      </c>
      <c r="V27" s="124" t="s">
        <v>41</v>
      </c>
      <c r="W27" s="183">
        <v>0</v>
      </c>
      <c r="X27" s="124" t="s">
        <v>41</v>
      </c>
      <c r="Y27" s="183">
        <v>0</v>
      </c>
      <c r="Z27" s="133">
        <f t="shared" ref="Z27:Z37" si="10">LARGE(Q27:Y27,1)+LARGE(Q27:Y27,2)+LARGE(Q27:Y27,3)+LARGE(Q27:Y27,4)</f>
        <v>0</v>
      </c>
      <c r="AA27" s="124" t="s">
        <v>41</v>
      </c>
      <c r="AB27" s="183">
        <v>0</v>
      </c>
      <c r="AC27" s="124" t="s">
        <v>41</v>
      </c>
      <c r="AD27" s="183">
        <v>0</v>
      </c>
      <c r="AE27" s="124" t="s">
        <v>41</v>
      </c>
      <c r="AF27" s="241">
        <v>0</v>
      </c>
      <c r="AG27" s="133">
        <f t="shared" ref="AG27:AG37" si="11">LARGE(AB27:AD27:AF27,1)</f>
        <v>0</v>
      </c>
      <c r="AH27" s="390"/>
      <c r="AI27" s="183">
        <v>0</v>
      </c>
      <c r="AJ27" s="390"/>
      <c r="AK27" s="183">
        <v>0</v>
      </c>
      <c r="AL27" s="216">
        <v>0</v>
      </c>
    </row>
    <row r="28" spans="1:38" ht="15.75" customHeight="1" x14ac:dyDescent="0.2">
      <c r="A28" s="184">
        <f t="shared" si="9"/>
        <v>18</v>
      </c>
      <c r="B28" s="131">
        <v>2008</v>
      </c>
      <c r="C28" s="138" t="s">
        <v>874</v>
      </c>
      <c r="D28" s="130" t="s">
        <v>885</v>
      </c>
      <c r="E28" s="130" t="s">
        <v>886</v>
      </c>
      <c r="F28" s="131" t="s">
        <v>408</v>
      </c>
      <c r="G28" s="391" t="s">
        <v>254</v>
      </c>
      <c r="H28" s="389" t="s">
        <v>41</v>
      </c>
      <c r="I28" s="117">
        <v>0</v>
      </c>
      <c r="J28" s="144">
        <f t="shared" si="1"/>
        <v>0</v>
      </c>
      <c r="K28" s="389" t="s">
        <v>41</v>
      </c>
      <c r="L28" s="145">
        <v>0</v>
      </c>
      <c r="M28" s="389" t="s">
        <v>41</v>
      </c>
      <c r="N28" s="125">
        <v>0</v>
      </c>
      <c r="O28" s="386">
        <f t="shared" si="2"/>
        <v>0</v>
      </c>
      <c r="P28" s="389" t="s">
        <v>41</v>
      </c>
      <c r="Q28" s="117">
        <v>0</v>
      </c>
      <c r="R28" s="124" t="s">
        <v>41</v>
      </c>
      <c r="S28" s="117">
        <v>0</v>
      </c>
      <c r="T28" s="124" t="s">
        <v>41</v>
      </c>
      <c r="U28" s="117">
        <v>0</v>
      </c>
      <c r="V28" s="124" t="s">
        <v>41</v>
      </c>
      <c r="W28" s="183">
        <v>0</v>
      </c>
      <c r="X28" s="124" t="s">
        <v>41</v>
      </c>
      <c r="Y28" s="183">
        <v>0</v>
      </c>
      <c r="Z28" s="133">
        <f t="shared" si="10"/>
        <v>0</v>
      </c>
      <c r="AA28" s="124" t="s">
        <v>41</v>
      </c>
      <c r="AB28" s="183">
        <v>0</v>
      </c>
      <c r="AC28" s="124" t="s">
        <v>41</v>
      </c>
      <c r="AD28" s="183">
        <v>0</v>
      </c>
      <c r="AE28" s="124" t="s">
        <v>41</v>
      </c>
      <c r="AF28" s="241">
        <v>0</v>
      </c>
      <c r="AG28" s="133">
        <f t="shared" si="11"/>
        <v>0</v>
      </c>
      <c r="AH28" s="390"/>
      <c r="AI28" s="183">
        <v>0</v>
      </c>
      <c r="AJ28" s="390"/>
      <c r="AK28" s="183">
        <v>0</v>
      </c>
      <c r="AL28" s="216">
        <f t="shared" ref="AL28:AL38" si="12">AG28+Z28+O28+J28</f>
        <v>0</v>
      </c>
    </row>
    <row r="29" spans="1:38" ht="15.75" customHeight="1" x14ac:dyDescent="0.2">
      <c r="A29" s="184">
        <f t="shared" ref="A29:A30" si="13">RANK(AL29, $AL$1:$AL$36)</f>
        <v>18</v>
      </c>
      <c r="B29" s="131">
        <v>1992</v>
      </c>
      <c r="C29" s="138" t="s">
        <v>874</v>
      </c>
      <c r="D29" s="130" t="s">
        <v>887</v>
      </c>
      <c r="E29" s="130" t="s">
        <v>782</v>
      </c>
      <c r="F29" s="131" t="s">
        <v>888</v>
      </c>
      <c r="G29" s="391" t="s">
        <v>540</v>
      </c>
      <c r="H29" s="113" t="s">
        <v>381</v>
      </c>
      <c r="I29" s="117">
        <v>0</v>
      </c>
      <c r="J29" s="144">
        <f t="shared" si="1"/>
        <v>0</v>
      </c>
      <c r="K29" s="389" t="s">
        <v>41</v>
      </c>
      <c r="L29" s="145">
        <v>0</v>
      </c>
      <c r="M29" s="389" t="s">
        <v>41</v>
      </c>
      <c r="N29" s="125">
        <v>0</v>
      </c>
      <c r="O29" s="386">
        <f t="shared" si="2"/>
        <v>0</v>
      </c>
      <c r="P29" s="389" t="s">
        <v>41</v>
      </c>
      <c r="Q29" s="117">
        <v>0</v>
      </c>
      <c r="R29" s="124" t="s">
        <v>41</v>
      </c>
      <c r="S29" s="117">
        <v>0</v>
      </c>
      <c r="T29" s="124" t="s">
        <v>41</v>
      </c>
      <c r="U29" s="117">
        <v>0</v>
      </c>
      <c r="V29" s="124" t="s">
        <v>41</v>
      </c>
      <c r="W29" s="183">
        <v>0</v>
      </c>
      <c r="X29" s="124" t="s">
        <v>41</v>
      </c>
      <c r="Y29" s="183">
        <v>0</v>
      </c>
      <c r="Z29" s="133">
        <f t="shared" si="10"/>
        <v>0</v>
      </c>
      <c r="AA29" s="398" t="s">
        <v>142</v>
      </c>
      <c r="AB29" s="183">
        <v>0</v>
      </c>
      <c r="AC29" s="124" t="s">
        <v>41</v>
      </c>
      <c r="AD29" s="183">
        <v>0</v>
      </c>
      <c r="AE29" s="124" t="s">
        <v>41</v>
      </c>
      <c r="AF29" s="241">
        <v>0</v>
      </c>
      <c r="AG29" s="133">
        <f t="shared" si="11"/>
        <v>0</v>
      </c>
      <c r="AH29" s="390"/>
      <c r="AI29" s="183">
        <v>0</v>
      </c>
      <c r="AJ29" s="390"/>
      <c r="AK29" s="183">
        <v>0</v>
      </c>
      <c r="AL29" s="216">
        <f t="shared" si="12"/>
        <v>0</v>
      </c>
    </row>
    <row r="30" spans="1:38" ht="15.75" customHeight="1" x14ac:dyDescent="0.2">
      <c r="A30" s="184">
        <f t="shared" si="13"/>
        <v>18</v>
      </c>
      <c r="B30" s="131">
        <v>2008</v>
      </c>
      <c r="C30" s="138" t="s">
        <v>874</v>
      </c>
      <c r="D30" s="130" t="s">
        <v>889</v>
      </c>
      <c r="E30" s="130" t="s">
        <v>890</v>
      </c>
      <c r="F30" s="131" t="s">
        <v>95</v>
      </c>
      <c r="G30" s="391" t="s">
        <v>37</v>
      </c>
      <c r="H30" s="113" t="s">
        <v>891</v>
      </c>
      <c r="I30" s="117">
        <v>0</v>
      </c>
      <c r="J30" s="144">
        <f t="shared" si="1"/>
        <v>0</v>
      </c>
      <c r="K30" s="288" t="s">
        <v>128</v>
      </c>
      <c r="L30" s="145">
        <v>0</v>
      </c>
      <c r="M30" s="389" t="s">
        <v>41</v>
      </c>
      <c r="N30" s="125">
        <v>0</v>
      </c>
      <c r="O30" s="386">
        <f t="shared" si="2"/>
        <v>0</v>
      </c>
      <c r="P30" s="389" t="s">
        <v>41</v>
      </c>
      <c r="Q30" s="117">
        <v>0</v>
      </c>
      <c r="R30" s="124" t="s">
        <v>41</v>
      </c>
      <c r="S30" s="117">
        <v>0</v>
      </c>
      <c r="T30" s="124" t="s">
        <v>41</v>
      </c>
      <c r="U30" s="117">
        <v>0</v>
      </c>
      <c r="V30" s="124" t="s">
        <v>41</v>
      </c>
      <c r="W30" s="183">
        <v>0</v>
      </c>
      <c r="X30" s="124" t="s">
        <v>41</v>
      </c>
      <c r="Y30" s="183">
        <v>0</v>
      </c>
      <c r="Z30" s="133">
        <f t="shared" si="10"/>
        <v>0</v>
      </c>
      <c r="AA30" s="124" t="s">
        <v>41</v>
      </c>
      <c r="AB30" s="183">
        <v>0</v>
      </c>
      <c r="AC30" s="124" t="s">
        <v>41</v>
      </c>
      <c r="AD30" s="183">
        <v>0</v>
      </c>
      <c r="AE30" s="124" t="s">
        <v>41</v>
      </c>
      <c r="AF30" s="241">
        <v>0</v>
      </c>
      <c r="AG30" s="133">
        <f t="shared" si="11"/>
        <v>0</v>
      </c>
      <c r="AH30" s="390"/>
      <c r="AI30" s="183">
        <v>0</v>
      </c>
      <c r="AJ30" s="390"/>
      <c r="AK30" s="183">
        <v>0</v>
      </c>
      <c r="AL30" s="216">
        <f t="shared" si="12"/>
        <v>0</v>
      </c>
    </row>
    <row r="31" spans="1:38" ht="15.75" customHeight="1" x14ac:dyDescent="0.2">
      <c r="A31" s="184">
        <f t="shared" ref="A31:A36" si="14">RANK(AL31, $AL$1:$AL$37)</f>
        <v>18</v>
      </c>
      <c r="B31" s="131">
        <v>2009</v>
      </c>
      <c r="C31" s="221" t="s">
        <v>892</v>
      </c>
      <c r="D31" s="130" t="s">
        <v>893</v>
      </c>
      <c r="E31" s="130" t="s">
        <v>219</v>
      </c>
      <c r="F31" s="131" t="s">
        <v>847</v>
      </c>
      <c r="G31" s="391" t="s">
        <v>62</v>
      </c>
      <c r="H31" s="113" t="s">
        <v>894</v>
      </c>
      <c r="I31" s="117">
        <v>0</v>
      </c>
      <c r="J31" s="144">
        <f t="shared" si="1"/>
        <v>0</v>
      </c>
      <c r="K31" s="288" t="s">
        <v>895</v>
      </c>
      <c r="L31" s="145">
        <v>0</v>
      </c>
      <c r="M31" s="113" t="s">
        <v>896</v>
      </c>
      <c r="N31" s="125">
        <v>0</v>
      </c>
      <c r="O31" s="386">
        <f t="shared" si="2"/>
        <v>0</v>
      </c>
      <c r="P31" s="389" t="s">
        <v>41</v>
      </c>
      <c r="Q31" s="117">
        <v>0</v>
      </c>
      <c r="R31" s="124" t="s">
        <v>41</v>
      </c>
      <c r="S31" s="117">
        <v>0</v>
      </c>
      <c r="T31" s="124" t="s">
        <v>41</v>
      </c>
      <c r="U31" s="117">
        <v>0</v>
      </c>
      <c r="V31" s="124" t="s">
        <v>41</v>
      </c>
      <c r="W31" s="183">
        <v>0</v>
      </c>
      <c r="X31" s="124" t="s">
        <v>41</v>
      </c>
      <c r="Y31" s="183">
        <v>0</v>
      </c>
      <c r="Z31" s="133">
        <f t="shared" si="10"/>
        <v>0</v>
      </c>
      <c r="AA31" s="124" t="s">
        <v>41</v>
      </c>
      <c r="AB31" s="183">
        <v>0</v>
      </c>
      <c r="AC31" s="124" t="s">
        <v>41</v>
      </c>
      <c r="AD31" s="183">
        <v>0</v>
      </c>
      <c r="AE31" s="124" t="s">
        <v>41</v>
      </c>
      <c r="AF31" s="241">
        <v>0</v>
      </c>
      <c r="AG31" s="133">
        <f t="shared" si="11"/>
        <v>0</v>
      </c>
      <c r="AH31" s="390"/>
      <c r="AI31" s="183">
        <v>0</v>
      </c>
      <c r="AJ31" s="390"/>
      <c r="AK31" s="183">
        <v>0</v>
      </c>
      <c r="AL31" s="216">
        <f t="shared" si="12"/>
        <v>0</v>
      </c>
    </row>
    <row r="32" spans="1:38" ht="15.75" customHeight="1" x14ac:dyDescent="0.2">
      <c r="A32" s="184">
        <f t="shared" si="14"/>
        <v>18</v>
      </c>
      <c r="B32" s="131">
        <v>2003</v>
      </c>
      <c r="C32" s="138" t="s">
        <v>897</v>
      </c>
      <c r="D32" s="130" t="s">
        <v>898</v>
      </c>
      <c r="E32" s="130" t="s">
        <v>899</v>
      </c>
      <c r="F32" s="131" t="s">
        <v>811</v>
      </c>
      <c r="G32" s="391" t="s">
        <v>62</v>
      </c>
      <c r="H32" s="113" t="s">
        <v>242</v>
      </c>
      <c r="I32" s="117">
        <v>0</v>
      </c>
      <c r="J32" s="144">
        <f t="shared" si="1"/>
        <v>0</v>
      </c>
      <c r="K32" s="389" t="s">
        <v>41</v>
      </c>
      <c r="L32" s="145">
        <v>0</v>
      </c>
      <c r="M32" s="389" t="s">
        <v>41</v>
      </c>
      <c r="N32" s="125">
        <v>0</v>
      </c>
      <c r="O32" s="386">
        <f t="shared" si="2"/>
        <v>0</v>
      </c>
      <c r="P32" s="389" t="s">
        <v>41</v>
      </c>
      <c r="Q32" s="117">
        <v>0</v>
      </c>
      <c r="R32" s="124" t="s">
        <v>41</v>
      </c>
      <c r="S32" s="117">
        <v>0</v>
      </c>
      <c r="T32" s="124" t="s">
        <v>41</v>
      </c>
      <c r="U32" s="117">
        <v>0</v>
      </c>
      <c r="V32" s="124" t="s">
        <v>41</v>
      </c>
      <c r="W32" s="183">
        <v>0</v>
      </c>
      <c r="X32" s="124" t="s">
        <v>41</v>
      </c>
      <c r="Y32" s="183">
        <v>0</v>
      </c>
      <c r="Z32" s="133">
        <f t="shared" si="10"/>
        <v>0</v>
      </c>
      <c r="AA32" s="124" t="s">
        <v>41</v>
      </c>
      <c r="AB32" s="183">
        <v>0</v>
      </c>
      <c r="AC32" s="124" t="s">
        <v>41</v>
      </c>
      <c r="AD32" s="183">
        <v>0</v>
      </c>
      <c r="AE32" s="124" t="s">
        <v>41</v>
      </c>
      <c r="AF32" s="241">
        <v>0</v>
      </c>
      <c r="AG32" s="133">
        <f t="shared" si="11"/>
        <v>0</v>
      </c>
      <c r="AH32" s="390"/>
      <c r="AI32" s="183">
        <v>0</v>
      </c>
      <c r="AJ32" s="390"/>
      <c r="AK32" s="183">
        <v>0</v>
      </c>
      <c r="AL32" s="216">
        <f t="shared" si="12"/>
        <v>0</v>
      </c>
    </row>
    <row r="33" spans="1:38" ht="15.75" customHeight="1" x14ac:dyDescent="0.2">
      <c r="A33" s="43">
        <f t="shared" si="14"/>
        <v>18</v>
      </c>
      <c r="B33" s="129">
        <v>2009</v>
      </c>
      <c r="C33" s="129" t="s">
        <v>900</v>
      </c>
      <c r="D33" s="137" t="s">
        <v>901</v>
      </c>
      <c r="E33" s="137" t="s">
        <v>902</v>
      </c>
      <c r="F33" s="129" t="s">
        <v>847</v>
      </c>
      <c r="G33" s="388" t="s">
        <v>62</v>
      </c>
      <c r="H33" s="113" t="s">
        <v>255</v>
      </c>
      <c r="I33" s="117">
        <v>0</v>
      </c>
      <c r="J33" s="144">
        <f t="shared" si="1"/>
        <v>0</v>
      </c>
      <c r="K33" s="288" t="s">
        <v>477</v>
      </c>
      <c r="L33" s="117">
        <v>0</v>
      </c>
      <c r="M33" s="113" t="s">
        <v>378</v>
      </c>
      <c r="N33" s="125">
        <v>0</v>
      </c>
      <c r="O33" s="386">
        <f t="shared" si="2"/>
        <v>0</v>
      </c>
      <c r="P33" s="389" t="s">
        <v>41</v>
      </c>
      <c r="Q33" s="117">
        <v>0</v>
      </c>
      <c r="R33" s="124" t="s">
        <v>41</v>
      </c>
      <c r="S33" s="117">
        <v>0</v>
      </c>
      <c r="T33" s="124" t="s">
        <v>41</v>
      </c>
      <c r="U33" s="117">
        <v>0</v>
      </c>
      <c r="V33" s="124" t="s">
        <v>41</v>
      </c>
      <c r="W33" s="183">
        <v>0</v>
      </c>
      <c r="X33" s="124" t="s">
        <v>41</v>
      </c>
      <c r="Y33" s="183">
        <v>0</v>
      </c>
      <c r="Z33" s="133">
        <f t="shared" si="10"/>
        <v>0</v>
      </c>
      <c r="AA33" s="124" t="s">
        <v>41</v>
      </c>
      <c r="AB33" s="183">
        <v>0</v>
      </c>
      <c r="AC33" s="124" t="s">
        <v>41</v>
      </c>
      <c r="AD33" s="183">
        <v>0</v>
      </c>
      <c r="AE33" s="124" t="s">
        <v>41</v>
      </c>
      <c r="AF33" s="241">
        <v>0</v>
      </c>
      <c r="AG33" s="133">
        <f t="shared" si="11"/>
        <v>0</v>
      </c>
      <c r="AH33" s="390"/>
      <c r="AI33" s="183">
        <v>0</v>
      </c>
      <c r="AJ33" s="390"/>
      <c r="AK33" s="183">
        <v>0</v>
      </c>
      <c r="AL33" s="216">
        <f t="shared" si="12"/>
        <v>0</v>
      </c>
    </row>
    <row r="34" spans="1:38" ht="15.75" customHeight="1" x14ac:dyDescent="0.2">
      <c r="A34" s="184">
        <f t="shared" si="14"/>
        <v>18</v>
      </c>
      <c r="B34" s="129">
        <v>2006</v>
      </c>
      <c r="C34" s="221" t="s">
        <v>903</v>
      </c>
      <c r="D34" s="137" t="s">
        <v>609</v>
      </c>
      <c r="E34" s="137" t="s">
        <v>904</v>
      </c>
      <c r="F34" s="129" t="s">
        <v>905</v>
      </c>
      <c r="G34" s="388" t="s">
        <v>694</v>
      </c>
      <c r="H34" s="113" t="s">
        <v>553</v>
      </c>
      <c r="I34" s="117">
        <v>0</v>
      </c>
      <c r="J34" s="144">
        <f t="shared" si="1"/>
        <v>0</v>
      </c>
      <c r="K34" s="389" t="s">
        <v>41</v>
      </c>
      <c r="L34" s="117">
        <v>0</v>
      </c>
      <c r="M34" s="113" t="s">
        <v>141</v>
      </c>
      <c r="N34" s="125">
        <v>0</v>
      </c>
      <c r="O34" s="386">
        <f t="shared" si="2"/>
        <v>0</v>
      </c>
      <c r="P34" s="389" t="s">
        <v>41</v>
      </c>
      <c r="Q34" s="117">
        <v>0</v>
      </c>
      <c r="R34" s="124" t="s">
        <v>41</v>
      </c>
      <c r="S34" s="117">
        <v>0</v>
      </c>
      <c r="T34" s="124" t="s">
        <v>41</v>
      </c>
      <c r="U34" s="117">
        <v>0</v>
      </c>
      <c r="V34" s="124" t="s">
        <v>41</v>
      </c>
      <c r="W34" s="183">
        <v>0</v>
      </c>
      <c r="X34" s="256" t="s">
        <v>906</v>
      </c>
      <c r="Y34" s="183">
        <v>0</v>
      </c>
      <c r="Z34" s="133">
        <f t="shared" si="10"/>
        <v>0</v>
      </c>
      <c r="AA34" s="124" t="s">
        <v>41</v>
      </c>
      <c r="AB34" s="183">
        <v>0</v>
      </c>
      <c r="AC34" s="124" t="s">
        <v>41</v>
      </c>
      <c r="AD34" s="183">
        <v>0</v>
      </c>
      <c r="AE34" s="124" t="s">
        <v>41</v>
      </c>
      <c r="AF34" s="241">
        <v>0</v>
      </c>
      <c r="AG34" s="133">
        <f t="shared" si="11"/>
        <v>0</v>
      </c>
      <c r="AH34" s="390"/>
      <c r="AI34" s="183">
        <v>0</v>
      </c>
      <c r="AJ34" s="390"/>
      <c r="AK34" s="183">
        <v>0</v>
      </c>
      <c r="AL34" s="216">
        <f t="shared" si="12"/>
        <v>0</v>
      </c>
    </row>
    <row r="35" spans="1:38" ht="15.75" customHeight="1" x14ac:dyDescent="0.2">
      <c r="A35" s="184">
        <f t="shared" si="14"/>
        <v>18</v>
      </c>
      <c r="B35" s="131">
        <v>2008</v>
      </c>
      <c r="C35" s="138" t="s">
        <v>907</v>
      </c>
      <c r="D35" s="130" t="s">
        <v>908</v>
      </c>
      <c r="E35" s="130" t="s">
        <v>125</v>
      </c>
      <c r="F35" s="131" t="s">
        <v>909</v>
      </c>
      <c r="G35" s="391" t="s">
        <v>37</v>
      </c>
      <c r="H35" s="113" t="s">
        <v>101</v>
      </c>
      <c r="I35" s="117">
        <v>0</v>
      </c>
      <c r="J35" s="144">
        <f t="shared" si="1"/>
        <v>0</v>
      </c>
      <c r="K35" s="399" t="s">
        <v>311</v>
      </c>
      <c r="L35" s="117">
        <v>0</v>
      </c>
      <c r="M35" s="113" t="s">
        <v>698</v>
      </c>
      <c r="N35" s="125">
        <v>0</v>
      </c>
      <c r="O35" s="386">
        <f t="shared" si="2"/>
        <v>0</v>
      </c>
      <c r="P35" s="389" t="s">
        <v>41</v>
      </c>
      <c r="Q35" s="117">
        <v>0</v>
      </c>
      <c r="R35" s="124" t="s">
        <v>41</v>
      </c>
      <c r="S35" s="117">
        <v>0</v>
      </c>
      <c r="T35" s="124" t="s">
        <v>41</v>
      </c>
      <c r="U35" s="117">
        <v>0</v>
      </c>
      <c r="V35" s="124" t="s">
        <v>41</v>
      </c>
      <c r="W35" s="183">
        <v>0</v>
      </c>
      <c r="X35" s="124" t="s">
        <v>41</v>
      </c>
      <c r="Y35" s="183">
        <v>0</v>
      </c>
      <c r="Z35" s="133">
        <f t="shared" si="10"/>
        <v>0</v>
      </c>
      <c r="AA35" s="124" t="s">
        <v>41</v>
      </c>
      <c r="AB35" s="183">
        <v>0</v>
      </c>
      <c r="AC35" s="124" t="s">
        <v>41</v>
      </c>
      <c r="AD35" s="183">
        <v>0</v>
      </c>
      <c r="AE35" s="124" t="s">
        <v>41</v>
      </c>
      <c r="AF35" s="241">
        <v>0</v>
      </c>
      <c r="AG35" s="133">
        <f t="shared" si="11"/>
        <v>0</v>
      </c>
      <c r="AH35" s="390"/>
      <c r="AI35" s="183">
        <v>0</v>
      </c>
      <c r="AJ35" s="390"/>
      <c r="AK35" s="183">
        <v>0</v>
      </c>
      <c r="AL35" s="216">
        <f t="shared" si="12"/>
        <v>0</v>
      </c>
    </row>
    <row r="36" spans="1:38" ht="15.75" customHeight="1" x14ac:dyDescent="0.2">
      <c r="A36" s="184">
        <f t="shared" si="14"/>
        <v>18</v>
      </c>
      <c r="B36" s="131">
        <v>2006</v>
      </c>
      <c r="C36" s="138" t="s">
        <v>874</v>
      </c>
      <c r="D36" s="130" t="s">
        <v>910</v>
      </c>
      <c r="E36" s="130" t="s">
        <v>911</v>
      </c>
      <c r="F36" s="131" t="s">
        <v>863</v>
      </c>
      <c r="G36" s="391" t="s">
        <v>119</v>
      </c>
      <c r="H36" s="113" t="s">
        <v>404</v>
      </c>
      <c r="I36" s="117">
        <v>0</v>
      </c>
      <c r="J36" s="144">
        <f t="shared" si="1"/>
        <v>0</v>
      </c>
      <c r="K36" s="288" t="s">
        <v>795</v>
      </c>
      <c r="L36" s="117">
        <v>0</v>
      </c>
      <c r="M36" s="389" t="s">
        <v>41</v>
      </c>
      <c r="N36" s="125">
        <v>0</v>
      </c>
      <c r="O36" s="386">
        <f t="shared" si="2"/>
        <v>0</v>
      </c>
      <c r="P36" s="389" t="s">
        <v>41</v>
      </c>
      <c r="Q36" s="117">
        <v>0</v>
      </c>
      <c r="R36" s="124" t="s">
        <v>41</v>
      </c>
      <c r="S36" s="117">
        <v>0</v>
      </c>
      <c r="T36" s="124" t="s">
        <v>41</v>
      </c>
      <c r="U36" s="117">
        <v>0</v>
      </c>
      <c r="V36" s="124" t="s">
        <v>41</v>
      </c>
      <c r="W36" s="183">
        <v>0</v>
      </c>
      <c r="X36" s="124" t="s">
        <v>41</v>
      </c>
      <c r="Y36" s="183">
        <v>0</v>
      </c>
      <c r="Z36" s="133">
        <f t="shared" si="10"/>
        <v>0</v>
      </c>
      <c r="AA36" s="124" t="s">
        <v>41</v>
      </c>
      <c r="AB36" s="183">
        <v>0</v>
      </c>
      <c r="AC36" s="124" t="s">
        <v>41</v>
      </c>
      <c r="AD36" s="183">
        <v>0</v>
      </c>
      <c r="AE36" s="124" t="s">
        <v>41</v>
      </c>
      <c r="AF36" s="241">
        <v>0</v>
      </c>
      <c r="AG36" s="133">
        <f t="shared" si="11"/>
        <v>0</v>
      </c>
      <c r="AH36" s="390"/>
      <c r="AI36" s="183">
        <v>0</v>
      </c>
      <c r="AJ36" s="390"/>
      <c r="AK36" s="183">
        <v>0</v>
      </c>
      <c r="AL36" s="216">
        <f t="shared" si="12"/>
        <v>0</v>
      </c>
    </row>
    <row r="37" spans="1:38" ht="15.75" customHeight="1" x14ac:dyDescent="0.2">
      <c r="A37" s="400" t="s">
        <v>753</v>
      </c>
      <c r="B37" s="129">
        <v>1987</v>
      </c>
      <c r="C37" s="129" t="s">
        <v>912</v>
      </c>
      <c r="D37" s="137" t="s">
        <v>913</v>
      </c>
      <c r="E37" s="137" t="s">
        <v>914</v>
      </c>
      <c r="F37" s="129" t="s">
        <v>915</v>
      </c>
      <c r="G37" s="388" t="s">
        <v>254</v>
      </c>
      <c r="H37" s="400" t="s">
        <v>753</v>
      </c>
      <c r="I37" s="145">
        <v>0</v>
      </c>
      <c r="J37" s="144">
        <f t="shared" si="1"/>
        <v>0</v>
      </c>
      <c r="K37" s="400" t="s">
        <v>753</v>
      </c>
      <c r="L37" s="145">
        <v>0</v>
      </c>
      <c r="M37" s="400" t="s">
        <v>753</v>
      </c>
      <c r="N37" s="125">
        <v>0</v>
      </c>
      <c r="O37" s="386">
        <f t="shared" si="2"/>
        <v>0</v>
      </c>
      <c r="P37" s="400" t="s">
        <v>753</v>
      </c>
      <c r="Q37" s="117">
        <v>0</v>
      </c>
      <c r="R37" s="400" t="s">
        <v>753</v>
      </c>
      <c r="S37" s="117">
        <v>0</v>
      </c>
      <c r="T37" s="400" t="s">
        <v>753</v>
      </c>
      <c r="U37" s="117">
        <v>0</v>
      </c>
      <c r="V37" s="256" t="s">
        <v>387</v>
      </c>
      <c r="W37" s="183">
        <v>0</v>
      </c>
      <c r="X37" s="139" t="s">
        <v>304</v>
      </c>
      <c r="Y37" s="183">
        <v>0</v>
      </c>
      <c r="Z37" s="133">
        <f t="shared" si="10"/>
        <v>0</v>
      </c>
      <c r="AA37" s="400" t="s">
        <v>753</v>
      </c>
      <c r="AB37" s="183">
        <v>0</v>
      </c>
      <c r="AC37" s="401" t="s">
        <v>753</v>
      </c>
      <c r="AD37" s="183">
        <v>0</v>
      </c>
      <c r="AE37" s="124" t="s">
        <v>41</v>
      </c>
      <c r="AF37" s="241">
        <v>0</v>
      </c>
      <c r="AG37" s="133">
        <f t="shared" si="11"/>
        <v>0</v>
      </c>
      <c r="AH37" s="253"/>
      <c r="AI37" s="183">
        <v>0</v>
      </c>
      <c r="AJ37" s="253"/>
      <c r="AK37" s="183">
        <v>0</v>
      </c>
      <c r="AL37" s="216">
        <f t="shared" si="12"/>
        <v>0</v>
      </c>
    </row>
    <row r="38" spans="1:38" ht="15.75" customHeight="1" x14ac:dyDescent="0.2">
      <c r="A38" s="402"/>
      <c r="B38" s="130"/>
      <c r="C38" s="130"/>
      <c r="D38" s="130"/>
      <c r="E38" s="130"/>
      <c r="F38" s="130"/>
      <c r="G38" s="130"/>
      <c r="H38" s="135"/>
      <c r="I38" s="403"/>
      <c r="J38" s="404"/>
      <c r="K38" s="405"/>
      <c r="L38" s="403"/>
      <c r="M38" s="135"/>
      <c r="N38" s="406"/>
      <c r="O38" s="407"/>
      <c r="P38" s="405"/>
      <c r="Q38" s="403"/>
      <c r="R38" s="405"/>
      <c r="S38" s="403"/>
      <c r="T38" s="135"/>
      <c r="U38" s="403"/>
      <c r="V38" s="253"/>
      <c r="W38" s="408"/>
      <c r="X38" s="253"/>
      <c r="Y38" s="408"/>
      <c r="Z38" s="409"/>
      <c r="AA38" s="294"/>
      <c r="AB38" s="408"/>
      <c r="AC38" s="410"/>
      <c r="AD38" s="408"/>
      <c r="AE38" s="253"/>
      <c r="AF38" s="405"/>
      <c r="AG38" s="409"/>
      <c r="AH38" s="390"/>
      <c r="AI38" s="408"/>
      <c r="AJ38" s="390"/>
      <c r="AK38" s="408"/>
      <c r="AL38" s="216">
        <f t="shared" si="12"/>
        <v>0</v>
      </c>
    </row>
    <row r="39" spans="1:38" ht="15.75" customHeight="1" x14ac:dyDescent="0.2">
      <c r="A39" s="367"/>
      <c r="B39" s="187"/>
      <c r="C39" s="187"/>
      <c r="D39" s="187"/>
      <c r="E39" s="187"/>
      <c r="F39" s="187"/>
      <c r="G39" s="187"/>
      <c r="H39" s="411"/>
      <c r="I39" s="412"/>
      <c r="J39" s="413"/>
      <c r="K39" s="414"/>
      <c r="L39" s="412"/>
      <c r="M39" s="411"/>
      <c r="N39" s="415"/>
      <c r="O39" s="416"/>
      <c r="P39" s="414"/>
      <c r="Q39" s="412"/>
      <c r="R39" s="414"/>
      <c r="S39" s="412"/>
      <c r="T39" s="411"/>
      <c r="U39" s="412"/>
      <c r="V39" s="417"/>
      <c r="W39" s="418"/>
      <c r="X39" s="417"/>
      <c r="Y39" s="418"/>
      <c r="Z39" s="419"/>
      <c r="AA39" s="420"/>
      <c r="AB39" s="418"/>
      <c r="AC39" s="421"/>
      <c r="AD39" s="418"/>
      <c r="AE39" s="417"/>
      <c r="AF39" s="414"/>
      <c r="AG39" s="422"/>
      <c r="AH39" s="423"/>
      <c r="AI39" s="418"/>
      <c r="AJ39" s="423"/>
      <c r="AK39" s="418"/>
      <c r="AL39" s="424"/>
    </row>
    <row r="40" spans="1:38" ht="15.75" customHeight="1" x14ac:dyDescent="0.2">
      <c r="A40" s="292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</row>
    <row r="41" spans="1:38" ht="15.75" customHeight="1" x14ac:dyDescent="0.2">
      <c r="A41" s="98"/>
      <c r="B41" s="592" t="s">
        <v>283</v>
      </c>
      <c r="C41" s="570"/>
      <c r="D41" s="570"/>
      <c r="E41" s="570"/>
      <c r="F41" s="570"/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</row>
    <row r="42" spans="1:38" ht="15.75" customHeight="1" x14ac:dyDescent="0.2">
      <c r="A42" s="292"/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</row>
    <row r="43" spans="1:38" ht="52.5" customHeight="1" x14ac:dyDescent="0.2">
      <c r="A43" s="571" t="s">
        <v>916</v>
      </c>
      <c r="B43" s="572"/>
      <c r="C43" s="572"/>
      <c r="D43" s="572"/>
      <c r="E43" s="572"/>
      <c r="F43" s="572"/>
      <c r="G43" s="573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</row>
    <row r="44" spans="1:38" ht="15.75" customHeight="1" x14ac:dyDescent="0.2">
      <c r="A44" s="292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</row>
    <row r="45" spans="1:38" ht="15.75" customHeight="1" x14ac:dyDescent="0.2">
      <c r="A45" s="292"/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  <c r="AJ45" s="292"/>
      <c r="AK45" s="292"/>
      <c r="AL45" s="292"/>
    </row>
    <row r="46" spans="1:38" ht="15.75" customHeight="1" x14ac:dyDescent="0.2">
      <c r="A46" s="605" t="s">
        <v>573</v>
      </c>
      <c r="B46" s="575"/>
      <c r="C46" s="575"/>
      <c r="D46" s="575"/>
      <c r="E46" s="575"/>
      <c r="F46" s="576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  <c r="AJ46" s="292"/>
      <c r="AK46" s="292"/>
      <c r="AL46" s="292"/>
    </row>
    <row r="47" spans="1:38" ht="15.75" customHeight="1" x14ac:dyDescent="0.2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</row>
    <row r="48" spans="1:38" ht="15.75" customHeight="1" x14ac:dyDescent="0.2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</row>
    <row r="49" spans="1:38" ht="15.75" customHeight="1" x14ac:dyDescent="0.2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  <c r="AJ49" s="292"/>
      <c r="AK49" s="292"/>
      <c r="AL49" s="292"/>
    </row>
    <row r="50" spans="1:38" ht="15.75" customHeight="1" x14ac:dyDescent="0.2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</row>
    <row r="51" spans="1:38" ht="15.75" customHeight="1" x14ac:dyDescent="0.2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</row>
    <row r="52" spans="1:38" ht="15.75" customHeight="1" x14ac:dyDescent="0.2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</row>
    <row r="53" spans="1:38" ht="15.75" customHeight="1" x14ac:dyDescent="0.2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</row>
    <row r="54" spans="1:38" ht="15.75" customHeight="1" x14ac:dyDescent="0.2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</row>
    <row r="55" spans="1:38" ht="15.75" customHeight="1" x14ac:dyDescent="0.2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</row>
    <row r="56" spans="1:38" ht="15.75" customHeight="1" x14ac:dyDescent="0.2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</row>
    <row r="57" spans="1:38" ht="15.75" customHeight="1" x14ac:dyDescent="0.2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</row>
    <row r="58" spans="1:38" ht="15.75" customHeight="1" x14ac:dyDescent="0.2">
      <c r="A58" s="292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</row>
    <row r="59" spans="1:38" ht="15.75" customHeight="1" x14ac:dyDescent="0.2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</row>
    <row r="60" spans="1:38" ht="15.75" customHeight="1" x14ac:dyDescent="0.2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</row>
    <row r="61" spans="1:38" ht="15.75" customHeight="1" x14ac:dyDescent="0.2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  <c r="AJ61" s="292"/>
      <c r="AK61" s="292"/>
      <c r="AL61" s="292"/>
    </row>
    <row r="62" spans="1:38" ht="15.75" customHeight="1" x14ac:dyDescent="0.2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  <c r="AJ62" s="292"/>
      <c r="AK62" s="292"/>
      <c r="AL62" s="292"/>
    </row>
    <row r="63" spans="1:38" ht="15.75" customHeight="1" x14ac:dyDescent="0.2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  <c r="AJ63" s="292"/>
      <c r="AK63" s="292"/>
      <c r="AL63" s="292"/>
    </row>
    <row r="64" spans="1:38" ht="15.75" customHeight="1" x14ac:dyDescent="0.2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</row>
    <row r="65" spans="1:38" ht="15.75" customHeight="1" x14ac:dyDescent="0.2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</row>
    <row r="66" spans="1:38" ht="15.75" customHeight="1" x14ac:dyDescent="0.2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</row>
    <row r="67" spans="1:38" ht="15.75" customHeight="1" x14ac:dyDescent="0.2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</row>
    <row r="68" spans="1:38" ht="15.75" customHeight="1" x14ac:dyDescent="0.2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</row>
    <row r="69" spans="1:38" ht="15.75" customHeight="1" x14ac:dyDescent="0.2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</row>
    <row r="70" spans="1:38" ht="15.75" customHeight="1" x14ac:dyDescent="0.2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</row>
    <row r="71" spans="1:38" ht="15.75" customHeight="1" x14ac:dyDescent="0.2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</row>
    <row r="72" spans="1:38" ht="15.75" customHeight="1" x14ac:dyDescent="0.2">
      <c r="A72" s="292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</row>
    <row r="73" spans="1:38" ht="15.75" customHeight="1" x14ac:dyDescent="0.2">
      <c r="A73" s="292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</row>
    <row r="74" spans="1:38" ht="15.75" customHeight="1" x14ac:dyDescent="0.2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</row>
    <row r="75" spans="1:38" ht="15.75" customHeight="1" x14ac:dyDescent="0.2">
      <c r="A75" s="292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</row>
    <row r="76" spans="1:38" ht="15.75" customHeight="1" x14ac:dyDescent="0.2">
      <c r="A76" s="292"/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</row>
    <row r="77" spans="1:38" ht="15.75" customHeight="1" x14ac:dyDescent="0.2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</row>
    <row r="78" spans="1:38" ht="15.75" customHeight="1" x14ac:dyDescent="0.2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</row>
    <row r="79" spans="1:38" ht="15.75" customHeight="1" x14ac:dyDescent="0.2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</row>
    <row r="80" spans="1:38" ht="15.75" customHeight="1" x14ac:dyDescent="0.2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</row>
    <row r="81" spans="1:38" ht="15.75" customHeight="1" x14ac:dyDescent="0.2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</row>
    <row r="82" spans="1:38" ht="15.75" customHeight="1" x14ac:dyDescent="0.2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</row>
    <row r="83" spans="1:38" ht="15.75" customHeight="1" x14ac:dyDescent="0.2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</row>
    <row r="84" spans="1:38" ht="15.75" customHeight="1" x14ac:dyDescent="0.2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</row>
    <row r="85" spans="1:38" ht="15.75" customHeight="1" x14ac:dyDescent="0.2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</row>
    <row r="86" spans="1:38" ht="15.75" customHeight="1" x14ac:dyDescent="0.2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</row>
    <row r="87" spans="1:38" ht="15.75" customHeight="1" x14ac:dyDescent="0.2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</row>
    <row r="88" spans="1:38" ht="15.75" customHeight="1" x14ac:dyDescent="0.2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</row>
    <row r="89" spans="1:38" ht="15.75" customHeight="1" x14ac:dyDescent="0.2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</row>
    <row r="90" spans="1:38" ht="15.75" customHeight="1" x14ac:dyDescent="0.2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</row>
    <row r="91" spans="1:38" ht="15.75" customHeight="1" x14ac:dyDescent="0.2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</row>
    <row r="92" spans="1:38" ht="15.75" customHeight="1" x14ac:dyDescent="0.2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</row>
    <row r="93" spans="1:38" ht="15.75" customHeight="1" x14ac:dyDescent="0.2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  <c r="AG93" s="292"/>
      <c r="AH93" s="292"/>
      <c r="AI93" s="292"/>
      <c r="AJ93" s="292"/>
      <c r="AK93" s="292"/>
      <c r="AL93" s="292"/>
    </row>
    <row r="94" spans="1:38" ht="15.75" customHeight="1" x14ac:dyDescent="0.2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</row>
    <row r="95" spans="1:38" ht="15.75" customHeight="1" x14ac:dyDescent="0.2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</row>
    <row r="96" spans="1:38" ht="15.75" customHeight="1" x14ac:dyDescent="0.2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</row>
    <row r="97" spans="1:38" ht="15.75" customHeight="1" x14ac:dyDescent="0.2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</row>
    <row r="98" spans="1:38" ht="15.75" customHeight="1" x14ac:dyDescent="0.2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</row>
    <row r="99" spans="1:38" ht="15.75" customHeight="1" x14ac:dyDescent="0.2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</row>
    <row r="100" spans="1:38" ht="15.75" customHeight="1" x14ac:dyDescent="0.2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</row>
    <row r="101" spans="1:38" ht="15.75" customHeight="1" x14ac:dyDescent="0.2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</row>
    <row r="102" spans="1:38" ht="15.75" customHeight="1" x14ac:dyDescent="0.2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</row>
    <row r="103" spans="1:38" ht="15.75" customHeight="1" x14ac:dyDescent="0.2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</row>
    <row r="104" spans="1:38" ht="15.75" customHeight="1" x14ac:dyDescent="0.2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  <c r="AA104" s="292"/>
      <c r="AB104" s="292"/>
      <c r="AC104" s="292"/>
      <c r="AD104" s="292"/>
      <c r="AE104" s="292"/>
      <c r="AF104" s="292"/>
      <c r="AG104" s="292"/>
      <c r="AH104" s="292"/>
      <c r="AI104" s="292"/>
      <c r="AJ104" s="292"/>
      <c r="AK104" s="292"/>
      <c r="AL104" s="292"/>
    </row>
    <row r="105" spans="1:38" ht="15.75" customHeight="1" x14ac:dyDescent="0.2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  <c r="AA105" s="292"/>
      <c r="AB105" s="292"/>
      <c r="AC105" s="292"/>
      <c r="AD105" s="292"/>
      <c r="AE105" s="292"/>
      <c r="AF105" s="292"/>
      <c r="AG105" s="292"/>
      <c r="AH105" s="292"/>
      <c r="AI105" s="292"/>
      <c r="AJ105" s="292"/>
      <c r="AK105" s="292"/>
      <c r="AL105" s="292"/>
    </row>
    <row r="106" spans="1:38" ht="15.75" customHeight="1" x14ac:dyDescent="0.2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  <c r="AA106" s="292"/>
      <c r="AB106" s="292"/>
      <c r="AC106" s="292"/>
      <c r="AD106" s="292"/>
      <c r="AE106" s="292"/>
      <c r="AF106" s="292"/>
      <c r="AG106" s="292"/>
      <c r="AH106" s="292"/>
      <c r="AI106" s="292"/>
      <c r="AJ106" s="292"/>
      <c r="AK106" s="292"/>
      <c r="AL106" s="292"/>
    </row>
    <row r="107" spans="1:38" ht="15.75" customHeight="1" x14ac:dyDescent="0.2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  <c r="AA107" s="292"/>
      <c r="AB107" s="292"/>
      <c r="AC107" s="292"/>
      <c r="AD107" s="292"/>
      <c r="AE107" s="292"/>
      <c r="AF107" s="292"/>
      <c r="AG107" s="292"/>
      <c r="AH107" s="292"/>
      <c r="AI107" s="292"/>
      <c r="AJ107" s="292"/>
      <c r="AK107" s="292"/>
      <c r="AL107" s="292"/>
    </row>
    <row r="108" spans="1:38" ht="15.75" customHeight="1" x14ac:dyDescent="0.2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  <c r="AA108" s="292"/>
      <c r="AB108" s="292"/>
      <c r="AC108" s="292"/>
      <c r="AD108" s="292"/>
      <c r="AE108" s="292"/>
      <c r="AF108" s="292"/>
      <c r="AG108" s="292"/>
      <c r="AH108" s="292"/>
      <c r="AI108" s="292"/>
      <c r="AJ108" s="292"/>
      <c r="AK108" s="292"/>
      <c r="AL108" s="292"/>
    </row>
    <row r="109" spans="1:38" ht="15.75" customHeight="1" x14ac:dyDescent="0.2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</row>
    <row r="110" spans="1:38" ht="15.75" customHeight="1" x14ac:dyDescent="0.2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</row>
    <row r="111" spans="1:38" ht="15.75" customHeight="1" x14ac:dyDescent="0.2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  <c r="AK111" s="292"/>
      <c r="AL111" s="292"/>
    </row>
    <row r="112" spans="1:38" ht="15.75" customHeight="1" x14ac:dyDescent="0.2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  <c r="AK112" s="292"/>
      <c r="AL112" s="292"/>
    </row>
    <row r="113" spans="1:38" ht="15.75" customHeight="1" x14ac:dyDescent="0.2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  <c r="AK113" s="292"/>
      <c r="AL113" s="292"/>
    </row>
    <row r="114" spans="1:38" ht="15.75" customHeight="1" x14ac:dyDescent="0.2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  <c r="AK114" s="292"/>
      <c r="AL114" s="292"/>
    </row>
    <row r="115" spans="1:38" ht="15.75" customHeight="1" x14ac:dyDescent="0.2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  <c r="AK115" s="292"/>
      <c r="AL115" s="292"/>
    </row>
    <row r="116" spans="1:38" ht="15.75" customHeight="1" x14ac:dyDescent="0.2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  <c r="AK116" s="292"/>
      <c r="AL116" s="292"/>
    </row>
    <row r="117" spans="1:38" ht="15.75" customHeight="1" x14ac:dyDescent="0.2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  <c r="AK117" s="292"/>
      <c r="AL117" s="292"/>
    </row>
    <row r="118" spans="1:38" ht="15.75" customHeight="1" x14ac:dyDescent="0.2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  <c r="AA118" s="292"/>
      <c r="AB118" s="292"/>
      <c r="AC118" s="292"/>
      <c r="AD118" s="292"/>
      <c r="AE118" s="292"/>
      <c r="AF118" s="292"/>
      <c r="AG118" s="292"/>
      <c r="AH118" s="292"/>
      <c r="AI118" s="292"/>
      <c r="AJ118" s="292"/>
      <c r="AK118" s="292"/>
      <c r="AL118" s="292"/>
    </row>
    <row r="119" spans="1:38" ht="15.75" customHeight="1" x14ac:dyDescent="0.2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  <c r="AA119" s="292"/>
      <c r="AB119" s="292"/>
      <c r="AC119" s="292"/>
      <c r="AD119" s="292"/>
      <c r="AE119" s="292"/>
      <c r="AF119" s="292"/>
      <c r="AG119" s="292"/>
      <c r="AH119" s="292"/>
      <c r="AI119" s="292"/>
      <c r="AJ119" s="292"/>
      <c r="AK119" s="292"/>
      <c r="AL119" s="292"/>
    </row>
    <row r="120" spans="1:38" ht="15.75" customHeight="1" x14ac:dyDescent="0.2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  <c r="AA120" s="292"/>
      <c r="AB120" s="292"/>
      <c r="AC120" s="292"/>
      <c r="AD120" s="292"/>
      <c r="AE120" s="292"/>
      <c r="AF120" s="292"/>
      <c r="AG120" s="292"/>
      <c r="AH120" s="292"/>
      <c r="AI120" s="292"/>
      <c r="AJ120" s="292"/>
      <c r="AK120" s="292"/>
      <c r="AL120" s="292"/>
    </row>
    <row r="121" spans="1:38" ht="15.75" customHeight="1" x14ac:dyDescent="0.2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  <c r="AA121" s="292"/>
      <c r="AB121" s="292"/>
      <c r="AC121" s="292"/>
      <c r="AD121" s="292"/>
      <c r="AE121" s="292"/>
      <c r="AF121" s="292"/>
      <c r="AG121" s="292"/>
      <c r="AH121" s="292"/>
      <c r="AI121" s="292"/>
      <c r="AJ121" s="292"/>
      <c r="AK121" s="292"/>
      <c r="AL121" s="292"/>
    </row>
    <row r="122" spans="1:38" ht="15.75" customHeight="1" x14ac:dyDescent="0.2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  <c r="AA122" s="292"/>
      <c r="AB122" s="292"/>
      <c r="AC122" s="292"/>
      <c r="AD122" s="292"/>
      <c r="AE122" s="292"/>
      <c r="AF122" s="292"/>
      <c r="AG122" s="292"/>
      <c r="AH122" s="292"/>
      <c r="AI122" s="292"/>
      <c r="AJ122" s="292"/>
      <c r="AK122" s="292"/>
      <c r="AL122" s="292"/>
    </row>
    <row r="123" spans="1:38" ht="15.75" customHeight="1" x14ac:dyDescent="0.2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</row>
    <row r="124" spans="1:38" ht="15.75" customHeight="1" x14ac:dyDescent="0.2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  <c r="AA124" s="292"/>
      <c r="AB124" s="292"/>
      <c r="AC124" s="292"/>
      <c r="AD124" s="292"/>
      <c r="AE124" s="292"/>
      <c r="AF124" s="292"/>
      <c r="AG124" s="292"/>
      <c r="AH124" s="292"/>
      <c r="AI124" s="292"/>
      <c r="AJ124" s="292"/>
      <c r="AK124" s="292"/>
      <c r="AL124" s="292"/>
    </row>
    <row r="125" spans="1:38" ht="15.75" customHeight="1" x14ac:dyDescent="0.2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  <c r="AA125" s="292"/>
      <c r="AB125" s="292"/>
      <c r="AC125" s="292"/>
      <c r="AD125" s="292"/>
      <c r="AE125" s="292"/>
      <c r="AF125" s="292"/>
      <c r="AG125" s="292"/>
      <c r="AH125" s="292"/>
      <c r="AI125" s="292"/>
      <c r="AJ125" s="292"/>
      <c r="AK125" s="292"/>
      <c r="AL125" s="292"/>
    </row>
    <row r="126" spans="1:38" ht="15.75" customHeight="1" x14ac:dyDescent="0.2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  <c r="AA126" s="292"/>
      <c r="AB126" s="292"/>
      <c r="AC126" s="292"/>
      <c r="AD126" s="292"/>
      <c r="AE126" s="292"/>
      <c r="AF126" s="292"/>
      <c r="AG126" s="292"/>
      <c r="AH126" s="292"/>
      <c r="AI126" s="292"/>
      <c r="AJ126" s="292"/>
      <c r="AK126" s="292"/>
      <c r="AL126" s="292"/>
    </row>
    <row r="127" spans="1:38" ht="15.75" customHeight="1" x14ac:dyDescent="0.2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  <c r="AA127" s="292"/>
      <c r="AB127" s="292"/>
      <c r="AC127" s="292"/>
      <c r="AD127" s="292"/>
      <c r="AE127" s="292"/>
      <c r="AF127" s="292"/>
      <c r="AG127" s="292"/>
      <c r="AH127" s="292"/>
      <c r="AI127" s="292"/>
      <c r="AJ127" s="292"/>
      <c r="AK127" s="292"/>
      <c r="AL127" s="292"/>
    </row>
    <row r="128" spans="1:38" ht="15.75" customHeight="1" x14ac:dyDescent="0.2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  <c r="AA128" s="292"/>
      <c r="AB128" s="292"/>
      <c r="AC128" s="292"/>
      <c r="AD128" s="292"/>
      <c r="AE128" s="292"/>
      <c r="AF128" s="292"/>
      <c r="AG128" s="292"/>
      <c r="AH128" s="292"/>
      <c r="AI128" s="292"/>
      <c r="AJ128" s="292"/>
      <c r="AK128" s="292"/>
      <c r="AL128" s="292"/>
    </row>
    <row r="129" spans="1:38" ht="15.75" customHeight="1" x14ac:dyDescent="0.2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2"/>
      <c r="AB129" s="292"/>
      <c r="AC129" s="292"/>
      <c r="AD129" s="292"/>
      <c r="AE129" s="292"/>
      <c r="AF129" s="292"/>
      <c r="AG129" s="292"/>
      <c r="AH129" s="292"/>
      <c r="AI129" s="292"/>
      <c r="AJ129" s="292"/>
      <c r="AK129" s="292"/>
      <c r="AL129" s="292"/>
    </row>
    <row r="130" spans="1:38" ht="15.75" customHeight="1" x14ac:dyDescent="0.2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  <c r="AA130" s="292"/>
      <c r="AB130" s="292"/>
      <c r="AC130" s="292"/>
      <c r="AD130" s="292"/>
      <c r="AE130" s="292"/>
      <c r="AF130" s="292"/>
      <c r="AG130" s="292"/>
      <c r="AH130" s="292"/>
      <c r="AI130" s="292"/>
      <c r="AJ130" s="292"/>
      <c r="AK130" s="292"/>
      <c r="AL130" s="292"/>
    </row>
    <row r="131" spans="1:38" ht="15.75" customHeight="1" x14ac:dyDescent="0.2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  <c r="AA131" s="292"/>
      <c r="AB131" s="292"/>
      <c r="AC131" s="292"/>
      <c r="AD131" s="292"/>
      <c r="AE131" s="292"/>
      <c r="AF131" s="292"/>
      <c r="AG131" s="292"/>
      <c r="AH131" s="292"/>
      <c r="AI131" s="292"/>
      <c r="AJ131" s="292"/>
      <c r="AK131" s="292"/>
      <c r="AL131" s="292"/>
    </row>
    <row r="132" spans="1:38" ht="15.75" customHeight="1" x14ac:dyDescent="0.2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  <c r="AA132" s="292"/>
      <c r="AB132" s="292"/>
      <c r="AC132" s="292"/>
      <c r="AD132" s="292"/>
      <c r="AE132" s="292"/>
      <c r="AF132" s="292"/>
      <c r="AG132" s="292"/>
      <c r="AH132" s="292"/>
      <c r="AI132" s="292"/>
      <c r="AJ132" s="292"/>
      <c r="AK132" s="292"/>
      <c r="AL132" s="292"/>
    </row>
    <row r="133" spans="1:38" ht="15.75" customHeight="1" x14ac:dyDescent="0.2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  <c r="AA133" s="292"/>
      <c r="AB133" s="292"/>
      <c r="AC133" s="292"/>
      <c r="AD133" s="292"/>
      <c r="AE133" s="292"/>
      <c r="AF133" s="292"/>
      <c r="AG133" s="292"/>
      <c r="AH133" s="292"/>
      <c r="AI133" s="292"/>
      <c r="AJ133" s="292"/>
      <c r="AK133" s="292"/>
      <c r="AL133" s="292"/>
    </row>
    <row r="134" spans="1:38" ht="15.75" customHeight="1" x14ac:dyDescent="0.2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  <c r="AA134" s="292"/>
      <c r="AB134" s="292"/>
      <c r="AC134" s="292"/>
      <c r="AD134" s="292"/>
      <c r="AE134" s="292"/>
      <c r="AF134" s="292"/>
      <c r="AG134" s="292"/>
      <c r="AH134" s="292"/>
      <c r="AI134" s="292"/>
      <c r="AJ134" s="292"/>
      <c r="AK134" s="292"/>
      <c r="AL134" s="292"/>
    </row>
    <row r="135" spans="1:38" ht="15.75" customHeight="1" x14ac:dyDescent="0.2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  <c r="AA135" s="292"/>
      <c r="AB135" s="292"/>
      <c r="AC135" s="292"/>
      <c r="AD135" s="292"/>
      <c r="AE135" s="292"/>
      <c r="AF135" s="292"/>
      <c r="AG135" s="292"/>
      <c r="AH135" s="292"/>
      <c r="AI135" s="292"/>
      <c r="AJ135" s="292"/>
      <c r="AK135" s="292"/>
      <c r="AL135" s="292"/>
    </row>
    <row r="136" spans="1:38" ht="15.75" customHeight="1" x14ac:dyDescent="0.2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</row>
    <row r="137" spans="1:38" ht="15.75" customHeight="1" x14ac:dyDescent="0.2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</row>
    <row r="138" spans="1:38" ht="15.75" customHeight="1" x14ac:dyDescent="0.2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</row>
    <row r="139" spans="1:38" ht="15.75" customHeight="1" x14ac:dyDescent="0.2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  <c r="AA139" s="292"/>
      <c r="AB139" s="292"/>
      <c r="AC139" s="292"/>
      <c r="AD139" s="292"/>
      <c r="AE139" s="292"/>
      <c r="AF139" s="292"/>
      <c r="AG139" s="292"/>
      <c r="AH139" s="292"/>
      <c r="AI139" s="292"/>
      <c r="AJ139" s="292"/>
      <c r="AK139" s="292"/>
      <c r="AL139" s="292"/>
    </row>
    <row r="140" spans="1:38" ht="15.75" customHeight="1" x14ac:dyDescent="0.2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</row>
    <row r="141" spans="1:38" ht="15.75" customHeight="1" x14ac:dyDescent="0.2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</row>
    <row r="142" spans="1:38" ht="15.75" customHeight="1" x14ac:dyDescent="0.2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</row>
    <row r="143" spans="1:38" ht="15.75" customHeight="1" x14ac:dyDescent="0.2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</row>
    <row r="144" spans="1:38" ht="15.75" customHeight="1" x14ac:dyDescent="0.2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  <c r="AA144" s="292"/>
      <c r="AB144" s="292"/>
      <c r="AC144" s="292"/>
      <c r="AD144" s="292"/>
      <c r="AE144" s="292"/>
      <c r="AF144" s="292"/>
      <c r="AG144" s="292"/>
      <c r="AH144" s="292"/>
      <c r="AI144" s="292"/>
      <c r="AJ144" s="292"/>
      <c r="AK144" s="292"/>
      <c r="AL144" s="292"/>
    </row>
    <row r="145" spans="1:38" ht="15.75" customHeight="1" x14ac:dyDescent="0.2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  <c r="AA145" s="292"/>
      <c r="AB145" s="292"/>
      <c r="AC145" s="292"/>
      <c r="AD145" s="292"/>
      <c r="AE145" s="292"/>
      <c r="AF145" s="292"/>
      <c r="AG145" s="292"/>
      <c r="AH145" s="292"/>
      <c r="AI145" s="292"/>
      <c r="AJ145" s="292"/>
      <c r="AK145" s="292"/>
      <c r="AL145" s="292"/>
    </row>
    <row r="146" spans="1:38" ht="15.75" customHeight="1" x14ac:dyDescent="0.2">
      <c r="A146" s="292"/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  <c r="AA146" s="292"/>
      <c r="AB146" s="292"/>
      <c r="AC146" s="292"/>
      <c r="AD146" s="292"/>
      <c r="AE146" s="292"/>
      <c r="AF146" s="292"/>
      <c r="AG146" s="292"/>
      <c r="AH146" s="292"/>
      <c r="AI146" s="292"/>
      <c r="AJ146" s="292"/>
      <c r="AK146" s="292"/>
      <c r="AL146" s="292"/>
    </row>
    <row r="147" spans="1:38" ht="15.75" customHeight="1" x14ac:dyDescent="0.2">
      <c r="A147" s="292"/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  <c r="AA147" s="292"/>
      <c r="AB147" s="292"/>
      <c r="AC147" s="292"/>
      <c r="AD147" s="292"/>
      <c r="AE147" s="292"/>
      <c r="AF147" s="292"/>
      <c r="AG147" s="292"/>
      <c r="AH147" s="292"/>
      <c r="AI147" s="292"/>
      <c r="AJ147" s="292"/>
      <c r="AK147" s="292"/>
      <c r="AL147" s="292"/>
    </row>
    <row r="148" spans="1:38" ht="15.75" customHeight="1" x14ac:dyDescent="0.2">
      <c r="A148" s="292"/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  <c r="AA148" s="292"/>
      <c r="AB148" s="292"/>
      <c r="AC148" s="292"/>
      <c r="AD148" s="292"/>
      <c r="AE148" s="292"/>
      <c r="AF148" s="292"/>
      <c r="AG148" s="292"/>
      <c r="AH148" s="292"/>
      <c r="AI148" s="292"/>
      <c r="AJ148" s="292"/>
      <c r="AK148" s="292"/>
      <c r="AL148" s="292"/>
    </row>
    <row r="149" spans="1:38" ht="15.75" customHeight="1" x14ac:dyDescent="0.2">
      <c r="A149" s="292"/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  <c r="AA149" s="292"/>
      <c r="AB149" s="292"/>
      <c r="AC149" s="292"/>
      <c r="AD149" s="292"/>
      <c r="AE149" s="292"/>
      <c r="AF149" s="292"/>
      <c r="AG149" s="292"/>
      <c r="AH149" s="292"/>
      <c r="AI149" s="292"/>
      <c r="AJ149" s="292"/>
      <c r="AK149" s="292"/>
      <c r="AL149" s="292"/>
    </row>
    <row r="150" spans="1:38" ht="15.75" customHeight="1" x14ac:dyDescent="0.2">
      <c r="A150" s="292"/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  <c r="AA150" s="292"/>
      <c r="AB150" s="292"/>
      <c r="AC150" s="292"/>
      <c r="AD150" s="292"/>
      <c r="AE150" s="292"/>
      <c r="AF150" s="292"/>
      <c r="AG150" s="292"/>
      <c r="AH150" s="292"/>
      <c r="AI150" s="292"/>
      <c r="AJ150" s="292"/>
      <c r="AK150" s="292"/>
      <c r="AL150" s="292"/>
    </row>
    <row r="151" spans="1:38" ht="15.75" customHeight="1" x14ac:dyDescent="0.2">
      <c r="A151" s="292"/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  <c r="AA151" s="292"/>
      <c r="AB151" s="292"/>
      <c r="AC151" s="292"/>
      <c r="AD151" s="292"/>
      <c r="AE151" s="292"/>
      <c r="AF151" s="292"/>
      <c r="AG151" s="292"/>
      <c r="AH151" s="292"/>
      <c r="AI151" s="292"/>
      <c r="AJ151" s="292"/>
      <c r="AK151" s="292"/>
      <c r="AL151" s="292"/>
    </row>
    <row r="152" spans="1:38" ht="15.75" customHeight="1" x14ac:dyDescent="0.2">
      <c r="A152" s="292"/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  <c r="AA152" s="292"/>
      <c r="AB152" s="292"/>
      <c r="AC152" s="292"/>
      <c r="AD152" s="292"/>
      <c r="AE152" s="292"/>
      <c r="AF152" s="292"/>
      <c r="AG152" s="292"/>
      <c r="AH152" s="292"/>
      <c r="AI152" s="292"/>
      <c r="AJ152" s="292"/>
      <c r="AK152" s="292"/>
      <c r="AL152" s="292"/>
    </row>
    <row r="153" spans="1:38" ht="15.75" customHeight="1" x14ac:dyDescent="0.2">
      <c r="A153" s="292"/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</row>
    <row r="154" spans="1:38" ht="15.75" customHeight="1" x14ac:dyDescent="0.2">
      <c r="A154" s="292"/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  <c r="AA154" s="292"/>
      <c r="AB154" s="292"/>
      <c r="AC154" s="292"/>
      <c r="AD154" s="292"/>
      <c r="AE154" s="292"/>
      <c r="AF154" s="292"/>
      <c r="AG154" s="292"/>
      <c r="AH154" s="292"/>
      <c r="AI154" s="292"/>
      <c r="AJ154" s="292"/>
      <c r="AK154" s="292"/>
      <c r="AL154" s="292"/>
    </row>
    <row r="155" spans="1:38" ht="15.75" customHeight="1" x14ac:dyDescent="0.2">
      <c r="A155" s="292"/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</row>
    <row r="156" spans="1:38" ht="15.75" customHeight="1" x14ac:dyDescent="0.2">
      <c r="A156" s="292"/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  <c r="AA156" s="292"/>
      <c r="AB156" s="292"/>
      <c r="AC156" s="292"/>
      <c r="AD156" s="292"/>
      <c r="AE156" s="292"/>
      <c r="AF156" s="292"/>
      <c r="AG156" s="292"/>
      <c r="AH156" s="292"/>
      <c r="AI156" s="292"/>
      <c r="AJ156" s="292"/>
      <c r="AK156" s="292"/>
      <c r="AL156" s="292"/>
    </row>
    <row r="157" spans="1:38" ht="15.75" customHeight="1" x14ac:dyDescent="0.2">
      <c r="A157" s="292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  <c r="AA157" s="292"/>
      <c r="AB157" s="292"/>
      <c r="AC157" s="292"/>
      <c r="AD157" s="292"/>
      <c r="AE157" s="292"/>
      <c r="AF157" s="292"/>
      <c r="AG157" s="292"/>
      <c r="AH157" s="292"/>
      <c r="AI157" s="292"/>
      <c r="AJ157" s="292"/>
      <c r="AK157" s="292"/>
      <c r="AL157" s="292"/>
    </row>
    <row r="158" spans="1:38" ht="15.75" customHeight="1" x14ac:dyDescent="0.2">
      <c r="A158" s="292"/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  <c r="AA158" s="292"/>
      <c r="AB158" s="292"/>
      <c r="AC158" s="292"/>
      <c r="AD158" s="292"/>
      <c r="AE158" s="292"/>
      <c r="AF158" s="292"/>
      <c r="AG158" s="292"/>
      <c r="AH158" s="292"/>
      <c r="AI158" s="292"/>
      <c r="AJ158" s="292"/>
      <c r="AK158" s="292"/>
      <c r="AL158" s="292"/>
    </row>
    <row r="159" spans="1:38" ht="15.75" customHeight="1" x14ac:dyDescent="0.2">
      <c r="A159" s="292"/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  <c r="AA159" s="292"/>
      <c r="AB159" s="292"/>
      <c r="AC159" s="292"/>
      <c r="AD159" s="292"/>
      <c r="AE159" s="292"/>
      <c r="AF159" s="292"/>
      <c r="AG159" s="292"/>
      <c r="AH159" s="292"/>
      <c r="AI159" s="292"/>
      <c r="AJ159" s="292"/>
      <c r="AK159" s="292"/>
      <c r="AL159" s="292"/>
    </row>
    <row r="160" spans="1:38" ht="15.75" customHeight="1" x14ac:dyDescent="0.2">
      <c r="A160" s="292"/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  <c r="AA160" s="292"/>
      <c r="AB160" s="292"/>
      <c r="AC160" s="292"/>
      <c r="AD160" s="292"/>
      <c r="AE160" s="292"/>
      <c r="AF160" s="292"/>
      <c r="AG160" s="292"/>
      <c r="AH160" s="292"/>
      <c r="AI160" s="292"/>
      <c r="AJ160" s="292"/>
      <c r="AK160" s="292"/>
      <c r="AL160" s="292"/>
    </row>
    <row r="161" spans="1:38" ht="15.75" customHeight="1" x14ac:dyDescent="0.2">
      <c r="A161" s="292"/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2"/>
      <c r="AJ161" s="292"/>
      <c r="AK161" s="292"/>
      <c r="AL161" s="292"/>
    </row>
    <row r="162" spans="1:38" ht="15.75" customHeight="1" x14ac:dyDescent="0.2">
      <c r="A162" s="292"/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2"/>
      <c r="AJ162" s="292"/>
      <c r="AK162" s="292"/>
      <c r="AL162" s="292"/>
    </row>
    <row r="163" spans="1:38" ht="15.75" customHeight="1" x14ac:dyDescent="0.2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2"/>
      <c r="AJ163" s="292"/>
      <c r="AK163" s="292"/>
      <c r="AL163" s="292"/>
    </row>
    <row r="164" spans="1:38" ht="15.75" customHeight="1" x14ac:dyDescent="0.2">
      <c r="A164" s="292"/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  <c r="AA164" s="292"/>
      <c r="AB164" s="292"/>
      <c r="AC164" s="292"/>
      <c r="AD164" s="292"/>
      <c r="AE164" s="292"/>
      <c r="AF164" s="292"/>
      <c r="AG164" s="292"/>
      <c r="AH164" s="292"/>
      <c r="AI164" s="292"/>
      <c r="AJ164" s="292"/>
      <c r="AK164" s="292"/>
      <c r="AL164" s="292"/>
    </row>
    <row r="165" spans="1:38" ht="15.75" customHeight="1" x14ac:dyDescent="0.2">
      <c r="A165" s="292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  <c r="AA165" s="292"/>
      <c r="AB165" s="292"/>
      <c r="AC165" s="292"/>
      <c r="AD165" s="292"/>
      <c r="AE165" s="292"/>
      <c r="AF165" s="292"/>
      <c r="AG165" s="292"/>
      <c r="AH165" s="292"/>
      <c r="AI165" s="292"/>
      <c r="AJ165" s="292"/>
      <c r="AK165" s="292"/>
      <c r="AL165" s="292"/>
    </row>
    <row r="166" spans="1:38" ht="15.75" customHeight="1" x14ac:dyDescent="0.2">
      <c r="A166" s="292"/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</row>
    <row r="167" spans="1:38" ht="15.75" customHeight="1" x14ac:dyDescent="0.2">
      <c r="A167" s="292"/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  <c r="AA167" s="292"/>
      <c r="AB167" s="292"/>
      <c r="AC167" s="292"/>
      <c r="AD167" s="292"/>
      <c r="AE167" s="292"/>
      <c r="AF167" s="292"/>
      <c r="AG167" s="292"/>
      <c r="AH167" s="292"/>
      <c r="AI167" s="292"/>
      <c r="AJ167" s="292"/>
      <c r="AK167" s="292"/>
      <c r="AL167" s="292"/>
    </row>
    <row r="168" spans="1:38" ht="15.75" customHeight="1" x14ac:dyDescent="0.2">
      <c r="A168" s="292"/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  <c r="AA168" s="292"/>
      <c r="AB168" s="292"/>
      <c r="AC168" s="292"/>
      <c r="AD168" s="292"/>
      <c r="AE168" s="292"/>
      <c r="AF168" s="292"/>
      <c r="AG168" s="292"/>
      <c r="AH168" s="292"/>
      <c r="AI168" s="292"/>
      <c r="AJ168" s="292"/>
      <c r="AK168" s="292"/>
      <c r="AL168" s="292"/>
    </row>
    <row r="169" spans="1:38" ht="15.75" customHeight="1" x14ac:dyDescent="0.2">
      <c r="A169" s="292"/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  <c r="AA169" s="292"/>
      <c r="AB169" s="292"/>
      <c r="AC169" s="292"/>
      <c r="AD169" s="292"/>
      <c r="AE169" s="292"/>
      <c r="AF169" s="292"/>
      <c r="AG169" s="292"/>
      <c r="AH169" s="292"/>
      <c r="AI169" s="292"/>
      <c r="AJ169" s="292"/>
      <c r="AK169" s="292"/>
      <c r="AL169" s="292"/>
    </row>
    <row r="170" spans="1:38" ht="15.75" customHeight="1" x14ac:dyDescent="0.2">
      <c r="A170" s="292"/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  <c r="AA170" s="292"/>
      <c r="AB170" s="292"/>
      <c r="AC170" s="292"/>
      <c r="AD170" s="292"/>
      <c r="AE170" s="292"/>
      <c r="AF170" s="292"/>
      <c r="AG170" s="292"/>
      <c r="AH170" s="292"/>
      <c r="AI170" s="292"/>
      <c r="AJ170" s="292"/>
      <c r="AK170" s="292"/>
      <c r="AL170" s="292"/>
    </row>
    <row r="171" spans="1:38" ht="15.75" customHeight="1" x14ac:dyDescent="0.2">
      <c r="A171" s="292"/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  <c r="AA171" s="292"/>
      <c r="AB171" s="292"/>
      <c r="AC171" s="292"/>
      <c r="AD171" s="292"/>
      <c r="AE171" s="292"/>
      <c r="AF171" s="292"/>
      <c r="AG171" s="292"/>
      <c r="AH171" s="292"/>
      <c r="AI171" s="292"/>
      <c r="AJ171" s="292"/>
      <c r="AK171" s="292"/>
      <c r="AL171" s="292"/>
    </row>
    <row r="172" spans="1:38" ht="15.75" customHeight="1" x14ac:dyDescent="0.2">
      <c r="A172" s="292"/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  <c r="AA172" s="292"/>
      <c r="AB172" s="292"/>
      <c r="AC172" s="292"/>
      <c r="AD172" s="292"/>
      <c r="AE172" s="292"/>
      <c r="AF172" s="292"/>
      <c r="AG172" s="292"/>
      <c r="AH172" s="292"/>
      <c r="AI172" s="292"/>
      <c r="AJ172" s="292"/>
      <c r="AK172" s="292"/>
      <c r="AL172" s="292"/>
    </row>
    <row r="173" spans="1:38" ht="15.75" customHeight="1" x14ac:dyDescent="0.2">
      <c r="A173" s="292"/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  <c r="AA173" s="292"/>
      <c r="AB173" s="292"/>
      <c r="AC173" s="292"/>
      <c r="AD173" s="292"/>
      <c r="AE173" s="292"/>
      <c r="AF173" s="292"/>
      <c r="AG173" s="292"/>
      <c r="AH173" s="292"/>
      <c r="AI173" s="292"/>
      <c r="AJ173" s="292"/>
      <c r="AK173" s="292"/>
      <c r="AL173" s="292"/>
    </row>
    <row r="174" spans="1:38" ht="15.75" customHeight="1" x14ac:dyDescent="0.2">
      <c r="A174" s="292"/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  <c r="AA174" s="292"/>
      <c r="AB174" s="292"/>
      <c r="AC174" s="292"/>
      <c r="AD174" s="292"/>
      <c r="AE174" s="292"/>
      <c r="AF174" s="292"/>
      <c r="AG174" s="292"/>
      <c r="AH174" s="292"/>
      <c r="AI174" s="292"/>
      <c r="AJ174" s="292"/>
      <c r="AK174" s="292"/>
      <c r="AL174" s="292"/>
    </row>
    <row r="175" spans="1:38" ht="15.75" customHeight="1" x14ac:dyDescent="0.2">
      <c r="A175" s="292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92"/>
      <c r="AE175" s="292"/>
      <c r="AF175" s="292"/>
      <c r="AG175" s="292"/>
      <c r="AH175" s="292"/>
      <c r="AI175" s="292"/>
      <c r="AJ175" s="292"/>
      <c r="AK175" s="292"/>
      <c r="AL175" s="292"/>
    </row>
    <row r="176" spans="1:38" ht="15.75" customHeight="1" x14ac:dyDescent="0.2">
      <c r="A176" s="292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  <c r="AA176" s="292"/>
      <c r="AB176" s="292"/>
      <c r="AC176" s="292"/>
      <c r="AD176" s="292"/>
      <c r="AE176" s="292"/>
      <c r="AF176" s="292"/>
      <c r="AG176" s="292"/>
      <c r="AH176" s="292"/>
      <c r="AI176" s="292"/>
      <c r="AJ176" s="292"/>
      <c r="AK176" s="292"/>
      <c r="AL176" s="292"/>
    </row>
    <row r="177" spans="1:38" ht="15.75" customHeight="1" x14ac:dyDescent="0.2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  <c r="AA177" s="292"/>
      <c r="AB177" s="292"/>
      <c r="AC177" s="292"/>
      <c r="AD177" s="292"/>
      <c r="AE177" s="292"/>
      <c r="AF177" s="292"/>
      <c r="AG177" s="292"/>
      <c r="AH177" s="292"/>
      <c r="AI177" s="292"/>
      <c r="AJ177" s="292"/>
      <c r="AK177" s="292"/>
      <c r="AL177" s="292"/>
    </row>
    <row r="178" spans="1:38" ht="15.75" customHeight="1" x14ac:dyDescent="0.2">
      <c r="A178" s="292"/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  <c r="AA178" s="292"/>
      <c r="AB178" s="292"/>
      <c r="AC178" s="292"/>
      <c r="AD178" s="292"/>
      <c r="AE178" s="292"/>
      <c r="AF178" s="292"/>
      <c r="AG178" s="292"/>
      <c r="AH178" s="292"/>
      <c r="AI178" s="292"/>
      <c r="AJ178" s="292"/>
      <c r="AK178" s="292"/>
      <c r="AL178" s="292"/>
    </row>
    <row r="179" spans="1:38" ht="15.75" customHeight="1" x14ac:dyDescent="0.2">
      <c r="A179" s="292"/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  <c r="AA179" s="292"/>
      <c r="AB179" s="292"/>
      <c r="AC179" s="292"/>
      <c r="AD179" s="292"/>
      <c r="AE179" s="292"/>
      <c r="AF179" s="292"/>
      <c r="AG179" s="292"/>
      <c r="AH179" s="292"/>
      <c r="AI179" s="292"/>
      <c r="AJ179" s="292"/>
      <c r="AK179" s="292"/>
      <c r="AL179" s="292"/>
    </row>
    <row r="180" spans="1:38" ht="15.75" customHeight="1" x14ac:dyDescent="0.2">
      <c r="A180" s="292"/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  <c r="AA180" s="292"/>
      <c r="AB180" s="292"/>
      <c r="AC180" s="292"/>
      <c r="AD180" s="292"/>
      <c r="AE180" s="292"/>
      <c r="AF180" s="292"/>
      <c r="AG180" s="292"/>
      <c r="AH180" s="292"/>
      <c r="AI180" s="292"/>
      <c r="AJ180" s="292"/>
      <c r="AK180" s="292"/>
      <c r="AL180" s="292"/>
    </row>
    <row r="181" spans="1:38" ht="15.75" customHeight="1" x14ac:dyDescent="0.2">
      <c r="A181" s="292"/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  <c r="AA181" s="292"/>
      <c r="AB181" s="292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2"/>
    </row>
    <row r="182" spans="1:38" ht="15.75" customHeight="1" x14ac:dyDescent="0.2">
      <c r="A182" s="292"/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  <c r="AA182" s="292"/>
      <c r="AB182" s="292"/>
      <c r="AC182" s="292"/>
      <c r="AD182" s="292"/>
      <c r="AE182" s="292"/>
      <c r="AF182" s="292"/>
      <c r="AG182" s="292"/>
      <c r="AH182" s="292"/>
      <c r="AI182" s="292"/>
      <c r="AJ182" s="292"/>
      <c r="AK182" s="292"/>
      <c r="AL182" s="292"/>
    </row>
    <row r="183" spans="1:38" ht="15.75" customHeight="1" x14ac:dyDescent="0.2">
      <c r="A183" s="292"/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  <c r="AA183" s="292"/>
      <c r="AB183" s="292"/>
      <c r="AC183" s="292"/>
      <c r="AD183" s="292"/>
      <c r="AE183" s="292"/>
      <c r="AF183" s="292"/>
      <c r="AG183" s="292"/>
      <c r="AH183" s="292"/>
      <c r="AI183" s="292"/>
      <c r="AJ183" s="292"/>
      <c r="AK183" s="292"/>
      <c r="AL183" s="292"/>
    </row>
    <row r="184" spans="1:38" ht="15.75" customHeight="1" x14ac:dyDescent="0.2">
      <c r="A184" s="292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  <c r="AA184" s="292"/>
      <c r="AB184" s="292"/>
      <c r="AC184" s="292"/>
      <c r="AD184" s="292"/>
      <c r="AE184" s="292"/>
      <c r="AF184" s="292"/>
      <c r="AG184" s="292"/>
      <c r="AH184" s="292"/>
      <c r="AI184" s="292"/>
      <c r="AJ184" s="292"/>
      <c r="AK184" s="292"/>
      <c r="AL184" s="292"/>
    </row>
    <row r="185" spans="1:38" ht="15.75" customHeight="1" x14ac:dyDescent="0.2">
      <c r="A185" s="292"/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</row>
    <row r="186" spans="1:38" ht="15.75" customHeight="1" x14ac:dyDescent="0.2">
      <c r="A186" s="292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  <c r="AA186" s="292"/>
      <c r="AB186" s="292"/>
      <c r="AC186" s="292"/>
      <c r="AD186" s="292"/>
      <c r="AE186" s="292"/>
      <c r="AF186" s="292"/>
      <c r="AG186" s="292"/>
      <c r="AH186" s="292"/>
      <c r="AI186" s="292"/>
      <c r="AJ186" s="292"/>
      <c r="AK186" s="292"/>
      <c r="AL186" s="292"/>
    </row>
    <row r="187" spans="1:38" ht="15.75" customHeight="1" x14ac:dyDescent="0.2">
      <c r="A187" s="292"/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  <c r="AA187" s="292"/>
      <c r="AB187" s="292"/>
      <c r="AC187" s="292"/>
      <c r="AD187" s="292"/>
      <c r="AE187" s="292"/>
      <c r="AF187" s="292"/>
      <c r="AG187" s="292"/>
      <c r="AH187" s="292"/>
      <c r="AI187" s="292"/>
      <c r="AJ187" s="292"/>
      <c r="AK187" s="292"/>
      <c r="AL187" s="292"/>
    </row>
    <row r="188" spans="1:38" ht="15.75" customHeight="1" x14ac:dyDescent="0.2">
      <c r="A188" s="292"/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  <c r="AA188" s="292"/>
      <c r="AB188" s="292"/>
      <c r="AC188" s="292"/>
      <c r="AD188" s="292"/>
      <c r="AE188" s="292"/>
      <c r="AF188" s="292"/>
      <c r="AG188" s="292"/>
      <c r="AH188" s="292"/>
      <c r="AI188" s="292"/>
      <c r="AJ188" s="292"/>
      <c r="AK188" s="292"/>
      <c r="AL188" s="292"/>
    </row>
    <row r="189" spans="1:38" ht="15.75" customHeight="1" x14ac:dyDescent="0.2">
      <c r="A189" s="292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  <c r="AA189" s="292"/>
      <c r="AB189" s="292"/>
      <c r="AC189" s="292"/>
      <c r="AD189" s="292"/>
      <c r="AE189" s="292"/>
      <c r="AF189" s="292"/>
      <c r="AG189" s="292"/>
      <c r="AH189" s="292"/>
      <c r="AI189" s="292"/>
      <c r="AJ189" s="292"/>
      <c r="AK189" s="292"/>
      <c r="AL189" s="292"/>
    </row>
    <row r="190" spans="1:38" ht="15.75" customHeight="1" x14ac:dyDescent="0.2">
      <c r="A190" s="292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  <c r="AA190" s="292"/>
      <c r="AB190" s="292"/>
      <c r="AC190" s="292"/>
      <c r="AD190" s="292"/>
      <c r="AE190" s="292"/>
      <c r="AF190" s="292"/>
      <c r="AG190" s="292"/>
      <c r="AH190" s="292"/>
      <c r="AI190" s="292"/>
      <c r="AJ190" s="292"/>
      <c r="AK190" s="292"/>
      <c r="AL190" s="292"/>
    </row>
    <row r="191" spans="1:38" ht="15.75" customHeight="1" x14ac:dyDescent="0.2">
      <c r="A191" s="292"/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  <c r="AA191" s="292"/>
      <c r="AB191" s="292"/>
      <c r="AC191" s="292"/>
      <c r="AD191" s="292"/>
      <c r="AE191" s="292"/>
      <c r="AF191" s="292"/>
      <c r="AG191" s="292"/>
      <c r="AH191" s="292"/>
      <c r="AI191" s="292"/>
      <c r="AJ191" s="292"/>
      <c r="AK191" s="292"/>
      <c r="AL191" s="292"/>
    </row>
    <row r="192" spans="1:38" ht="15.75" customHeight="1" x14ac:dyDescent="0.2">
      <c r="A192" s="292"/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  <c r="AA192" s="292"/>
      <c r="AB192" s="292"/>
      <c r="AC192" s="292"/>
      <c r="AD192" s="292"/>
      <c r="AE192" s="292"/>
      <c r="AF192" s="292"/>
      <c r="AG192" s="292"/>
      <c r="AH192" s="292"/>
      <c r="AI192" s="292"/>
      <c r="AJ192" s="292"/>
      <c r="AK192" s="292"/>
      <c r="AL192" s="292"/>
    </row>
    <row r="193" spans="1:38" ht="15.75" customHeight="1" x14ac:dyDescent="0.2">
      <c r="A193" s="292"/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  <c r="AA193" s="292"/>
      <c r="AB193" s="292"/>
      <c r="AC193" s="292"/>
      <c r="AD193" s="292"/>
      <c r="AE193" s="292"/>
      <c r="AF193" s="292"/>
      <c r="AG193" s="292"/>
      <c r="AH193" s="292"/>
      <c r="AI193" s="292"/>
      <c r="AJ193" s="292"/>
      <c r="AK193" s="292"/>
      <c r="AL193" s="292"/>
    </row>
    <row r="194" spans="1:38" ht="15.75" customHeight="1" x14ac:dyDescent="0.2">
      <c r="A194" s="292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  <c r="AA194" s="292"/>
      <c r="AB194" s="292"/>
      <c r="AC194" s="292"/>
      <c r="AD194" s="292"/>
      <c r="AE194" s="292"/>
      <c r="AF194" s="292"/>
      <c r="AG194" s="292"/>
      <c r="AH194" s="292"/>
      <c r="AI194" s="292"/>
      <c r="AJ194" s="292"/>
      <c r="AK194" s="292"/>
      <c r="AL194" s="292"/>
    </row>
    <row r="195" spans="1:38" ht="15.75" customHeight="1" x14ac:dyDescent="0.2">
      <c r="A195" s="292"/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  <c r="AA195" s="292"/>
      <c r="AB195" s="292"/>
      <c r="AC195" s="292"/>
      <c r="AD195" s="292"/>
      <c r="AE195" s="292"/>
      <c r="AF195" s="292"/>
      <c r="AG195" s="292"/>
      <c r="AH195" s="292"/>
      <c r="AI195" s="292"/>
      <c r="AJ195" s="292"/>
      <c r="AK195" s="292"/>
      <c r="AL195" s="292"/>
    </row>
    <row r="196" spans="1:38" ht="15.75" customHeight="1" x14ac:dyDescent="0.2">
      <c r="A196" s="292"/>
      <c r="B196" s="292"/>
      <c r="C196" s="292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  <c r="AA196" s="292"/>
      <c r="AB196" s="292"/>
      <c r="AC196" s="292"/>
      <c r="AD196" s="292"/>
      <c r="AE196" s="292"/>
      <c r="AF196" s="292"/>
      <c r="AG196" s="292"/>
      <c r="AH196" s="292"/>
      <c r="AI196" s="292"/>
      <c r="AJ196" s="292"/>
      <c r="AK196" s="292"/>
      <c r="AL196" s="292"/>
    </row>
    <row r="197" spans="1:38" ht="15.75" customHeight="1" x14ac:dyDescent="0.2">
      <c r="A197" s="292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  <c r="AA197" s="292"/>
      <c r="AB197" s="292"/>
      <c r="AC197" s="292"/>
      <c r="AD197" s="292"/>
      <c r="AE197" s="292"/>
      <c r="AF197" s="292"/>
      <c r="AG197" s="292"/>
      <c r="AH197" s="292"/>
      <c r="AI197" s="292"/>
      <c r="AJ197" s="292"/>
      <c r="AK197" s="292"/>
      <c r="AL197" s="292"/>
    </row>
    <row r="198" spans="1:38" ht="15.75" customHeight="1" x14ac:dyDescent="0.2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  <c r="AA198" s="292"/>
      <c r="AB198" s="292"/>
      <c r="AC198" s="292"/>
      <c r="AD198" s="292"/>
      <c r="AE198" s="292"/>
      <c r="AF198" s="292"/>
      <c r="AG198" s="292"/>
      <c r="AH198" s="292"/>
      <c r="AI198" s="292"/>
      <c r="AJ198" s="292"/>
      <c r="AK198" s="292"/>
      <c r="AL198" s="292"/>
    </row>
    <row r="199" spans="1:38" ht="15.75" customHeight="1" x14ac:dyDescent="0.2">
      <c r="A199" s="292"/>
      <c r="B199" s="292"/>
      <c r="C199" s="292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  <c r="AA199" s="292"/>
      <c r="AB199" s="292"/>
      <c r="AC199" s="292"/>
      <c r="AD199" s="292"/>
      <c r="AE199" s="292"/>
      <c r="AF199" s="292"/>
      <c r="AG199" s="292"/>
      <c r="AH199" s="292"/>
      <c r="AI199" s="292"/>
      <c r="AJ199" s="292"/>
      <c r="AK199" s="292"/>
      <c r="AL199" s="292"/>
    </row>
    <row r="200" spans="1:38" ht="15.75" customHeight="1" x14ac:dyDescent="0.2">
      <c r="A200" s="29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  <c r="AA200" s="292"/>
      <c r="AB200" s="292"/>
      <c r="AC200" s="292"/>
      <c r="AD200" s="292"/>
      <c r="AE200" s="292"/>
      <c r="AF200" s="292"/>
      <c r="AG200" s="292"/>
      <c r="AH200" s="292"/>
      <c r="AI200" s="292"/>
      <c r="AJ200" s="292"/>
      <c r="AK200" s="292"/>
      <c r="AL200" s="292"/>
    </row>
    <row r="201" spans="1:38" ht="15.75" customHeight="1" x14ac:dyDescent="0.2">
      <c r="A201" s="292"/>
      <c r="B201" s="292"/>
      <c r="C201" s="292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  <c r="AA201" s="292"/>
      <c r="AB201" s="292"/>
      <c r="AC201" s="292"/>
      <c r="AD201" s="292"/>
      <c r="AE201" s="292"/>
      <c r="AF201" s="292"/>
      <c r="AG201" s="292"/>
      <c r="AH201" s="292"/>
      <c r="AI201" s="292"/>
      <c r="AJ201" s="292"/>
      <c r="AK201" s="292"/>
      <c r="AL201" s="292"/>
    </row>
    <row r="202" spans="1:38" ht="15.75" customHeight="1" x14ac:dyDescent="0.2">
      <c r="A202" s="292"/>
      <c r="B202" s="292"/>
      <c r="C202" s="292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  <c r="AA202" s="292"/>
      <c r="AB202" s="292"/>
      <c r="AC202" s="292"/>
      <c r="AD202" s="292"/>
      <c r="AE202" s="292"/>
      <c r="AF202" s="292"/>
      <c r="AG202" s="292"/>
      <c r="AH202" s="292"/>
      <c r="AI202" s="292"/>
      <c r="AJ202" s="292"/>
      <c r="AK202" s="292"/>
      <c r="AL202" s="292"/>
    </row>
    <row r="203" spans="1:38" ht="15.75" customHeight="1" x14ac:dyDescent="0.2">
      <c r="A203" s="292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  <c r="AA203" s="292"/>
      <c r="AB203" s="292"/>
      <c r="AC203" s="292"/>
      <c r="AD203" s="292"/>
      <c r="AE203" s="292"/>
      <c r="AF203" s="292"/>
      <c r="AG203" s="292"/>
      <c r="AH203" s="292"/>
      <c r="AI203" s="292"/>
      <c r="AJ203" s="292"/>
      <c r="AK203" s="292"/>
      <c r="AL203" s="292"/>
    </row>
    <row r="204" spans="1:38" ht="15.75" customHeight="1" x14ac:dyDescent="0.2">
      <c r="A204" s="292"/>
      <c r="B204" s="292"/>
      <c r="C204" s="292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  <c r="AA204" s="292"/>
      <c r="AB204" s="292"/>
      <c r="AC204" s="292"/>
      <c r="AD204" s="292"/>
      <c r="AE204" s="292"/>
      <c r="AF204" s="292"/>
      <c r="AG204" s="292"/>
      <c r="AH204" s="292"/>
      <c r="AI204" s="292"/>
      <c r="AJ204" s="292"/>
      <c r="AK204" s="292"/>
      <c r="AL204" s="292"/>
    </row>
    <row r="205" spans="1:38" ht="15.75" customHeight="1" x14ac:dyDescent="0.2">
      <c r="A205" s="292"/>
      <c r="B205" s="292"/>
      <c r="C205" s="292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  <c r="AA205" s="292"/>
      <c r="AB205" s="292"/>
      <c r="AC205" s="292"/>
      <c r="AD205" s="292"/>
      <c r="AE205" s="292"/>
      <c r="AF205" s="292"/>
      <c r="AG205" s="292"/>
      <c r="AH205" s="292"/>
      <c r="AI205" s="292"/>
      <c r="AJ205" s="292"/>
      <c r="AK205" s="292"/>
      <c r="AL205" s="292"/>
    </row>
    <row r="206" spans="1:38" ht="15.75" customHeight="1" x14ac:dyDescent="0.2">
      <c r="A206" s="292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  <c r="AA206" s="292"/>
      <c r="AB206" s="292"/>
      <c r="AC206" s="292"/>
      <c r="AD206" s="292"/>
      <c r="AE206" s="292"/>
      <c r="AF206" s="292"/>
      <c r="AG206" s="292"/>
      <c r="AH206" s="292"/>
      <c r="AI206" s="292"/>
      <c r="AJ206" s="292"/>
      <c r="AK206" s="292"/>
      <c r="AL206" s="292"/>
    </row>
    <row r="207" spans="1:38" ht="15.75" customHeight="1" x14ac:dyDescent="0.2">
      <c r="A207" s="292"/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  <c r="AA207" s="292"/>
      <c r="AB207" s="292"/>
      <c r="AC207" s="292"/>
      <c r="AD207" s="292"/>
      <c r="AE207" s="292"/>
      <c r="AF207" s="292"/>
      <c r="AG207" s="292"/>
      <c r="AH207" s="292"/>
      <c r="AI207" s="292"/>
      <c r="AJ207" s="292"/>
      <c r="AK207" s="292"/>
      <c r="AL207" s="292"/>
    </row>
    <row r="208" spans="1:38" ht="15.75" customHeight="1" x14ac:dyDescent="0.2">
      <c r="A208" s="292"/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  <c r="X208" s="292"/>
      <c r="Y208" s="292"/>
      <c r="Z208" s="292"/>
      <c r="AA208" s="292"/>
      <c r="AB208" s="292"/>
      <c r="AC208" s="292"/>
      <c r="AD208" s="292"/>
      <c r="AE208" s="292"/>
      <c r="AF208" s="292"/>
      <c r="AG208" s="292"/>
      <c r="AH208" s="292"/>
      <c r="AI208" s="292"/>
      <c r="AJ208" s="292"/>
      <c r="AK208" s="292"/>
      <c r="AL208" s="292"/>
    </row>
    <row r="209" spans="1:38" ht="15.75" customHeight="1" x14ac:dyDescent="0.2">
      <c r="A209" s="292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  <c r="AA209" s="292"/>
      <c r="AB209" s="292"/>
      <c r="AC209" s="292"/>
      <c r="AD209" s="292"/>
      <c r="AE209" s="292"/>
      <c r="AF209" s="292"/>
      <c r="AG209" s="292"/>
      <c r="AH209" s="292"/>
      <c r="AI209" s="292"/>
      <c r="AJ209" s="292"/>
      <c r="AK209" s="292"/>
      <c r="AL209" s="292"/>
    </row>
    <row r="210" spans="1:38" ht="15.75" customHeight="1" x14ac:dyDescent="0.2">
      <c r="A210" s="292"/>
      <c r="B210" s="292"/>
      <c r="C210" s="292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  <c r="X210" s="292"/>
      <c r="Y210" s="292"/>
      <c r="Z210" s="292"/>
      <c r="AA210" s="292"/>
      <c r="AB210" s="292"/>
      <c r="AC210" s="292"/>
      <c r="AD210" s="292"/>
      <c r="AE210" s="292"/>
      <c r="AF210" s="292"/>
      <c r="AG210" s="292"/>
      <c r="AH210" s="292"/>
      <c r="AI210" s="292"/>
      <c r="AJ210" s="292"/>
      <c r="AK210" s="292"/>
      <c r="AL210" s="292"/>
    </row>
    <row r="211" spans="1:38" ht="15.75" customHeight="1" x14ac:dyDescent="0.2">
      <c r="A211" s="292"/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  <c r="AA211" s="292"/>
      <c r="AB211" s="292"/>
      <c r="AC211" s="292"/>
      <c r="AD211" s="292"/>
      <c r="AE211" s="292"/>
      <c r="AF211" s="292"/>
      <c r="AG211" s="292"/>
      <c r="AH211" s="292"/>
      <c r="AI211" s="292"/>
      <c r="AJ211" s="292"/>
      <c r="AK211" s="292"/>
      <c r="AL211" s="292"/>
    </row>
    <row r="212" spans="1:38" ht="15.75" customHeight="1" x14ac:dyDescent="0.2">
      <c r="A212" s="292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  <c r="X212" s="292"/>
      <c r="Y212" s="292"/>
      <c r="Z212" s="292"/>
      <c r="AA212" s="292"/>
      <c r="AB212" s="292"/>
      <c r="AC212" s="292"/>
      <c r="AD212" s="292"/>
      <c r="AE212" s="292"/>
      <c r="AF212" s="292"/>
      <c r="AG212" s="292"/>
      <c r="AH212" s="292"/>
      <c r="AI212" s="292"/>
      <c r="AJ212" s="292"/>
      <c r="AK212" s="292"/>
      <c r="AL212" s="292"/>
    </row>
    <row r="213" spans="1:38" ht="15.75" customHeight="1" x14ac:dyDescent="0.2">
      <c r="A213" s="292"/>
      <c r="B213" s="292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  <c r="AA213" s="292"/>
      <c r="AB213" s="292"/>
      <c r="AC213" s="292"/>
      <c r="AD213" s="292"/>
      <c r="AE213" s="292"/>
      <c r="AF213" s="292"/>
      <c r="AG213" s="292"/>
      <c r="AH213" s="292"/>
      <c r="AI213" s="292"/>
      <c r="AJ213" s="292"/>
      <c r="AK213" s="292"/>
      <c r="AL213" s="292"/>
    </row>
    <row r="214" spans="1:38" ht="15.75" customHeight="1" x14ac:dyDescent="0.2">
      <c r="A214" s="292"/>
      <c r="B214" s="292"/>
      <c r="C214" s="292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  <c r="X214" s="292"/>
      <c r="Y214" s="292"/>
      <c r="Z214" s="292"/>
      <c r="AA214" s="292"/>
      <c r="AB214" s="292"/>
      <c r="AC214" s="292"/>
      <c r="AD214" s="292"/>
      <c r="AE214" s="292"/>
      <c r="AF214" s="292"/>
      <c r="AG214" s="292"/>
      <c r="AH214" s="292"/>
      <c r="AI214" s="292"/>
      <c r="AJ214" s="292"/>
      <c r="AK214" s="292"/>
      <c r="AL214" s="292"/>
    </row>
    <row r="215" spans="1:38" ht="15.75" customHeight="1" x14ac:dyDescent="0.2">
      <c r="A215" s="292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  <c r="AA215" s="292"/>
      <c r="AB215" s="292"/>
      <c r="AC215" s="292"/>
      <c r="AD215" s="292"/>
      <c r="AE215" s="292"/>
      <c r="AF215" s="292"/>
      <c r="AG215" s="292"/>
      <c r="AH215" s="292"/>
      <c r="AI215" s="292"/>
      <c r="AJ215" s="292"/>
      <c r="AK215" s="292"/>
      <c r="AL215" s="292"/>
    </row>
    <row r="216" spans="1:38" ht="15.75" customHeight="1" x14ac:dyDescent="0.2">
      <c r="A216" s="292"/>
      <c r="B216" s="292"/>
      <c r="C216" s="292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  <c r="AA216" s="292"/>
      <c r="AB216" s="292"/>
      <c r="AC216" s="292"/>
      <c r="AD216" s="292"/>
      <c r="AE216" s="292"/>
      <c r="AF216" s="292"/>
      <c r="AG216" s="292"/>
      <c r="AH216" s="292"/>
      <c r="AI216" s="292"/>
      <c r="AJ216" s="292"/>
      <c r="AK216" s="292"/>
      <c r="AL216" s="292"/>
    </row>
    <row r="217" spans="1:38" ht="15.75" customHeight="1" x14ac:dyDescent="0.2">
      <c r="A217" s="292"/>
      <c r="B217" s="292"/>
      <c r="C217" s="292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  <c r="X217" s="292"/>
      <c r="Y217" s="292"/>
      <c r="Z217" s="292"/>
      <c r="AA217" s="292"/>
      <c r="AB217" s="292"/>
      <c r="AC217" s="292"/>
      <c r="AD217" s="292"/>
      <c r="AE217" s="292"/>
      <c r="AF217" s="292"/>
      <c r="AG217" s="292"/>
      <c r="AH217" s="292"/>
      <c r="AI217" s="292"/>
      <c r="AJ217" s="292"/>
      <c r="AK217" s="292"/>
      <c r="AL217" s="292"/>
    </row>
    <row r="218" spans="1:38" ht="15.75" customHeight="1" x14ac:dyDescent="0.2">
      <c r="A218" s="292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  <c r="AA218" s="292"/>
      <c r="AB218" s="292"/>
      <c r="AC218" s="292"/>
      <c r="AD218" s="292"/>
      <c r="AE218" s="292"/>
      <c r="AF218" s="292"/>
      <c r="AG218" s="292"/>
      <c r="AH218" s="292"/>
      <c r="AI218" s="292"/>
      <c r="AJ218" s="292"/>
      <c r="AK218" s="292"/>
      <c r="AL218" s="292"/>
    </row>
    <row r="219" spans="1:38" ht="15.75" customHeight="1" x14ac:dyDescent="0.2">
      <c r="A219" s="292"/>
      <c r="B219" s="292"/>
      <c r="C219" s="292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  <c r="X219" s="292"/>
      <c r="Y219" s="292"/>
      <c r="Z219" s="292"/>
      <c r="AA219" s="292"/>
      <c r="AB219" s="292"/>
      <c r="AC219" s="292"/>
      <c r="AD219" s="292"/>
      <c r="AE219" s="292"/>
      <c r="AF219" s="292"/>
      <c r="AG219" s="292"/>
      <c r="AH219" s="292"/>
      <c r="AI219" s="292"/>
      <c r="AJ219" s="292"/>
      <c r="AK219" s="292"/>
      <c r="AL219" s="292"/>
    </row>
    <row r="220" spans="1:38" ht="15.75" customHeight="1" x14ac:dyDescent="0.2">
      <c r="A220" s="292"/>
      <c r="B220" s="292"/>
      <c r="C220" s="292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  <c r="AA220" s="292"/>
      <c r="AB220" s="292"/>
      <c r="AC220" s="292"/>
      <c r="AD220" s="292"/>
      <c r="AE220" s="292"/>
      <c r="AF220" s="292"/>
      <c r="AG220" s="292"/>
      <c r="AH220" s="292"/>
      <c r="AI220" s="292"/>
      <c r="AJ220" s="292"/>
      <c r="AK220" s="292"/>
      <c r="AL220" s="292"/>
    </row>
    <row r="221" spans="1:38" ht="15.75" customHeight="1" x14ac:dyDescent="0.2">
      <c r="A221" s="292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  <c r="X221" s="292"/>
      <c r="Y221" s="292"/>
      <c r="Z221" s="292"/>
      <c r="AA221" s="292"/>
      <c r="AB221" s="292"/>
      <c r="AC221" s="292"/>
      <c r="AD221" s="292"/>
      <c r="AE221" s="292"/>
      <c r="AF221" s="292"/>
      <c r="AG221" s="292"/>
      <c r="AH221" s="292"/>
      <c r="AI221" s="292"/>
      <c r="AJ221" s="292"/>
      <c r="AK221" s="292"/>
      <c r="AL221" s="292"/>
    </row>
    <row r="222" spans="1:38" ht="15.75" customHeight="1" x14ac:dyDescent="0.2">
      <c r="A222" s="292"/>
      <c r="B222" s="292"/>
      <c r="C222" s="292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  <c r="X222" s="292"/>
      <c r="Y222" s="292"/>
      <c r="Z222" s="292"/>
      <c r="AA222" s="292"/>
      <c r="AB222" s="292"/>
      <c r="AC222" s="292"/>
      <c r="AD222" s="292"/>
      <c r="AE222" s="292"/>
      <c r="AF222" s="292"/>
      <c r="AG222" s="292"/>
      <c r="AH222" s="292"/>
      <c r="AI222" s="292"/>
      <c r="AJ222" s="292"/>
      <c r="AK222" s="292"/>
      <c r="AL222" s="292"/>
    </row>
    <row r="223" spans="1:38" ht="15.75" customHeight="1" x14ac:dyDescent="0.2">
      <c r="A223" s="292"/>
      <c r="B223" s="292"/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  <c r="AA223" s="292"/>
      <c r="AB223" s="292"/>
      <c r="AC223" s="292"/>
      <c r="AD223" s="292"/>
      <c r="AE223" s="292"/>
      <c r="AF223" s="292"/>
      <c r="AG223" s="292"/>
      <c r="AH223" s="292"/>
      <c r="AI223" s="292"/>
      <c r="AJ223" s="292"/>
      <c r="AK223" s="292"/>
      <c r="AL223" s="292"/>
    </row>
    <row r="224" spans="1:38" ht="15.75" customHeight="1" x14ac:dyDescent="0.2">
      <c r="A224" s="292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  <c r="AA224" s="292"/>
      <c r="AB224" s="292"/>
      <c r="AC224" s="292"/>
      <c r="AD224" s="292"/>
      <c r="AE224" s="292"/>
      <c r="AF224" s="292"/>
      <c r="AG224" s="292"/>
      <c r="AH224" s="292"/>
      <c r="AI224" s="292"/>
      <c r="AJ224" s="292"/>
      <c r="AK224" s="292"/>
      <c r="AL224" s="292"/>
    </row>
    <row r="225" spans="1:38" ht="15.75" customHeight="1" x14ac:dyDescent="0.2">
      <c r="A225" s="292"/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  <c r="AA225" s="292"/>
      <c r="AB225" s="292"/>
      <c r="AC225" s="292"/>
      <c r="AD225" s="292"/>
      <c r="AE225" s="292"/>
      <c r="AF225" s="292"/>
      <c r="AG225" s="292"/>
      <c r="AH225" s="292"/>
      <c r="AI225" s="292"/>
      <c r="AJ225" s="292"/>
      <c r="AK225" s="292"/>
      <c r="AL225" s="292"/>
    </row>
    <row r="226" spans="1:38" ht="15.75" customHeight="1" x14ac:dyDescent="0.2">
      <c r="A226" s="292"/>
      <c r="B226" s="292"/>
      <c r="C226" s="292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  <c r="AA226" s="292"/>
      <c r="AB226" s="292"/>
      <c r="AC226" s="292"/>
      <c r="AD226" s="292"/>
      <c r="AE226" s="292"/>
      <c r="AF226" s="292"/>
      <c r="AG226" s="292"/>
      <c r="AH226" s="292"/>
      <c r="AI226" s="292"/>
      <c r="AJ226" s="292"/>
      <c r="AK226" s="292"/>
      <c r="AL226" s="292"/>
    </row>
    <row r="227" spans="1:38" ht="15.75" customHeight="1" x14ac:dyDescent="0.2">
      <c r="A227" s="292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  <c r="X227" s="292"/>
      <c r="Y227" s="292"/>
      <c r="Z227" s="292"/>
      <c r="AA227" s="292"/>
      <c r="AB227" s="292"/>
      <c r="AC227" s="292"/>
      <c r="AD227" s="292"/>
      <c r="AE227" s="292"/>
      <c r="AF227" s="292"/>
      <c r="AG227" s="292"/>
      <c r="AH227" s="292"/>
      <c r="AI227" s="292"/>
      <c r="AJ227" s="292"/>
      <c r="AK227" s="292"/>
      <c r="AL227" s="292"/>
    </row>
    <row r="228" spans="1:38" ht="15.75" customHeight="1" x14ac:dyDescent="0.2">
      <c r="A228" s="292"/>
      <c r="B228" s="292"/>
      <c r="C228" s="292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292"/>
      <c r="Y228" s="292"/>
      <c r="Z228" s="292"/>
      <c r="AA228" s="292"/>
      <c r="AB228" s="292"/>
      <c r="AC228" s="292"/>
      <c r="AD228" s="292"/>
      <c r="AE228" s="292"/>
      <c r="AF228" s="292"/>
      <c r="AG228" s="292"/>
      <c r="AH228" s="292"/>
      <c r="AI228" s="292"/>
      <c r="AJ228" s="292"/>
      <c r="AK228" s="292"/>
      <c r="AL228" s="292"/>
    </row>
    <row r="229" spans="1:38" ht="15.75" customHeight="1" x14ac:dyDescent="0.2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  <c r="AA229" s="292"/>
      <c r="AB229" s="292"/>
      <c r="AC229" s="292"/>
      <c r="AD229" s="292"/>
      <c r="AE229" s="292"/>
      <c r="AF229" s="292"/>
      <c r="AG229" s="292"/>
      <c r="AH229" s="292"/>
      <c r="AI229" s="292"/>
      <c r="AJ229" s="292"/>
      <c r="AK229" s="292"/>
      <c r="AL229" s="292"/>
    </row>
    <row r="230" spans="1:38" ht="15.75" customHeight="1" x14ac:dyDescent="0.2">
      <c r="A230" s="292"/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  <c r="AA230" s="292"/>
      <c r="AB230" s="292"/>
      <c r="AC230" s="292"/>
      <c r="AD230" s="292"/>
      <c r="AE230" s="292"/>
      <c r="AF230" s="292"/>
      <c r="AG230" s="292"/>
      <c r="AH230" s="292"/>
      <c r="AI230" s="292"/>
      <c r="AJ230" s="292"/>
      <c r="AK230" s="292"/>
      <c r="AL230" s="292"/>
    </row>
    <row r="231" spans="1:38" ht="15.75" customHeight="1" x14ac:dyDescent="0.2">
      <c r="A231" s="292"/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  <c r="X231" s="292"/>
      <c r="Y231" s="292"/>
      <c r="Z231" s="292"/>
      <c r="AA231" s="292"/>
      <c r="AB231" s="292"/>
      <c r="AC231" s="292"/>
      <c r="AD231" s="292"/>
      <c r="AE231" s="292"/>
      <c r="AF231" s="292"/>
      <c r="AG231" s="292"/>
      <c r="AH231" s="292"/>
      <c r="AI231" s="292"/>
      <c r="AJ231" s="292"/>
      <c r="AK231" s="292"/>
      <c r="AL231" s="292"/>
    </row>
    <row r="232" spans="1:38" ht="15.75" customHeight="1" x14ac:dyDescent="0.2">
      <c r="A232" s="292"/>
      <c r="B232" s="292"/>
      <c r="C232" s="292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  <c r="X232" s="292"/>
      <c r="Y232" s="292"/>
      <c r="Z232" s="292"/>
      <c r="AA232" s="292"/>
      <c r="AB232" s="292"/>
      <c r="AC232" s="292"/>
      <c r="AD232" s="292"/>
      <c r="AE232" s="292"/>
      <c r="AF232" s="292"/>
      <c r="AG232" s="292"/>
      <c r="AH232" s="292"/>
      <c r="AI232" s="292"/>
      <c r="AJ232" s="292"/>
      <c r="AK232" s="292"/>
      <c r="AL232" s="292"/>
    </row>
    <row r="233" spans="1:38" ht="15.75" customHeight="1" x14ac:dyDescent="0.2">
      <c r="A233" s="292"/>
      <c r="B233" s="292"/>
      <c r="C233" s="292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  <c r="X233" s="292"/>
      <c r="Y233" s="292"/>
      <c r="Z233" s="292"/>
      <c r="AA233" s="292"/>
      <c r="AB233" s="292"/>
      <c r="AC233" s="292"/>
      <c r="AD233" s="292"/>
      <c r="AE233" s="292"/>
      <c r="AF233" s="292"/>
      <c r="AG233" s="292"/>
      <c r="AH233" s="292"/>
      <c r="AI233" s="292"/>
      <c r="AJ233" s="292"/>
      <c r="AK233" s="292"/>
      <c r="AL233" s="292"/>
    </row>
    <row r="234" spans="1:38" ht="15.75" customHeight="1" x14ac:dyDescent="0.2">
      <c r="A234" s="292"/>
      <c r="B234" s="292"/>
      <c r="C234" s="292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  <c r="AA234" s="292"/>
      <c r="AB234" s="292"/>
      <c r="AC234" s="292"/>
      <c r="AD234" s="292"/>
      <c r="AE234" s="292"/>
      <c r="AF234" s="292"/>
      <c r="AG234" s="292"/>
      <c r="AH234" s="292"/>
      <c r="AI234" s="292"/>
      <c r="AJ234" s="292"/>
      <c r="AK234" s="292"/>
      <c r="AL234" s="292"/>
    </row>
    <row r="235" spans="1:38" ht="15.75" customHeight="1" x14ac:dyDescent="0.2">
      <c r="A235" s="292"/>
      <c r="B235" s="292"/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292"/>
      <c r="S235" s="292"/>
      <c r="T235" s="292"/>
      <c r="U235" s="292"/>
      <c r="V235" s="292"/>
      <c r="W235" s="292"/>
      <c r="X235" s="292"/>
      <c r="Y235" s="292"/>
      <c r="Z235" s="292"/>
      <c r="AA235" s="292"/>
      <c r="AB235" s="292"/>
      <c r="AC235" s="292"/>
      <c r="AD235" s="292"/>
      <c r="AE235" s="292"/>
      <c r="AF235" s="292"/>
      <c r="AG235" s="292"/>
      <c r="AH235" s="292"/>
      <c r="AI235" s="292"/>
      <c r="AJ235" s="292"/>
      <c r="AK235" s="292"/>
      <c r="AL235" s="292"/>
    </row>
    <row r="236" spans="1:38" ht="15.75" customHeight="1" x14ac:dyDescent="0.2">
      <c r="A236" s="292"/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  <c r="AA236" s="292"/>
      <c r="AB236" s="292"/>
      <c r="AC236" s="292"/>
      <c r="AD236" s="292"/>
      <c r="AE236" s="292"/>
      <c r="AF236" s="292"/>
      <c r="AG236" s="292"/>
      <c r="AH236" s="292"/>
      <c r="AI236" s="292"/>
      <c r="AJ236" s="292"/>
      <c r="AK236" s="292"/>
      <c r="AL236" s="292"/>
    </row>
    <row r="237" spans="1:38" ht="15.75" customHeight="1" x14ac:dyDescent="0.2">
      <c r="A237" s="292"/>
      <c r="B237" s="292"/>
      <c r="C237" s="292"/>
      <c r="D237" s="292"/>
      <c r="E237" s="292"/>
      <c r="F237" s="292"/>
      <c r="G237" s="292"/>
      <c r="H237" s="292"/>
      <c r="I237" s="292"/>
      <c r="J237" s="292"/>
      <c r="K237" s="292"/>
      <c r="L237" s="292"/>
      <c r="M237" s="292"/>
      <c r="N237" s="292"/>
      <c r="O237" s="292"/>
      <c r="P237" s="292"/>
      <c r="Q237" s="292"/>
      <c r="R237" s="292"/>
      <c r="S237" s="292"/>
      <c r="T237" s="292"/>
      <c r="U237" s="292"/>
      <c r="V237" s="292"/>
      <c r="W237" s="292"/>
      <c r="X237" s="292"/>
      <c r="Y237" s="292"/>
      <c r="Z237" s="292"/>
      <c r="AA237" s="292"/>
      <c r="AB237" s="292"/>
      <c r="AC237" s="292"/>
      <c r="AD237" s="292"/>
      <c r="AE237" s="292"/>
      <c r="AF237" s="292"/>
      <c r="AG237" s="292"/>
      <c r="AH237" s="292"/>
      <c r="AI237" s="292"/>
      <c r="AJ237" s="292"/>
      <c r="AK237" s="292"/>
      <c r="AL237" s="292"/>
    </row>
    <row r="238" spans="1:38" ht="15.75" customHeight="1" x14ac:dyDescent="0.2">
      <c r="A238" s="292"/>
      <c r="B238" s="292"/>
      <c r="C238" s="292"/>
      <c r="D238" s="292"/>
      <c r="E238" s="292"/>
      <c r="F238" s="292"/>
      <c r="G238" s="292"/>
      <c r="H238" s="292"/>
      <c r="I238" s="292"/>
      <c r="J238" s="292"/>
      <c r="K238" s="292"/>
      <c r="L238" s="292"/>
      <c r="M238" s="292"/>
      <c r="N238" s="292"/>
      <c r="O238" s="292"/>
      <c r="P238" s="292"/>
      <c r="Q238" s="292"/>
      <c r="R238" s="292"/>
      <c r="S238" s="292"/>
      <c r="T238" s="292"/>
      <c r="U238" s="292"/>
      <c r="V238" s="292"/>
      <c r="W238" s="292"/>
      <c r="X238" s="292"/>
      <c r="Y238" s="292"/>
      <c r="Z238" s="292"/>
      <c r="AA238" s="292"/>
      <c r="AB238" s="292"/>
      <c r="AC238" s="292"/>
      <c r="AD238" s="292"/>
      <c r="AE238" s="292"/>
      <c r="AF238" s="292"/>
      <c r="AG238" s="292"/>
      <c r="AH238" s="292"/>
      <c r="AI238" s="292"/>
      <c r="AJ238" s="292"/>
      <c r="AK238" s="292"/>
      <c r="AL238" s="292"/>
    </row>
    <row r="239" spans="1:38" ht="15.75" customHeight="1" x14ac:dyDescent="0.2">
      <c r="A239" s="292"/>
      <c r="B239" s="292"/>
      <c r="C239" s="292"/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  <c r="AA239" s="292"/>
      <c r="AB239" s="292"/>
      <c r="AC239" s="292"/>
      <c r="AD239" s="292"/>
      <c r="AE239" s="292"/>
      <c r="AF239" s="292"/>
      <c r="AG239" s="292"/>
      <c r="AH239" s="292"/>
      <c r="AI239" s="292"/>
      <c r="AJ239" s="292"/>
      <c r="AK239" s="292"/>
      <c r="AL239" s="292"/>
    </row>
    <row r="240" spans="1:38" ht="15.75" customHeight="1" x14ac:dyDescent="0.2">
      <c r="A240" s="292"/>
      <c r="B240" s="292"/>
      <c r="C240" s="292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/>
      <c r="U240" s="292"/>
      <c r="V240" s="292"/>
      <c r="W240" s="292"/>
      <c r="X240" s="292"/>
      <c r="Y240" s="292"/>
      <c r="Z240" s="292"/>
      <c r="AA240" s="292"/>
      <c r="AB240" s="292"/>
      <c r="AC240" s="292"/>
      <c r="AD240" s="292"/>
      <c r="AE240" s="292"/>
      <c r="AF240" s="292"/>
      <c r="AG240" s="292"/>
      <c r="AH240" s="292"/>
      <c r="AI240" s="292"/>
      <c r="AJ240" s="292"/>
      <c r="AK240" s="292"/>
      <c r="AL240" s="292"/>
    </row>
    <row r="241" spans="1:38" ht="15.75" customHeight="1" x14ac:dyDescent="0.2">
      <c r="A241" s="292"/>
      <c r="B241" s="292"/>
      <c r="C241" s="292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  <c r="P241" s="292"/>
      <c r="Q241" s="292"/>
      <c r="R241" s="292"/>
      <c r="S241" s="292"/>
      <c r="T241" s="292"/>
      <c r="U241" s="292"/>
      <c r="V241" s="292"/>
      <c r="W241" s="292"/>
      <c r="X241" s="292"/>
      <c r="Y241" s="292"/>
      <c r="Z241" s="292"/>
      <c r="AA241" s="292"/>
      <c r="AB241" s="292"/>
      <c r="AC241" s="292"/>
      <c r="AD241" s="292"/>
      <c r="AE241" s="292"/>
      <c r="AF241" s="292"/>
      <c r="AG241" s="292"/>
      <c r="AH241" s="292"/>
      <c r="AI241" s="292"/>
      <c r="AJ241" s="292"/>
      <c r="AK241" s="292"/>
      <c r="AL241" s="292"/>
    </row>
    <row r="242" spans="1:38" ht="15.75" customHeight="1" x14ac:dyDescent="0.2"/>
    <row r="243" spans="1:38" ht="15.75" customHeight="1" x14ac:dyDescent="0.2"/>
    <row r="244" spans="1:38" ht="15.75" customHeight="1" x14ac:dyDescent="0.2"/>
    <row r="245" spans="1:38" ht="15.75" customHeight="1" x14ac:dyDescent="0.2"/>
    <row r="246" spans="1:38" ht="15.75" customHeight="1" x14ac:dyDescent="0.2"/>
    <row r="247" spans="1:38" ht="15.75" customHeight="1" x14ac:dyDescent="0.2"/>
    <row r="248" spans="1:38" ht="15.75" customHeight="1" x14ac:dyDescent="0.2"/>
    <row r="249" spans="1:38" ht="15.75" customHeight="1" x14ac:dyDescent="0.2"/>
    <row r="250" spans="1:38" ht="15.75" customHeight="1" x14ac:dyDescent="0.2"/>
    <row r="251" spans="1:38" ht="15.75" customHeight="1" x14ac:dyDescent="0.2"/>
    <row r="252" spans="1:38" ht="15.75" customHeight="1" x14ac:dyDescent="0.2"/>
    <row r="253" spans="1:38" ht="15.75" customHeight="1" x14ac:dyDescent="0.2"/>
    <row r="254" spans="1:38" ht="15.75" customHeight="1" x14ac:dyDescent="0.2"/>
    <row r="255" spans="1:38" ht="15.75" customHeight="1" x14ac:dyDescent="0.2"/>
    <row r="256" spans="1:3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30">
    <mergeCell ref="B41:F41"/>
    <mergeCell ref="A43:G43"/>
    <mergeCell ref="A46:F46"/>
    <mergeCell ref="J3:J8"/>
    <mergeCell ref="K3:L8"/>
    <mergeCell ref="AL1:AL8"/>
    <mergeCell ref="A2:B6"/>
    <mergeCell ref="A7:G8"/>
    <mergeCell ref="H1:J2"/>
    <mergeCell ref="C2:G2"/>
    <mergeCell ref="M3:N8"/>
    <mergeCell ref="O3:O8"/>
    <mergeCell ref="P3:Q8"/>
    <mergeCell ref="R3:S8"/>
    <mergeCell ref="T3:U8"/>
    <mergeCell ref="V3:W8"/>
    <mergeCell ref="X3:Y8"/>
    <mergeCell ref="Z3:Z8"/>
    <mergeCell ref="AA3:AB8"/>
    <mergeCell ref="AC3:AD8"/>
    <mergeCell ref="K1:O2"/>
    <mergeCell ref="P1:Z2"/>
    <mergeCell ref="AA1:AG2"/>
    <mergeCell ref="AH1:AI8"/>
    <mergeCell ref="AJ1:AK8"/>
    <mergeCell ref="C3:G4"/>
    <mergeCell ref="H3:I8"/>
    <mergeCell ref="C5:G6"/>
    <mergeCell ref="AE3:AF8"/>
    <mergeCell ref="AG3:AG8"/>
  </mergeCells>
  <hyperlinks>
    <hyperlink ref="A43" r:id="rId1" xr:uid="{00000000-0004-0000-0500-000000000000}"/>
  </hyperlinks>
  <pageMargins left="0.7" right="0.7" top="0.75" bottom="0.75" header="0" footer="0"/>
  <pageSetup orientation="landscape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Q1000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H10" sqref="H10"/>
    </sheetView>
  </sheetViews>
  <sheetFormatPr baseColWidth="10" defaultColWidth="14.3984375" defaultRowHeight="15" customHeight="1" outlineLevelRow="1" x14ac:dyDescent="0.2"/>
  <cols>
    <col min="1" max="1" width="7.796875" customWidth="1"/>
    <col min="2" max="2" width="6" customWidth="1"/>
    <col min="3" max="3" width="13.796875" customWidth="1"/>
    <col min="4" max="5" width="15.796875" customWidth="1"/>
    <col min="6" max="6" width="6.3984375" customWidth="1"/>
    <col min="7" max="7" width="5.796875" customWidth="1"/>
    <col min="8" max="19" width="8.796875" customWidth="1"/>
    <col min="20" max="22" width="10" customWidth="1"/>
    <col min="23" max="28" width="11.3984375" customWidth="1"/>
    <col min="29" max="30" width="10" customWidth="1"/>
    <col min="31" max="42" width="11.3984375" customWidth="1"/>
  </cols>
  <sheetData>
    <row r="1" spans="1:43" ht="18.75" customHeight="1" x14ac:dyDescent="0.25">
      <c r="A1" s="660"/>
      <c r="B1" s="661"/>
      <c r="C1" s="663" t="s">
        <v>917</v>
      </c>
      <c r="D1" s="664"/>
      <c r="E1" s="665" t="s">
        <v>918</v>
      </c>
      <c r="F1" s="666"/>
      <c r="G1" s="664"/>
      <c r="H1" s="667"/>
      <c r="I1" s="640"/>
      <c r="J1" s="640"/>
      <c r="K1" s="640"/>
      <c r="L1" s="641"/>
      <c r="M1" s="668" t="s">
        <v>919</v>
      </c>
      <c r="N1" s="669"/>
      <c r="O1" s="669"/>
      <c r="P1" s="669"/>
      <c r="Q1" s="649"/>
      <c r="R1" s="668" t="s">
        <v>920</v>
      </c>
      <c r="S1" s="669"/>
      <c r="T1" s="669"/>
      <c r="U1" s="669"/>
      <c r="V1" s="669"/>
      <c r="W1" s="669"/>
      <c r="X1" s="669"/>
      <c r="Y1" s="669"/>
      <c r="Z1" s="669"/>
      <c r="AA1" s="669"/>
      <c r="AB1" s="649"/>
      <c r="AC1" s="670" t="s">
        <v>921</v>
      </c>
      <c r="AD1" s="669"/>
      <c r="AE1" s="669"/>
      <c r="AF1" s="669"/>
      <c r="AG1" s="669"/>
      <c r="AH1" s="669"/>
      <c r="AI1" s="649"/>
      <c r="AJ1" s="633" t="s">
        <v>922</v>
      </c>
      <c r="AK1" s="634"/>
      <c r="AL1" s="635" t="s">
        <v>923</v>
      </c>
      <c r="AM1" s="636"/>
      <c r="AN1" s="425" t="s">
        <v>32</v>
      </c>
      <c r="AO1" s="4"/>
      <c r="AP1" s="4"/>
    </row>
    <row r="2" spans="1:43" ht="18.75" customHeight="1" x14ac:dyDescent="0.25">
      <c r="A2" s="662"/>
      <c r="B2" s="563"/>
      <c r="C2" s="637" t="s">
        <v>924</v>
      </c>
      <c r="D2" s="576"/>
      <c r="E2" s="638" t="s">
        <v>925</v>
      </c>
      <c r="F2" s="575"/>
      <c r="G2" s="576"/>
      <c r="H2" s="639"/>
      <c r="I2" s="640"/>
      <c r="J2" s="640"/>
      <c r="K2" s="640"/>
      <c r="L2" s="641"/>
      <c r="M2" s="642" t="s">
        <v>926</v>
      </c>
      <c r="N2" s="643"/>
      <c r="O2" s="643"/>
      <c r="P2" s="643"/>
      <c r="Q2" s="644"/>
      <c r="R2" s="642" t="s">
        <v>927</v>
      </c>
      <c r="S2" s="643"/>
      <c r="T2" s="643"/>
      <c r="U2" s="643"/>
      <c r="V2" s="643"/>
      <c r="W2" s="643"/>
      <c r="X2" s="643"/>
      <c r="Y2" s="643"/>
      <c r="Z2" s="643"/>
      <c r="AA2" s="643"/>
      <c r="AB2" s="644"/>
      <c r="AC2" s="651" t="s">
        <v>928</v>
      </c>
      <c r="AD2" s="563"/>
      <c r="AE2" s="563"/>
      <c r="AF2" s="563"/>
      <c r="AG2" s="563"/>
      <c r="AH2" s="563"/>
      <c r="AI2" s="652"/>
      <c r="AJ2" s="635" t="s">
        <v>929</v>
      </c>
      <c r="AK2" s="636"/>
      <c r="AL2" s="635" t="s">
        <v>929</v>
      </c>
      <c r="AM2" s="636"/>
      <c r="AN2" s="426"/>
      <c r="AO2" s="427"/>
      <c r="AP2" s="427"/>
    </row>
    <row r="3" spans="1:43" ht="20.25" customHeight="1" x14ac:dyDescent="0.2">
      <c r="A3" s="662"/>
      <c r="B3" s="563"/>
      <c r="C3" s="637" t="s">
        <v>930</v>
      </c>
      <c r="D3" s="576"/>
      <c r="E3" s="645" t="s">
        <v>931</v>
      </c>
      <c r="F3" s="575"/>
      <c r="G3" s="636"/>
      <c r="H3" s="646" t="s">
        <v>932</v>
      </c>
      <c r="I3" s="647"/>
      <c r="J3" s="646" t="s">
        <v>933</v>
      </c>
      <c r="K3" s="647"/>
      <c r="L3" s="428" t="s">
        <v>31</v>
      </c>
      <c r="M3" s="648" t="s">
        <v>934</v>
      </c>
      <c r="N3" s="649"/>
      <c r="O3" s="650" t="s">
        <v>934</v>
      </c>
      <c r="P3" s="647"/>
      <c r="Q3" s="429" t="s">
        <v>31</v>
      </c>
      <c r="R3" s="648" t="s">
        <v>935</v>
      </c>
      <c r="S3" s="649"/>
      <c r="T3" s="650" t="s">
        <v>935</v>
      </c>
      <c r="U3" s="647"/>
      <c r="V3" s="650" t="s">
        <v>935</v>
      </c>
      <c r="W3" s="647"/>
      <c r="X3" s="650" t="s">
        <v>935</v>
      </c>
      <c r="Y3" s="647"/>
      <c r="Z3" s="650" t="s">
        <v>935</v>
      </c>
      <c r="AA3" s="649"/>
      <c r="AB3" s="430" t="s">
        <v>31</v>
      </c>
      <c r="AC3" s="653" t="s">
        <v>921</v>
      </c>
      <c r="AD3" s="654"/>
      <c r="AE3" s="659" t="s">
        <v>921</v>
      </c>
      <c r="AF3" s="654"/>
      <c r="AG3" s="659" t="s">
        <v>921</v>
      </c>
      <c r="AH3" s="654"/>
      <c r="AI3" s="431" t="s">
        <v>31</v>
      </c>
      <c r="AJ3" s="658"/>
      <c r="AK3" s="652"/>
      <c r="AL3" s="658"/>
      <c r="AM3" s="652"/>
      <c r="AN3" s="426"/>
      <c r="AO3" s="427"/>
      <c r="AP3" s="427"/>
    </row>
    <row r="4" spans="1:43" ht="15.75" customHeight="1" x14ac:dyDescent="0.2">
      <c r="A4" s="682" t="s">
        <v>936</v>
      </c>
      <c r="B4" s="563"/>
      <c r="C4" s="563"/>
      <c r="D4" s="563"/>
      <c r="E4" s="563"/>
      <c r="F4" s="563"/>
      <c r="G4" s="652"/>
      <c r="H4" s="658" t="s">
        <v>937</v>
      </c>
      <c r="I4" s="657"/>
      <c r="J4" s="658"/>
      <c r="K4" s="657"/>
      <c r="L4" s="432"/>
      <c r="M4" s="671"/>
      <c r="N4" s="652"/>
      <c r="O4" s="672"/>
      <c r="P4" s="657"/>
      <c r="Q4" s="433"/>
      <c r="R4" s="671" t="s">
        <v>938</v>
      </c>
      <c r="S4" s="652"/>
      <c r="T4" s="672" t="s">
        <v>939</v>
      </c>
      <c r="U4" s="657"/>
      <c r="V4" s="672" t="s">
        <v>940</v>
      </c>
      <c r="W4" s="657"/>
      <c r="X4" s="672" t="s">
        <v>941</v>
      </c>
      <c r="Y4" s="657"/>
      <c r="Z4" s="673" t="s">
        <v>942</v>
      </c>
      <c r="AA4" s="652"/>
      <c r="AB4" s="292"/>
      <c r="AC4" s="671" t="s">
        <v>943</v>
      </c>
      <c r="AD4" s="657"/>
      <c r="AE4" s="672" t="s">
        <v>944</v>
      </c>
      <c r="AF4" s="657"/>
      <c r="AG4" s="674" t="s">
        <v>945</v>
      </c>
      <c r="AH4" s="675"/>
      <c r="AI4" s="433"/>
      <c r="AJ4" s="676">
        <v>2023</v>
      </c>
      <c r="AK4" s="652"/>
      <c r="AL4" s="676">
        <v>2023</v>
      </c>
      <c r="AM4" s="652"/>
      <c r="AN4" s="426"/>
      <c r="AO4" s="427"/>
      <c r="AP4" s="427"/>
    </row>
    <row r="5" spans="1:43" ht="15.75" customHeight="1" x14ac:dyDescent="0.2">
      <c r="A5" s="662"/>
      <c r="B5" s="563"/>
      <c r="C5" s="563"/>
      <c r="D5" s="563"/>
      <c r="E5" s="563"/>
      <c r="F5" s="563"/>
      <c r="G5" s="652"/>
      <c r="H5" s="658">
        <v>2022</v>
      </c>
      <c r="I5" s="657"/>
      <c r="J5" s="658"/>
      <c r="K5" s="657"/>
      <c r="L5" s="432"/>
      <c r="M5" s="656">
        <v>2022</v>
      </c>
      <c r="N5" s="652"/>
      <c r="O5" s="655">
        <v>2023</v>
      </c>
      <c r="P5" s="657"/>
      <c r="Q5" s="433"/>
      <c r="R5" s="656">
        <v>2022</v>
      </c>
      <c r="S5" s="652"/>
      <c r="T5" s="655">
        <v>2023</v>
      </c>
      <c r="U5" s="657"/>
      <c r="V5" s="655">
        <v>2023</v>
      </c>
      <c r="W5" s="657"/>
      <c r="X5" s="655">
        <v>2023</v>
      </c>
      <c r="Y5" s="657"/>
      <c r="Z5" s="655">
        <v>2023</v>
      </c>
      <c r="AA5" s="652"/>
      <c r="AB5" s="292"/>
      <c r="AC5" s="656">
        <v>2022</v>
      </c>
      <c r="AD5" s="657"/>
      <c r="AE5" s="655">
        <v>2023</v>
      </c>
      <c r="AF5" s="657"/>
      <c r="AG5" s="655">
        <v>2023</v>
      </c>
      <c r="AH5" s="652"/>
      <c r="AI5" s="433"/>
      <c r="AJ5" s="658"/>
      <c r="AK5" s="652"/>
      <c r="AL5" s="658"/>
      <c r="AM5" s="652"/>
      <c r="AN5" s="426"/>
      <c r="AO5" s="427"/>
      <c r="AP5" s="427"/>
    </row>
    <row r="6" spans="1:43" ht="13.5" customHeight="1" x14ac:dyDescent="0.2">
      <c r="A6" s="662"/>
      <c r="B6" s="563"/>
      <c r="C6" s="563"/>
      <c r="D6" s="563"/>
      <c r="E6" s="563"/>
      <c r="F6" s="563"/>
      <c r="G6" s="652"/>
      <c r="H6" s="677" t="s">
        <v>946</v>
      </c>
      <c r="I6" s="657"/>
      <c r="J6" s="677"/>
      <c r="K6" s="657"/>
      <c r="L6" s="432"/>
      <c r="M6" s="678" t="s">
        <v>946</v>
      </c>
      <c r="N6" s="652"/>
      <c r="O6" s="679" t="s">
        <v>947</v>
      </c>
      <c r="P6" s="657"/>
      <c r="Q6" s="434"/>
      <c r="R6" s="678" t="s">
        <v>948</v>
      </c>
      <c r="S6" s="652"/>
      <c r="T6" s="679" t="s">
        <v>949</v>
      </c>
      <c r="U6" s="657"/>
      <c r="V6" s="679" t="s">
        <v>950</v>
      </c>
      <c r="W6" s="657"/>
      <c r="X6" s="679" t="s">
        <v>950</v>
      </c>
      <c r="Y6" s="657"/>
      <c r="Z6" s="679" t="s">
        <v>951</v>
      </c>
      <c r="AA6" s="652"/>
      <c r="AB6" s="435"/>
      <c r="AC6" s="678" t="s">
        <v>952</v>
      </c>
      <c r="AD6" s="657"/>
      <c r="AE6" s="679" t="s">
        <v>947</v>
      </c>
      <c r="AF6" s="657"/>
      <c r="AG6" s="679" t="s">
        <v>953</v>
      </c>
      <c r="AH6" s="652"/>
      <c r="AI6" s="433"/>
      <c r="AJ6" s="658"/>
      <c r="AK6" s="652"/>
      <c r="AL6" s="658"/>
      <c r="AM6" s="652"/>
      <c r="AN6" s="426"/>
      <c r="AO6" s="427"/>
      <c r="AP6" s="427"/>
    </row>
    <row r="7" spans="1:43" ht="12.75" customHeight="1" x14ac:dyDescent="0.2">
      <c r="A7" s="662"/>
      <c r="B7" s="563"/>
      <c r="C7" s="563"/>
      <c r="D7" s="563"/>
      <c r="E7" s="563"/>
      <c r="F7" s="563"/>
      <c r="G7" s="652"/>
      <c r="H7" s="677" t="s">
        <v>954</v>
      </c>
      <c r="I7" s="657"/>
      <c r="J7" s="677"/>
      <c r="K7" s="657"/>
      <c r="L7" s="432"/>
      <c r="M7" s="684"/>
      <c r="N7" s="652"/>
      <c r="O7" s="677"/>
      <c r="P7" s="657"/>
      <c r="Q7" s="434"/>
      <c r="R7" s="684" t="s">
        <v>955</v>
      </c>
      <c r="S7" s="652"/>
      <c r="T7" s="677" t="s">
        <v>956</v>
      </c>
      <c r="U7" s="657"/>
      <c r="V7" s="677" t="s">
        <v>957</v>
      </c>
      <c r="W7" s="657"/>
      <c r="X7" s="677" t="s">
        <v>958</v>
      </c>
      <c r="Y7" s="657"/>
      <c r="Z7" s="685" t="s">
        <v>959</v>
      </c>
      <c r="AA7" s="652"/>
      <c r="AB7" s="435"/>
      <c r="AC7" s="678" t="s">
        <v>960</v>
      </c>
      <c r="AD7" s="657"/>
      <c r="AE7" s="677" t="s">
        <v>961</v>
      </c>
      <c r="AF7" s="657"/>
      <c r="AG7" s="679" t="s">
        <v>962</v>
      </c>
      <c r="AH7" s="652"/>
      <c r="AI7" s="433"/>
      <c r="AJ7" s="658"/>
      <c r="AK7" s="652"/>
      <c r="AL7" s="658"/>
      <c r="AM7" s="652"/>
      <c r="AN7" s="426"/>
      <c r="AO7" s="427"/>
      <c r="AP7" s="427"/>
    </row>
    <row r="8" spans="1:43" ht="12.75" customHeight="1" x14ac:dyDescent="0.2">
      <c r="A8" s="683"/>
      <c r="B8" s="643"/>
      <c r="C8" s="643"/>
      <c r="D8" s="643"/>
      <c r="E8" s="643"/>
      <c r="F8" s="643"/>
      <c r="G8" s="644"/>
      <c r="H8" s="686" t="s">
        <v>963</v>
      </c>
      <c r="I8" s="681"/>
      <c r="J8" s="686" t="s">
        <v>963</v>
      </c>
      <c r="K8" s="681"/>
      <c r="L8" s="436"/>
      <c r="M8" s="687" t="s">
        <v>964</v>
      </c>
      <c r="N8" s="688"/>
      <c r="O8" s="680" t="s">
        <v>964</v>
      </c>
      <c r="P8" s="681"/>
      <c r="Q8" s="437"/>
      <c r="R8" s="687" t="s">
        <v>963</v>
      </c>
      <c r="S8" s="688"/>
      <c r="T8" s="680" t="s">
        <v>963</v>
      </c>
      <c r="U8" s="681"/>
      <c r="V8" s="680" t="s">
        <v>963</v>
      </c>
      <c r="W8" s="681"/>
      <c r="X8" s="680" t="s">
        <v>963</v>
      </c>
      <c r="Y8" s="681"/>
      <c r="Z8" s="680" t="s">
        <v>963</v>
      </c>
      <c r="AA8" s="688"/>
      <c r="AB8" s="438"/>
      <c r="AC8" s="687" t="s">
        <v>963</v>
      </c>
      <c r="AD8" s="681"/>
      <c r="AE8" s="680" t="s">
        <v>963</v>
      </c>
      <c r="AF8" s="681"/>
      <c r="AG8" s="680" t="s">
        <v>963</v>
      </c>
      <c r="AH8" s="688"/>
      <c r="AI8" s="439"/>
      <c r="AJ8" s="689" t="s">
        <v>963</v>
      </c>
      <c r="AK8" s="688"/>
      <c r="AL8" s="689" t="s">
        <v>963</v>
      </c>
      <c r="AM8" s="688"/>
      <c r="AN8" s="440"/>
      <c r="AO8" s="441"/>
      <c r="AP8" s="441"/>
      <c r="AQ8" s="442"/>
    </row>
    <row r="9" spans="1:43" ht="30.75" customHeight="1" x14ac:dyDescent="0.2">
      <c r="A9" s="443" t="s">
        <v>965</v>
      </c>
      <c r="B9" s="444" t="s">
        <v>966</v>
      </c>
      <c r="C9" s="444" t="s">
        <v>967</v>
      </c>
      <c r="D9" s="444" t="s">
        <v>968</v>
      </c>
      <c r="E9" s="444" t="s">
        <v>969</v>
      </c>
      <c r="F9" s="444" t="s">
        <v>27</v>
      </c>
      <c r="G9" s="445" t="s">
        <v>28</v>
      </c>
      <c r="H9" s="446" t="s">
        <v>29</v>
      </c>
      <c r="I9" s="444" t="s">
        <v>30</v>
      </c>
      <c r="J9" s="446" t="s">
        <v>29</v>
      </c>
      <c r="K9" s="444" t="s">
        <v>30</v>
      </c>
      <c r="L9" s="447"/>
      <c r="M9" s="448" t="s">
        <v>29</v>
      </c>
      <c r="N9" s="449" t="s">
        <v>30</v>
      </c>
      <c r="O9" s="449" t="s">
        <v>29</v>
      </c>
      <c r="P9" s="449" t="s">
        <v>30</v>
      </c>
      <c r="Q9" s="450"/>
      <c r="R9" s="448" t="s">
        <v>29</v>
      </c>
      <c r="S9" s="449" t="s">
        <v>30</v>
      </c>
      <c r="T9" s="449" t="s">
        <v>29</v>
      </c>
      <c r="U9" s="449" t="s">
        <v>30</v>
      </c>
      <c r="V9" s="449" t="s">
        <v>29</v>
      </c>
      <c r="W9" s="449" t="s">
        <v>30</v>
      </c>
      <c r="X9" s="449" t="s">
        <v>29</v>
      </c>
      <c r="Y9" s="449" t="s">
        <v>30</v>
      </c>
      <c r="Z9" s="449" t="s">
        <v>29</v>
      </c>
      <c r="AA9" s="451" t="s">
        <v>30</v>
      </c>
      <c r="AB9" s="450"/>
      <c r="AC9" s="449" t="s">
        <v>29</v>
      </c>
      <c r="AD9" s="449" t="s">
        <v>30</v>
      </c>
      <c r="AE9" s="449" t="s">
        <v>29</v>
      </c>
      <c r="AF9" s="449" t="s">
        <v>30</v>
      </c>
      <c r="AG9" s="452" t="s">
        <v>29</v>
      </c>
      <c r="AH9" s="451" t="s">
        <v>30</v>
      </c>
      <c r="AI9" s="450"/>
      <c r="AJ9" s="449" t="s">
        <v>29</v>
      </c>
      <c r="AK9" s="451" t="s">
        <v>30</v>
      </c>
      <c r="AL9" s="449" t="s">
        <v>29</v>
      </c>
      <c r="AM9" s="451" t="s">
        <v>30</v>
      </c>
      <c r="AN9" s="453" t="s">
        <v>32</v>
      </c>
      <c r="AO9" s="454"/>
      <c r="AP9" s="454"/>
      <c r="AQ9" s="455"/>
    </row>
    <row r="10" spans="1:43" ht="15" customHeight="1" outlineLevel="1" x14ac:dyDescent="0.2">
      <c r="A10" s="43">
        <f t="shared" ref="A10:A38" si="0">RANK(AN10,$AN$10:$AN$43)</f>
        <v>1</v>
      </c>
      <c r="B10" s="131"/>
      <c r="C10" s="138"/>
      <c r="D10" s="130"/>
      <c r="E10" s="130"/>
      <c r="F10" s="131"/>
      <c r="G10" s="456"/>
      <c r="H10" s="457"/>
      <c r="I10" s="458">
        <v>0</v>
      </c>
      <c r="J10" s="457"/>
      <c r="K10" s="458">
        <v>0</v>
      </c>
      <c r="L10" s="459">
        <f t="shared" ref="L10:L38" si="1">LARGE(H10:K10,1)</f>
        <v>0</v>
      </c>
      <c r="M10" s="460"/>
      <c r="N10" s="259">
        <v>0</v>
      </c>
      <c r="O10" s="253"/>
      <c r="P10" s="259">
        <v>0</v>
      </c>
      <c r="Q10" s="461">
        <f t="shared" ref="Q10:Q38" si="2">LARGE(N10:P10,1)</f>
        <v>0</v>
      </c>
      <c r="R10" s="460"/>
      <c r="S10" s="259">
        <v>0</v>
      </c>
      <c r="T10" s="253"/>
      <c r="U10" s="259">
        <v>0</v>
      </c>
      <c r="V10" s="253"/>
      <c r="W10" s="259">
        <v>0</v>
      </c>
      <c r="X10" s="253"/>
      <c r="Y10" s="259">
        <v>0</v>
      </c>
      <c r="Z10" s="253"/>
      <c r="AA10" s="462">
        <v>0</v>
      </c>
      <c r="AB10" s="461">
        <f t="shared" ref="AB10:AB38" si="3">LARGE(S10:AA10,1)+LARGE(S10:AA10,2)+LARGE(S10:AA10,3)+LARGE(S10:AA10,4)</f>
        <v>0</v>
      </c>
      <c r="AC10" s="253"/>
      <c r="AD10" s="259">
        <v>0</v>
      </c>
      <c r="AE10" s="253"/>
      <c r="AF10" s="259">
        <v>0</v>
      </c>
      <c r="AG10" s="253"/>
      <c r="AH10" s="462">
        <v>0</v>
      </c>
      <c r="AI10" s="461">
        <f t="shared" ref="AI10:AI38" si="4">LARGE(AC10:AH10,1)</f>
        <v>0</v>
      </c>
      <c r="AJ10" s="410"/>
      <c r="AK10" s="462">
        <v>0</v>
      </c>
      <c r="AL10" s="410"/>
      <c r="AM10" s="462">
        <v>0</v>
      </c>
      <c r="AN10" s="463">
        <f t="shared" ref="AN10:AN38" si="5">AM10+AK10+AI10+AB10+Q10+L10</f>
        <v>0</v>
      </c>
      <c r="AO10" s="67"/>
      <c r="AP10" s="67"/>
      <c r="AQ10" s="464"/>
    </row>
    <row r="11" spans="1:43" ht="15" customHeight="1" outlineLevel="1" x14ac:dyDescent="0.2">
      <c r="A11" s="43">
        <f t="shared" si="0"/>
        <v>1</v>
      </c>
      <c r="B11" s="129"/>
      <c r="C11" s="58"/>
      <c r="D11" s="137"/>
      <c r="E11" s="137"/>
      <c r="F11" s="129"/>
      <c r="G11" s="465"/>
      <c r="H11" s="457"/>
      <c r="I11" s="458">
        <v>0</v>
      </c>
      <c r="J11" s="457"/>
      <c r="K11" s="458">
        <v>0</v>
      </c>
      <c r="L11" s="459">
        <f t="shared" si="1"/>
        <v>0</v>
      </c>
      <c r="M11" s="460"/>
      <c r="N11" s="259">
        <v>0</v>
      </c>
      <c r="O11" s="253"/>
      <c r="P11" s="259">
        <v>0</v>
      </c>
      <c r="Q11" s="461">
        <f t="shared" si="2"/>
        <v>0</v>
      </c>
      <c r="R11" s="460"/>
      <c r="S11" s="259">
        <v>0</v>
      </c>
      <c r="T11" s="253"/>
      <c r="U11" s="259">
        <v>0</v>
      </c>
      <c r="V11" s="253"/>
      <c r="W11" s="259">
        <v>0</v>
      </c>
      <c r="X11" s="253"/>
      <c r="Y11" s="259">
        <v>0</v>
      </c>
      <c r="Z11" s="253"/>
      <c r="AA11" s="462">
        <v>0</v>
      </c>
      <c r="AB11" s="461">
        <f t="shared" si="3"/>
        <v>0</v>
      </c>
      <c r="AC11" s="253"/>
      <c r="AD11" s="466">
        <v>0</v>
      </c>
      <c r="AE11" s="253"/>
      <c r="AF11" s="259">
        <v>0</v>
      </c>
      <c r="AG11" s="253"/>
      <c r="AH11" s="462">
        <v>0</v>
      </c>
      <c r="AI11" s="461">
        <f t="shared" si="4"/>
        <v>0</v>
      </c>
      <c r="AJ11" s="410"/>
      <c r="AK11" s="462">
        <v>0</v>
      </c>
      <c r="AL11" s="410"/>
      <c r="AM11" s="462">
        <v>0</v>
      </c>
      <c r="AN11" s="463">
        <f t="shared" si="5"/>
        <v>0</v>
      </c>
      <c r="AO11" s="67"/>
      <c r="AP11" s="67"/>
      <c r="AQ11" s="464"/>
    </row>
    <row r="12" spans="1:43" ht="15" customHeight="1" outlineLevel="1" x14ac:dyDescent="0.2">
      <c r="A12" s="43">
        <f t="shared" si="0"/>
        <v>1</v>
      </c>
      <c r="B12" s="467"/>
      <c r="C12" s="468"/>
      <c r="D12" s="469"/>
      <c r="E12" s="469"/>
      <c r="F12" s="467"/>
      <c r="G12" s="470"/>
      <c r="H12" s="457"/>
      <c r="I12" s="458">
        <v>0</v>
      </c>
      <c r="J12" s="457"/>
      <c r="K12" s="458">
        <v>0</v>
      </c>
      <c r="L12" s="459">
        <f t="shared" si="1"/>
        <v>0</v>
      </c>
      <c r="M12" s="460"/>
      <c r="N12" s="259">
        <v>0</v>
      </c>
      <c r="O12" s="253"/>
      <c r="P12" s="259">
        <v>0</v>
      </c>
      <c r="Q12" s="461">
        <f t="shared" si="2"/>
        <v>0</v>
      </c>
      <c r="R12" s="460"/>
      <c r="S12" s="259">
        <v>0</v>
      </c>
      <c r="T12" s="253"/>
      <c r="U12" s="259">
        <v>0</v>
      </c>
      <c r="V12" s="253"/>
      <c r="W12" s="259">
        <v>0</v>
      </c>
      <c r="X12" s="253"/>
      <c r="Y12" s="259">
        <v>0</v>
      </c>
      <c r="Z12" s="253"/>
      <c r="AA12" s="462">
        <v>0</v>
      </c>
      <c r="AB12" s="461">
        <f t="shared" si="3"/>
        <v>0</v>
      </c>
      <c r="AC12" s="253"/>
      <c r="AD12" s="466">
        <v>0</v>
      </c>
      <c r="AE12" s="253"/>
      <c r="AF12" s="259">
        <v>0</v>
      </c>
      <c r="AG12" s="253"/>
      <c r="AH12" s="462">
        <v>0</v>
      </c>
      <c r="AI12" s="461">
        <f t="shared" si="4"/>
        <v>0</v>
      </c>
      <c r="AJ12" s="410"/>
      <c r="AK12" s="462">
        <v>0</v>
      </c>
      <c r="AL12" s="410"/>
      <c r="AM12" s="462">
        <v>0</v>
      </c>
      <c r="AN12" s="463">
        <f t="shared" si="5"/>
        <v>0</v>
      </c>
      <c r="AO12" s="67"/>
      <c r="AP12" s="67"/>
      <c r="AQ12" s="464"/>
    </row>
    <row r="13" spans="1:43" ht="15" customHeight="1" outlineLevel="1" x14ac:dyDescent="0.2">
      <c r="A13" s="43">
        <f t="shared" si="0"/>
        <v>1</v>
      </c>
      <c r="B13" s="131"/>
      <c r="C13" s="138"/>
      <c r="D13" s="130"/>
      <c r="E13" s="130"/>
      <c r="F13" s="131"/>
      <c r="G13" s="456"/>
      <c r="H13" s="458"/>
      <c r="I13" s="458">
        <v>0</v>
      </c>
      <c r="J13" s="458"/>
      <c r="K13" s="458">
        <v>0</v>
      </c>
      <c r="L13" s="459">
        <f t="shared" si="1"/>
        <v>0</v>
      </c>
      <c r="M13" s="460"/>
      <c r="N13" s="259">
        <v>0</v>
      </c>
      <c r="O13" s="253"/>
      <c r="P13" s="259">
        <v>0</v>
      </c>
      <c r="Q13" s="461">
        <f t="shared" si="2"/>
        <v>0</v>
      </c>
      <c r="R13" s="460"/>
      <c r="S13" s="259">
        <v>0</v>
      </c>
      <c r="T13" s="253"/>
      <c r="U13" s="259">
        <v>0</v>
      </c>
      <c r="V13" s="253"/>
      <c r="W13" s="259">
        <v>0</v>
      </c>
      <c r="X13" s="253"/>
      <c r="Y13" s="259">
        <v>0</v>
      </c>
      <c r="Z13" s="253"/>
      <c r="AA13" s="462">
        <v>0</v>
      </c>
      <c r="AB13" s="461">
        <f t="shared" si="3"/>
        <v>0</v>
      </c>
      <c r="AC13" s="253"/>
      <c r="AD13" s="466">
        <v>0</v>
      </c>
      <c r="AE13" s="253"/>
      <c r="AF13" s="259">
        <v>0</v>
      </c>
      <c r="AG13" s="253"/>
      <c r="AH13" s="462">
        <v>0</v>
      </c>
      <c r="AI13" s="461">
        <f t="shared" si="4"/>
        <v>0</v>
      </c>
      <c r="AJ13" s="410"/>
      <c r="AK13" s="462">
        <v>0</v>
      </c>
      <c r="AL13" s="410"/>
      <c r="AM13" s="462">
        <v>0</v>
      </c>
      <c r="AN13" s="463">
        <f t="shared" si="5"/>
        <v>0</v>
      </c>
      <c r="AO13" s="67"/>
      <c r="AP13" s="67"/>
      <c r="AQ13" s="464"/>
    </row>
    <row r="14" spans="1:43" ht="15" customHeight="1" outlineLevel="1" x14ac:dyDescent="0.2">
      <c r="A14" s="43">
        <f t="shared" si="0"/>
        <v>1</v>
      </c>
      <c r="B14" s="467"/>
      <c r="C14" s="468"/>
      <c r="D14" s="469"/>
      <c r="E14" s="469"/>
      <c r="F14" s="467"/>
      <c r="G14" s="470"/>
      <c r="H14" s="457"/>
      <c r="I14" s="458">
        <v>0</v>
      </c>
      <c r="J14" s="457"/>
      <c r="K14" s="458">
        <v>0</v>
      </c>
      <c r="L14" s="459">
        <f t="shared" si="1"/>
        <v>0</v>
      </c>
      <c r="M14" s="460"/>
      <c r="N14" s="259">
        <v>0</v>
      </c>
      <c r="O14" s="253"/>
      <c r="P14" s="259">
        <v>0</v>
      </c>
      <c r="Q14" s="461">
        <f t="shared" si="2"/>
        <v>0</v>
      </c>
      <c r="R14" s="460"/>
      <c r="S14" s="259">
        <v>0</v>
      </c>
      <c r="T14" s="253"/>
      <c r="U14" s="259">
        <v>0</v>
      </c>
      <c r="V14" s="253"/>
      <c r="W14" s="259">
        <v>0</v>
      </c>
      <c r="X14" s="253"/>
      <c r="Y14" s="259">
        <v>0</v>
      </c>
      <c r="Z14" s="253"/>
      <c r="AA14" s="462">
        <v>0</v>
      </c>
      <c r="AB14" s="461">
        <f t="shared" si="3"/>
        <v>0</v>
      </c>
      <c r="AC14" s="253"/>
      <c r="AD14" s="466">
        <v>0</v>
      </c>
      <c r="AE14" s="253"/>
      <c r="AF14" s="259">
        <v>0</v>
      </c>
      <c r="AG14" s="253"/>
      <c r="AH14" s="462">
        <v>0</v>
      </c>
      <c r="AI14" s="461">
        <f t="shared" si="4"/>
        <v>0</v>
      </c>
      <c r="AJ14" s="410"/>
      <c r="AK14" s="462">
        <v>0</v>
      </c>
      <c r="AL14" s="410"/>
      <c r="AM14" s="462">
        <v>0</v>
      </c>
      <c r="AN14" s="463">
        <f t="shared" si="5"/>
        <v>0</v>
      </c>
      <c r="AO14" s="67"/>
      <c r="AP14" s="67"/>
      <c r="AQ14" s="464"/>
    </row>
    <row r="15" spans="1:43" ht="15" customHeight="1" outlineLevel="1" x14ac:dyDescent="0.2">
      <c r="A15" s="43">
        <f t="shared" si="0"/>
        <v>1</v>
      </c>
      <c r="B15" s="467"/>
      <c r="C15" s="138"/>
      <c r="D15" s="130"/>
      <c r="E15" s="130"/>
      <c r="F15" s="131"/>
      <c r="G15" s="456"/>
      <c r="H15" s="457"/>
      <c r="I15" s="458">
        <v>0</v>
      </c>
      <c r="J15" s="457"/>
      <c r="K15" s="458">
        <v>0</v>
      </c>
      <c r="L15" s="459">
        <f t="shared" si="1"/>
        <v>0</v>
      </c>
      <c r="M15" s="460"/>
      <c r="N15" s="259">
        <v>0</v>
      </c>
      <c r="O15" s="253"/>
      <c r="P15" s="259">
        <v>0</v>
      </c>
      <c r="Q15" s="461">
        <f t="shared" si="2"/>
        <v>0</v>
      </c>
      <c r="R15" s="460"/>
      <c r="S15" s="259">
        <v>0</v>
      </c>
      <c r="T15" s="253"/>
      <c r="U15" s="259">
        <v>0</v>
      </c>
      <c r="V15" s="253"/>
      <c r="W15" s="259">
        <v>0</v>
      </c>
      <c r="X15" s="253"/>
      <c r="Y15" s="259">
        <v>0</v>
      </c>
      <c r="Z15" s="253"/>
      <c r="AA15" s="462">
        <v>0</v>
      </c>
      <c r="AB15" s="461">
        <f t="shared" si="3"/>
        <v>0</v>
      </c>
      <c r="AC15" s="253"/>
      <c r="AD15" s="466">
        <v>0</v>
      </c>
      <c r="AE15" s="253"/>
      <c r="AF15" s="259">
        <v>0</v>
      </c>
      <c r="AG15" s="253"/>
      <c r="AH15" s="462">
        <v>0</v>
      </c>
      <c r="AI15" s="461">
        <f t="shared" si="4"/>
        <v>0</v>
      </c>
      <c r="AJ15" s="410"/>
      <c r="AK15" s="462">
        <v>0</v>
      </c>
      <c r="AL15" s="410"/>
      <c r="AM15" s="462">
        <v>0</v>
      </c>
      <c r="AN15" s="463">
        <f t="shared" si="5"/>
        <v>0</v>
      </c>
      <c r="AO15" s="67"/>
      <c r="AP15" s="67"/>
      <c r="AQ15" s="464"/>
    </row>
    <row r="16" spans="1:43" ht="15" customHeight="1" outlineLevel="1" x14ac:dyDescent="0.2">
      <c r="A16" s="43">
        <f t="shared" si="0"/>
        <v>1</v>
      </c>
      <c r="B16" s="467"/>
      <c r="C16" s="468"/>
      <c r="D16" s="469"/>
      <c r="E16" s="469"/>
      <c r="F16" s="467"/>
      <c r="G16" s="467"/>
      <c r="H16" s="457"/>
      <c r="I16" s="458">
        <v>0</v>
      </c>
      <c r="J16" s="457"/>
      <c r="K16" s="458">
        <v>0</v>
      </c>
      <c r="L16" s="459">
        <f t="shared" si="1"/>
        <v>0</v>
      </c>
      <c r="M16" s="460"/>
      <c r="N16" s="259">
        <v>0</v>
      </c>
      <c r="O16" s="253"/>
      <c r="P16" s="259">
        <v>0</v>
      </c>
      <c r="Q16" s="461">
        <f t="shared" si="2"/>
        <v>0</v>
      </c>
      <c r="R16" s="460"/>
      <c r="S16" s="259">
        <v>0</v>
      </c>
      <c r="T16" s="253"/>
      <c r="U16" s="259">
        <v>0</v>
      </c>
      <c r="V16" s="253"/>
      <c r="W16" s="259">
        <v>0</v>
      </c>
      <c r="X16" s="253"/>
      <c r="Y16" s="259">
        <v>0</v>
      </c>
      <c r="Z16" s="253"/>
      <c r="AA16" s="462">
        <v>0</v>
      </c>
      <c r="AB16" s="461">
        <f t="shared" si="3"/>
        <v>0</v>
      </c>
      <c r="AC16" s="253"/>
      <c r="AD16" s="466">
        <v>0</v>
      </c>
      <c r="AE16" s="253"/>
      <c r="AF16" s="259">
        <v>0</v>
      </c>
      <c r="AG16" s="253"/>
      <c r="AH16" s="462">
        <v>0</v>
      </c>
      <c r="AI16" s="461">
        <f t="shared" si="4"/>
        <v>0</v>
      </c>
      <c r="AJ16" s="410"/>
      <c r="AK16" s="462">
        <v>0</v>
      </c>
      <c r="AL16" s="410"/>
      <c r="AM16" s="462">
        <v>0</v>
      </c>
      <c r="AN16" s="463">
        <f t="shared" si="5"/>
        <v>0</v>
      </c>
      <c r="AO16" s="67"/>
      <c r="AP16" s="67"/>
      <c r="AQ16" s="464"/>
    </row>
    <row r="17" spans="1:43" ht="15" customHeight="1" outlineLevel="1" x14ac:dyDescent="0.2">
      <c r="A17" s="43">
        <f t="shared" si="0"/>
        <v>1</v>
      </c>
      <c r="B17" s="131"/>
      <c r="C17" s="138"/>
      <c r="D17" s="130"/>
      <c r="E17" s="130"/>
      <c r="F17" s="131"/>
      <c r="G17" s="131"/>
      <c r="H17" s="458"/>
      <c r="I17" s="458">
        <v>0</v>
      </c>
      <c r="J17" s="458"/>
      <c r="K17" s="458">
        <v>0</v>
      </c>
      <c r="L17" s="459">
        <f t="shared" si="1"/>
        <v>0</v>
      </c>
      <c r="M17" s="460"/>
      <c r="N17" s="259">
        <v>0</v>
      </c>
      <c r="O17" s="253"/>
      <c r="P17" s="259">
        <v>0</v>
      </c>
      <c r="Q17" s="461">
        <f t="shared" si="2"/>
        <v>0</v>
      </c>
      <c r="R17" s="460"/>
      <c r="S17" s="259">
        <v>0</v>
      </c>
      <c r="T17" s="253"/>
      <c r="U17" s="259">
        <v>0</v>
      </c>
      <c r="V17" s="253"/>
      <c r="W17" s="259">
        <v>0</v>
      </c>
      <c r="X17" s="253"/>
      <c r="Y17" s="259">
        <v>0</v>
      </c>
      <c r="Z17" s="253"/>
      <c r="AA17" s="462">
        <v>0</v>
      </c>
      <c r="AB17" s="461">
        <f t="shared" si="3"/>
        <v>0</v>
      </c>
      <c r="AC17" s="253"/>
      <c r="AD17" s="466">
        <v>0</v>
      </c>
      <c r="AE17" s="253"/>
      <c r="AF17" s="259">
        <v>0</v>
      </c>
      <c r="AG17" s="253"/>
      <c r="AH17" s="462">
        <v>0</v>
      </c>
      <c r="AI17" s="461">
        <f t="shared" si="4"/>
        <v>0</v>
      </c>
      <c r="AJ17" s="410"/>
      <c r="AK17" s="462">
        <v>0</v>
      </c>
      <c r="AL17" s="410"/>
      <c r="AM17" s="462">
        <v>0</v>
      </c>
      <c r="AN17" s="463">
        <f t="shared" si="5"/>
        <v>0</v>
      </c>
      <c r="AO17" s="67"/>
      <c r="AP17" s="67"/>
      <c r="AQ17" s="464"/>
    </row>
    <row r="18" spans="1:43" ht="15" customHeight="1" outlineLevel="1" x14ac:dyDescent="0.2">
      <c r="A18" s="43">
        <f t="shared" si="0"/>
        <v>1</v>
      </c>
      <c r="B18" s="129"/>
      <c r="C18" s="58"/>
      <c r="D18" s="137"/>
      <c r="E18" s="137"/>
      <c r="F18" s="129"/>
      <c r="G18" s="129"/>
      <c r="H18" s="457"/>
      <c r="I18" s="458">
        <v>0</v>
      </c>
      <c r="J18" s="457"/>
      <c r="K18" s="458">
        <v>0</v>
      </c>
      <c r="L18" s="459">
        <f t="shared" si="1"/>
        <v>0</v>
      </c>
      <c r="M18" s="460"/>
      <c r="N18" s="259">
        <v>0</v>
      </c>
      <c r="O18" s="253"/>
      <c r="P18" s="259">
        <v>0</v>
      </c>
      <c r="Q18" s="461">
        <f t="shared" si="2"/>
        <v>0</v>
      </c>
      <c r="R18" s="460"/>
      <c r="S18" s="259">
        <v>0</v>
      </c>
      <c r="T18" s="253"/>
      <c r="U18" s="259">
        <v>0</v>
      </c>
      <c r="V18" s="253"/>
      <c r="W18" s="259">
        <v>0</v>
      </c>
      <c r="X18" s="253"/>
      <c r="Y18" s="259">
        <v>0</v>
      </c>
      <c r="Z18" s="253"/>
      <c r="AA18" s="462">
        <v>0</v>
      </c>
      <c r="AB18" s="461">
        <f t="shared" si="3"/>
        <v>0</v>
      </c>
      <c r="AC18" s="253"/>
      <c r="AD18" s="466">
        <v>0</v>
      </c>
      <c r="AE18" s="253"/>
      <c r="AF18" s="259">
        <v>0</v>
      </c>
      <c r="AG18" s="253"/>
      <c r="AH18" s="462">
        <v>0</v>
      </c>
      <c r="AI18" s="461">
        <f t="shared" si="4"/>
        <v>0</v>
      </c>
      <c r="AJ18" s="410"/>
      <c r="AK18" s="462">
        <v>0</v>
      </c>
      <c r="AL18" s="410"/>
      <c r="AM18" s="462">
        <v>0</v>
      </c>
      <c r="AN18" s="463">
        <f t="shared" si="5"/>
        <v>0</v>
      </c>
      <c r="AO18" s="67"/>
      <c r="AP18" s="67"/>
      <c r="AQ18" s="464"/>
    </row>
    <row r="19" spans="1:43" ht="15" customHeight="1" outlineLevel="1" x14ac:dyDescent="0.2">
      <c r="A19" s="43">
        <f t="shared" si="0"/>
        <v>1</v>
      </c>
      <c r="B19" s="471"/>
      <c r="C19" s="138"/>
      <c r="D19" s="130"/>
      <c r="E19" s="130"/>
      <c r="F19" s="131"/>
      <c r="G19" s="131"/>
      <c r="H19" s="458"/>
      <c r="I19" s="458">
        <v>0</v>
      </c>
      <c r="J19" s="458"/>
      <c r="K19" s="458">
        <v>0</v>
      </c>
      <c r="L19" s="459">
        <f t="shared" si="1"/>
        <v>0</v>
      </c>
      <c r="M19" s="460"/>
      <c r="N19" s="259">
        <v>0</v>
      </c>
      <c r="O19" s="253"/>
      <c r="P19" s="259">
        <v>0</v>
      </c>
      <c r="Q19" s="461">
        <f t="shared" si="2"/>
        <v>0</v>
      </c>
      <c r="R19" s="460"/>
      <c r="S19" s="259">
        <v>0</v>
      </c>
      <c r="T19" s="253"/>
      <c r="U19" s="259">
        <v>0</v>
      </c>
      <c r="V19" s="253"/>
      <c r="W19" s="259">
        <v>0</v>
      </c>
      <c r="X19" s="253"/>
      <c r="Y19" s="259">
        <v>0</v>
      </c>
      <c r="Z19" s="253"/>
      <c r="AA19" s="462">
        <v>0</v>
      </c>
      <c r="AB19" s="461">
        <f t="shared" si="3"/>
        <v>0</v>
      </c>
      <c r="AC19" s="253"/>
      <c r="AD19" s="466">
        <v>0</v>
      </c>
      <c r="AE19" s="253"/>
      <c r="AF19" s="259">
        <v>0</v>
      </c>
      <c r="AG19" s="253"/>
      <c r="AH19" s="462">
        <v>0</v>
      </c>
      <c r="AI19" s="461">
        <f t="shared" si="4"/>
        <v>0</v>
      </c>
      <c r="AJ19" s="410"/>
      <c r="AK19" s="462">
        <v>0</v>
      </c>
      <c r="AL19" s="410"/>
      <c r="AM19" s="462">
        <v>0</v>
      </c>
      <c r="AN19" s="463">
        <f t="shared" si="5"/>
        <v>0</v>
      </c>
      <c r="AO19" s="67"/>
      <c r="AP19" s="67"/>
      <c r="AQ19" s="464"/>
    </row>
    <row r="20" spans="1:43" ht="15" customHeight="1" outlineLevel="1" x14ac:dyDescent="0.2">
      <c r="A20" s="43">
        <f t="shared" si="0"/>
        <v>1</v>
      </c>
      <c r="B20" s="131"/>
      <c r="C20" s="138"/>
      <c r="D20" s="130"/>
      <c r="E20" s="130"/>
      <c r="F20" s="131"/>
      <c r="G20" s="131"/>
      <c r="H20" s="458"/>
      <c r="I20" s="458">
        <v>0</v>
      </c>
      <c r="J20" s="458"/>
      <c r="K20" s="458">
        <v>0</v>
      </c>
      <c r="L20" s="459">
        <f t="shared" si="1"/>
        <v>0</v>
      </c>
      <c r="M20" s="460"/>
      <c r="N20" s="259">
        <v>0</v>
      </c>
      <c r="O20" s="253"/>
      <c r="P20" s="259">
        <v>0</v>
      </c>
      <c r="Q20" s="461">
        <f t="shared" si="2"/>
        <v>0</v>
      </c>
      <c r="R20" s="460"/>
      <c r="S20" s="259">
        <v>0</v>
      </c>
      <c r="T20" s="253"/>
      <c r="U20" s="259">
        <v>0</v>
      </c>
      <c r="V20" s="253"/>
      <c r="W20" s="259">
        <v>0</v>
      </c>
      <c r="X20" s="253"/>
      <c r="Y20" s="259">
        <v>0</v>
      </c>
      <c r="Z20" s="253"/>
      <c r="AA20" s="462">
        <v>0</v>
      </c>
      <c r="AB20" s="461">
        <f t="shared" si="3"/>
        <v>0</v>
      </c>
      <c r="AC20" s="253"/>
      <c r="AD20" s="466">
        <v>0</v>
      </c>
      <c r="AE20" s="253"/>
      <c r="AF20" s="259">
        <v>0</v>
      </c>
      <c r="AG20" s="253"/>
      <c r="AH20" s="462">
        <v>0</v>
      </c>
      <c r="AI20" s="461">
        <f t="shared" si="4"/>
        <v>0</v>
      </c>
      <c r="AJ20" s="410"/>
      <c r="AK20" s="462">
        <v>0</v>
      </c>
      <c r="AL20" s="410"/>
      <c r="AM20" s="462">
        <v>0</v>
      </c>
      <c r="AN20" s="463">
        <f t="shared" si="5"/>
        <v>0</v>
      </c>
      <c r="AO20" s="67"/>
      <c r="AP20" s="67"/>
      <c r="AQ20" s="464"/>
    </row>
    <row r="21" spans="1:43" ht="15" customHeight="1" outlineLevel="1" x14ac:dyDescent="0.2">
      <c r="A21" s="43">
        <f t="shared" si="0"/>
        <v>1</v>
      </c>
      <c r="B21" s="131"/>
      <c r="C21" s="138"/>
      <c r="D21" s="130"/>
      <c r="E21" s="130"/>
      <c r="F21" s="131"/>
      <c r="G21" s="131"/>
      <c r="H21" s="458"/>
      <c r="I21" s="458">
        <v>0</v>
      </c>
      <c r="J21" s="458"/>
      <c r="K21" s="458">
        <v>0</v>
      </c>
      <c r="L21" s="459">
        <f t="shared" si="1"/>
        <v>0</v>
      </c>
      <c r="M21" s="460"/>
      <c r="N21" s="259">
        <v>0</v>
      </c>
      <c r="O21" s="253"/>
      <c r="P21" s="259">
        <v>0</v>
      </c>
      <c r="Q21" s="461">
        <f t="shared" si="2"/>
        <v>0</v>
      </c>
      <c r="R21" s="460"/>
      <c r="S21" s="259">
        <v>0</v>
      </c>
      <c r="T21" s="253"/>
      <c r="U21" s="259">
        <v>0</v>
      </c>
      <c r="V21" s="253"/>
      <c r="W21" s="259">
        <v>0</v>
      </c>
      <c r="X21" s="253"/>
      <c r="Y21" s="259">
        <v>0</v>
      </c>
      <c r="Z21" s="253"/>
      <c r="AA21" s="462">
        <v>0</v>
      </c>
      <c r="AB21" s="461">
        <f t="shared" si="3"/>
        <v>0</v>
      </c>
      <c r="AC21" s="253"/>
      <c r="AD21" s="466">
        <v>0</v>
      </c>
      <c r="AE21" s="253"/>
      <c r="AF21" s="259">
        <v>0</v>
      </c>
      <c r="AG21" s="253"/>
      <c r="AH21" s="462">
        <v>0</v>
      </c>
      <c r="AI21" s="461">
        <f t="shared" si="4"/>
        <v>0</v>
      </c>
      <c r="AJ21" s="410"/>
      <c r="AK21" s="462">
        <v>0</v>
      </c>
      <c r="AL21" s="410"/>
      <c r="AM21" s="462">
        <v>0</v>
      </c>
      <c r="AN21" s="463">
        <f t="shared" si="5"/>
        <v>0</v>
      </c>
      <c r="AO21" s="67"/>
      <c r="AP21" s="67"/>
      <c r="AQ21" s="464"/>
    </row>
    <row r="22" spans="1:43" ht="15" customHeight="1" outlineLevel="1" x14ac:dyDescent="0.2">
      <c r="A22" s="43">
        <f t="shared" si="0"/>
        <v>1</v>
      </c>
      <c r="B22" s="131"/>
      <c r="C22" s="138"/>
      <c r="D22" s="130"/>
      <c r="E22" s="130"/>
      <c r="F22" s="131"/>
      <c r="G22" s="131"/>
      <c r="H22" s="458"/>
      <c r="I22" s="458">
        <v>0</v>
      </c>
      <c r="J22" s="458"/>
      <c r="K22" s="458">
        <v>0</v>
      </c>
      <c r="L22" s="459">
        <f t="shared" si="1"/>
        <v>0</v>
      </c>
      <c r="M22" s="460"/>
      <c r="N22" s="259">
        <v>0</v>
      </c>
      <c r="O22" s="253"/>
      <c r="P22" s="259">
        <v>0</v>
      </c>
      <c r="Q22" s="461">
        <f t="shared" si="2"/>
        <v>0</v>
      </c>
      <c r="R22" s="460"/>
      <c r="S22" s="259">
        <v>0</v>
      </c>
      <c r="T22" s="253"/>
      <c r="U22" s="259">
        <v>0</v>
      </c>
      <c r="V22" s="253"/>
      <c r="W22" s="259">
        <v>0</v>
      </c>
      <c r="X22" s="253"/>
      <c r="Y22" s="259">
        <v>0</v>
      </c>
      <c r="Z22" s="253"/>
      <c r="AA22" s="462">
        <v>0</v>
      </c>
      <c r="AB22" s="461">
        <f t="shared" si="3"/>
        <v>0</v>
      </c>
      <c r="AC22" s="253"/>
      <c r="AD22" s="466">
        <v>0</v>
      </c>
      <c r="AE22" s="253"/>
      <c r="AF22" s="259">
        <v>0</v>
      </c>
      <c r="AG22" s="253"/>
      <c r="AH22" s="462">
        <v>0</v>
      </c>
      <c r="AI22" s="461">
        <f t="shared" si="4"/>
        <v>0</v>
      </c>
      <c r="AJ22" s="410"/>
      <c r="AK22" s="462">
        <v>0</v>
      </c>
      <c r="AL22" s="410"/>
      <c r="AM22" s="462">
        <v>0</v>
      </c>
      <c r="AN22" s="463">
        <f t="shared" si="5"/>
        <v>0</v>
      </c>
      <c r="AO22" s="67"/>
      <c r="AP22" s="67"/>
      <c r="AQ22" s="464"/>
    </row>
    <row r="23" spans="1:43" ht="15" customHeight="1" outlineLevel="1" x14ac:dyDescent="0.2">
      <c r="A23" s="43">
        <f t="shared" si="0"/>
        <v>1</v>
      </c>
      <c r="B23" s="131"/>
      <c r="C23" s="138"/>
      <c r="D23" s="130"/>
      <c r="E23" s="130"/>
      <c r="F23" s="131"/>
      <c r="G23" s="131"/>
      <c r="H23" s="458"/>
      <c r="I23" s="458">
        <v>0</v>
      </c>
      <c r="J23" s="458"/>
      <c r="K23" s="458">
        <v>0</v>
      </c>
      <c r="L23" s="459">
        <f t="shared" si="1"/>
        <v>0</v>
      </c>
      <c r="M23" s="460"/>
      <c r="N23" s="259">
        <v>0</v>
      </c>
      <c r="O23" s="253"/>
      <c r="P23" s="259">
        <v>0</v>
      </c>
      <c r="Q23" s="461">
        <f t="shared" si="2"/>
        <v>0</v>
      </c>
      <c r="R23" s="460"/>
      <c r="S23" s="259">
        <v>0</v>
      </c>
      <c r="T23" s="253"/>
      <c r="U23" s="259">
        <v>0</v>
      </c>
      <c r="V23" s="253"/>
      <c r="W23" s="259">
        <v>0</v>
      </c>
      <c r="X23" s="253"/>
      <c r="Y23" s="259">
        <v>0</v>
      </c>
      <c r="Z23" s="253"/>
      <c r="AA23" s="462">
        <v>0</v>
      </c>
      <c r="AB23" s="461">
        <f t="shared" si="3"/>
        <v>0</v>
      </c>
      <c r="AC23" s="253"/>
      <c r="AD23" s="466">
        <v>0</v>
      </c>
      <c r="AE23" s="253"/>
      <c r="AF23" s="259">
        <v>0</v>
      </c>
      <c r="AG23" s="253"/>
      <c r="AH23" s="462">
        <v>0</v>
      </c>
      <c r="AI23" s="461">
        <f t="shared" si="4"/>
        <v>0</v>
      </c>
      <c r="AJ23" s="410"/>
      <c r="AK23" s="462">
        <v>0</v>
      </c>
      <c r="AL23" s="410"/>
      <c r="AM23" s="462">
        <v>0</v>
      </c>
      <c r="AN23" s="463">
        <f t="shared" si="5"/>
        <v>0</v>
      </c>
      <c r="AO23" s="67"/>
      <c r="AP23" s="67"/>
      <c r="AQ23" s="464"/>
    </row>
    <row r="24" spans="1:43" ht="15" customHeight="1" outlineLevel="1" x14ac:dyDescent="0.2">
      <c r="A24" s="43">
        <f t="shared" si="0"/>
        <v>1</v>
      </c>
      <c r="B24" s="131"/>
      <c r="C24" s="138"/>
      <c r="D24" s="130"/>
      <c r="E24" s="130"/>
      <c r="F24" s="131"/>
      <c r="G24" s="131"/>
      <c r="H24" s="458"/>
      <c r="I24" s="458">
        <v>0</v>
      </c>
      <c r="J24" s="458"/>
      <c r="K24" s="458">
        <v>0</v>
      </c>
      <c r="L24" s="459">
        <f t="shared" si="1"/>
        <v>0</v>
      </c>
      <c r="M24" s="460"/>
      <c r="N24" s="259">
        <v>0</v>
      </c>
      <c r="O24" s="253"/>
      <c r="P24" s="259">
        <v>0</v>
      </c>
      <c r="Q24" s="461">
        <f t="shared" si="2"/>
        <v>0</v>
      </c>
      <c r="R24" s="460"/>
      <c r="S24" s="259">
        <v>0</v>
      </c>
      <c r="T24" s="253"/>
      <c r="U24" s="259">
        <v>0</v>
      </c>
      <c r="V24" s="253"/>
      <c r="W24" s="259">
        <v>0</v>
      </c>
      <c r="X24" s="253"/>
      <c r="Y24" s="259">
        <v>0</v>
      </c>
      <c r="Z24" s="253"/>
      <c r="AA24" s="462">
        <v>0</v>
      </c>
      <c r="AB24" s="461">
        <f t="shared" si="3"/>
        <v>0</v>
      </c>
      <c r="AC24" s="253"/>
      <c r="AD24" s="466">
        <v>0</v>
      </c>
      <c r="AE24" s="253"/>
      <c r="AF24" s="259">
        <v>0</v>
      </c>
      <c r="AG24" s="253"/>
      <c r="AH24" s="462">
        <v>0</v>
      </c>
      <c r="AI24" s="461">
        <f t="shared" si="4"/>
        <v>0</v>
      </c>
      <c r="AJ24" s="410"/>
      <c r="AK24" s="462">
        <v>0</v>
      </c>
      <c r="AL24" s="410"/>
      <c r="AM24" s="462">
        <v>0</v>
      </c>
      <c r="AN24" s="463">
        <f t="shared" si="5"/>
        <v>0</v>
      </c>
      <c r="AO24" s="67"/>
      <c r="AP24" s="67"/>
      <c r="AQ24" s="464"/>
    </row>
    <row r="25" spans="1:43" ht="15" customHeight="1" outlineLevel="1" x14ac:dyDescent="0.2">
      <c r="A25" s="43">
        <f t="shared" si="0"/>
        <v>1</v>
      </c>
      <c r="B25" s="131"/>
      <c r="C25" s="138"/>
      <c r="D25" s="130"/>
      <c r="E25" s="130"/>
      <c r="F25" s="131"/>
      <c r="G25" s="131"/>
      <c r="H25" s="458"/>
      <c r="I25" s="458">
        <v>0</v>
      </c>
      <c r="J25" s="458"/>
      <c r="K25" s="458">
        <v>0</v>
      </c>
      <c r="L25" s="459">
        <f t="shared" si="1"/>
        <v>0</v>
      </c>
      <c r="M25" s="460"/>
      <c r="N25" s="259">
        <v>0</v>
      </c>
      <c r="O25" s="253"/>
      <c r="P25" s="259">
        <v>0</v>
      </c>
      <c r="Q25" s="461">
        <f t="shared" si="2"/>
        <v>0</v>
      </c>
      <c r="R25" s="460"/>
      <c r="S25" s="259">
        <v>0</v>
      </c>
      <c r="T25" s="253"/>
      <c r="U25" s="259">
        <v>0</v>
      </c>
      <c r="V25" s="253"/>
      <c r="W25" s="259">
        <v>0</v>
      </c>
      <c r="X25" s="253"/>
      <c r="Y25" s="259">
        <v>0</v>
      </c>
      <c r="Z25" s="253"/>
      <c r="AA25" s="462">
        <v>0</v>
      </c>
      <c r="AB25" s="461">
        <f t="shared" si="3"/>
        <v>0</v>
      </c>
      <c r="AC25" s="253"/>
      <c r="AD25" s="466">
        <v>0</v>
      </c>
      <c r="AE25" s="253"/>
      <c r="AF25" s="259">
        <v>0</v>
      </c>
      <c r="AG25" s="253"/>
      <c r="AH25" s="462">
        <v>0</v>
      </c>
      <c r="AI25" s="461">
        <f t="shared" si="4"/>
        <v>0</v>
      </c>
      <c r="AJ25" s="410"/>
      <c r="AK25" s="462">
        <v>0</v>
      </c>
      <c r="AL25" s="410"/>
      <c r="AM25" s="462">
        <v>0</v>
      </c>
      <c r="AN25" s="463">
        <f t="shared" si="5"/>
        <v>0</v>
      </c>
      <c r="AO25" s="67"/>
      <c r="AP25" s="67"/>
      <c r="AQ25" s="464"/>
    </row>
    <row r="26" spans="1:43" ht="15" customHeight="1" outlineLevel="1" x14ac:dyDescent="0.2">
      <c r="A26" s="43">
        <f t="shared" si="0"/>
        <v>1</v>
      </c>
      <c r="B26" s="131"/>
      <c r="C26" s="138"/>
      <c r="D26" s="130"/>
      <c r="E26" s="130"/>
      <c r="F26" s="131"/>
      <c r="G26" s="131"/>
      <c r="H26" s="458"/>
      <c r="I26" s="458">
        <v>0</v>
      </c>
      <c r="J26" s="458"/>
      <c r="K26" s="458">
        <v>0</v>
      </c>
      <c r="L26" s="459">
        <f t="shared" si="1"/>
        <v>0</v>
      </c>
      <c r="M26" s="472"/>
      <c r="N26" s="259">
        <v>0</v>
      </c>
      <c r="O26" s="253"/>
      <c r="P26" s="259">
        <v>0</v>
      </c>
      <c r="Q26" s="461">
        <f t="shared" si="2"/>
        <v>0</v>
      </c>
      <c r="R26" s="472"/>
      <c r="S26" s="259">
        <v>0</v>
      </c>
      <c r="T26" s="253"/>
      <c r="U26" s="259">
        <v>0</v>
      </c>
      <c r="V26" s="253"/>
      <c r="W26" s="259">
        <v>0</v>
      </c>
      <c r="X26" s="253"/>
      <c r="Y26" s="259">
        <v>0</v>
      </c>
      <c r="Z26" s="253"/>
      <c r="AA26" s="462">
        <v>0</v>
      </c>
      <c r="AB26" s="461">
        <f t="shared" si="3"/>
        <v>0</v>
      </c>
      <c r="AC26" s="410"/>
      <c r="AD26" s="466">
        <v>0</v>
      </c>
      <c r="AE26" s="253"/>
      <c r="AF26" s="259">
        <v>0</v>
      </c>
      <c r="AG26" s="253"/>
      <c r="AH26" s="462">
        <v>0</v>
      </c>
      <c r="AI26" s="461">
        <f t="shared" si="4"/>
        <v>0</v>
      </c>
      <c r="AJ26" s="285"/>
      <c r="AK26" s="462">
        <v>0</v>
      </c>
      <c r="AL26" s="285"/>
      <c r="AM26" s="462">
        <v>0</v>
      </c>
      <c r="AN26" s="463">
        <f t="shared" si="5"/>
        <v>0</v>
      </c>
      <c r="AO26" s="67"/>
      <c r="AP26" s="67"/>
      <c r="AQ26" s="464"/>
    </row>
    <row r="27" spans="1:43" ht="15" customHeight="1" outlineLevel="1" x14ac:dyDescent="0.2">
      <c r="A27" s="43">
        <f t="shared" si="0"/>
        <v>1</v>
      </c>
      <c r="B27" s="467"/>
      <c r="C27" s="138"/>
      <c r="D27" s="130"/>
      <c r="E27" s="130"/>
      <c r="F27" s="131"/>
      <c r="G27" s="131"/>
      <c r="H27" s="458"/>
      <c r="I27" s="458">
        <v>0</v>
      </c>
      <c r="J27" s="458"/>
      <c r="K27" s="458">
        <v>0</v>
      </c>
      <c r="L27" s="459">
        <f t="shared" si="1"/>
        <v>0</v>
      </c>
      <c r="M27" s="472"/>
      <c r="N27" s="259">
        <v>0</v>
      </c>
      <c r="O27" s="253"/>
      <c r="P27" s="259">
        <v>0</v>
      </c>
      <c r="Q27" s="461">
        <f t="shared" si="2"/>
        <v>0</v>
      </c>
      <c r="R27" s="472"/>
      <c r="S27" s="259">
        <v>0</v>
      </c>
      <c r="T27" s="253"/>
      <c r="U27" s="259">
        <v>0</v>
      </c>
      <c r="V27" s="253"/>
      <c r="W27" s="259">
        <v>0</v>
      </c>
      <c r="X27" s="253"/>
      <c r="Y27" s="259">
        <v>0</v>
      </c>
      <c r="Z27" s="253"/>
      <c r="AA27" s="462">
        <v>0</v>
      </c>
      <c r="AB27" s="461">
        <f t="shared" si="3"/>
        <v>0</v>
      </c>
      <c r="AC27" s="410"/>
      <c r="AD27" s="466">
        <v>0</v>
      </c>
      <c r="AE27" s="253"/>
      <c r="AF27" s="259">
        <v>0</v>
      </c>
      <c r="AG27" s="253"/>
      <c r="AH27" s="462">
        <v>0</v>
      </c>
      <c r="AI27" s="461">
        <f t="shared" si="4"/>
        <v>0</v>
      </c>
      <c r="AJ27" s="285"/>
      <c r="AK27" s="462">
        <v>0</v>
      </c>
      <c r="AL27" s="285"/>
      <c r="AM27" s="462">
        <v>0</v>
      </c>
      <c r="AN27" s="463">
        <f t="shared" si="5"/>
        <v>0</v>
      </c>
      <c r="AO27" s="67"/>
      <c r="AP27" s="67"/>
      <c r="AQ27" s="464"/>
    </row>
    <row r="28" spans="1:43" ht="15" customHeight="1" outlineLevel="1" x14ac:dyDescent="0.2">
      <c r="A28" s="43">
        <f t="shared" si="0"/>
        <v>1</v>
      </c>
      <c r="B28" s="131"/>
      <c r="C28" s="138"/>
      <c r="D28" s="130"/>
      <c r="E28" s="130"/>
      <c r="F28" s="131"/>
      <c r="G28" s="131"/>
      <c r="H28" s="458"/>
      <c r="I28" s="458">
        <v>0</v>
      </c>
      <c r="J28" s="458"/>
      <c r="K28" s="458">
        <v>0</v>
      </c>
      <c r="L28" s="459">
        <f t="shared" si="1"/>
        <v>0</v>
      </c>
      <c r="M28" s="460"/>
      <c r="N28" s="259">
        <v>0</v>
      </c>
      <c r="O28" s="253"/>
      <c r="P28" s="259">
        <v>0</v>
      </c>
      <c r="Q28" s="461">
        <f t="shared" si="2"/>
        <v>0</v>
      </c>
      <c r="R28" s="460"/>
      <c r="S28" s="259">
        <v>0</v>
      </c>
      <c r="T28" s="253"/>
      <c r="U28" s="259">
        <v>0</v>
      </c>
      <c r="V28" s="253"/>
      <c r="W28" s="259">
        <v>0</v>
      </c>
      <c r="X28" s="253"/>
      <c r="Y28" s="259">
        <v>0</v>
      </c>
      <c r="Z28" s="253"/>
      <c r="AA28" s="462">
        <v>0</v>
      </c>
      <c r="AB28" s="461">
        <f t="shared" si="3"/>
        <v>0</v>
      </c>
      <c r="AC28" s="410"/>
      <c r="AD28" s="466">
        <v>0</v>
      </c>
      <c r="AE28" s="253"/>
      <c r="AF28" s="259">
        <v>0</v>
      </c>
      <c r="AG28" s="253"/>
      <c r="AH28" s="462">
        <v>0</v>
      </c>
      <c r="AI28" s="461">
        <f t="shared" si="4"/>
        <v>0</v>
      </c>
      <c r="AJ28" s="285"/>
      <c r="AK28" s="462">
        <v>0</v>
      </c>
      <c r="AL28" s="285"/>
      <c r="AM28" s="462">
        <v>0</v>
      </c>
      <c r="AN28" s="463">
        <f t="shared" si="5"/>
        <v>0</v>
      </c>
      <c r="AO28" s="67"/>
      <c r="AP28" s="67"/>
      <c r="AQ28" s="464"/>
    </row>
    <row r="29" spans="1:43" ht="15" customHeight="1" outlineLevel="1" x14ac:dyDescent="0.2">
      <c r="A29" s="43">
        <f t="shared" si="0"/>
        <v>1</v>
      </c>
      <c r="B29" s="467"/>
      <c r="C29" s="468"/>
      <c r="D29" s="469"/>
      <c r="E29" s="469"/>
      <c r="F29" s="467"/>
      <c r="G29" s="467"/>
      <c r="H29" s="458"/>
      <c r="I29" s="458">
        <v>0</v>
      </c>
      <c r="J29" s="458"/>
      <c r="K29" s="458">
        <v>0</v>
      </c>
      <c r="L29" s="459">
        <f t="shared" si="1"/>
        <v>0</v>
      </c>
      <c r="M29" s="472"/>
      <c r="N29" s="259">
        <v>0</v>
      </c>
      <c r="O29" s="253"/>
      <c r="P29" s="259">
        <v>0</v>
      </c>
      <c r="Q29" s="461">
        <f t="shared" si="2"/>
        <v>0</v>
      </c>
      <c r="R29" s="472"/>
      <c r="S29" s="259">
        <v>0</v>
      </c>
      <c r="T29" s="253"/>
      <c r="U29" s="259">
        <v>0</v>
      </c>
      <c r="V29" s="253"/>
      <c r="W29" s="259">
        <v>0</v>
      </c>
      <c r="X29" s="253"/>
      <c r="Y29" s="259">
        <v>0</v>
      </c>
      <c r="Z29" s="253"/>
      <c r="AA29" s="462">
        <v>0</v>
      </c>
      <c r="AB29" s="461">
        <f t="shared" si="3"/>
        <v>0</v>
      </c>
      <c r="AC29" s="410"/>
      <c r="AD29" s="466">
        <v>0</v>
      </c>
      <c r="AE29" s="253"/>
      <c r="AF29" s="259">
        <v>0</v>
      </c>
      <c r="AG29" s="253"/>
      <c r="AH29" s="462">
        <v>0</v>
      </c>
      <c r="AI29" s="461">
        <f t="shared" si="4"/>
        <v>0</v>
      </c>
      <c r="AJ29" s="285"/>
      <c r="AK29" s="462">
        <v>0</v>
      </c>
      <c r="AL29" s="285"/>
      <c r="AM29" s="462">
        <v>0</v>
      </c>
      <c r="AN29" s="463">
        <f t="shared" si="5"/>
        <v>0</v>
      </c>
      <c r="AO29" s="67"/>
      <c r="AP29" s="67"/>
      <c r="AQ29" s="464"/>
    </row>
    <row r="30" spans="1:43" ht="15" customHeight="1" outlineLevel="1" x14ac:dyDescent="0.2">
      <c r="A30" s="43">
        <f t="shared" si="0"/>
        <v>1</v>
      </c>
      <c r="B30" s="131"/>
      <c r="C30" s="138"/>
      <c r="D30" s="130"/>
      <c r="E30" s="130"/>
      <c r="F30" s="131"/>
      <c r="G30" s="131"/>
      <c r="H30" s="458"/>
      <c r="I30" s="458">
        <v>0</v>
      </c>
      <c r="J30" s="458"/>
      <c r="K30" s="458">
        <v>0</v>
      </c>
      <c r="L30" s="459">
        <f t="shared" si="1"/>
        <v>0</v>
      </c>
      <c r="M30" s="472"/>
      <c r="N30" s="259">
        <v>0</v>
      </c>
      <c r="O30" s="253"/>
      <c r="P30" s="259">
        <v>0</v>
      </c>
      <c r="Q30" s="461">
        <f t="shared" si="2"/>
        <v>0</v>
      </c>
      <c r="R30" s="472"/>
      <c r="S30" s="259">
        <v>0</v>
      </c>
      <c r="T30" s="253"/>
      <c r="U30" s="259">
        <v>0</v>
      </c>
      <c r="V30" s="253"/>
      <c r="W30" s="259">
        <v>0</v>
      </c>
      <c r="X30" s="253"/>
      <c r="Y30" s="259">
        <v>0</v>
      </c>
      <c r="Z30" s="253"/>
      <c r="AA30" s="462">
        <v>0</v>
      </c>
      <c r="AB30" s="461">
        <f t="shared" si="3"/>
        <v>0</v>
      </c>
      <c r="AC30" s="410"/>
      <c r="AD30" s="466">
        <v>0</v>
      </c>
      <c r="AE30" s="253"/>
      <c r="AF30" s="259">
        <v>0</v>
      </c>
      <c r="AG30" s="253"/>
      <c r="AH30" s="462">
        <v>0</v>
      </c>
      <c r="AI30" s="461">
        <f t="shared" si="4"/>
        <v>0</v>
      </c>
      <c r="AJ30" s="285"/>
      <c r="AK30" s="462">
        <v>0</v>
      </c>
      <c r="AL30" s="285"/>
      <c r="AM30" s="462">
        <v>0</v>
      </c>
      <c r="AN30" s="463">
        <f t="shared" si="5"/>
        <v>0</v>
      </c>
      <c r="AO30" s="67"/>
      <c r="AP30" s="67"/>
      <c r="AQ30" s="464"/>
    </row>
    <row r="31" spans="1:43" ht="15" customHeight="1" outlineLevel="1" x14ac:dyDescent="0.2">
      <c r="A31" s="43">
        <f t="shared" si="0"/>
        <v>1</v>
      </c>
      <c r="B31" s="129"/>
      <c r="C31" s="58"/>
      <c r="D31" s="137"/>
      <c r="E31" s="137"/>
      <c r="F31" s="129"/>
      <c r="G31" s="129"/>
      <c r="H31" s="458"/>
      <c r="I31" s="458">
        <v>0</v>
      </c>
      <c r="J31" s="458"/>
      <c r="K31" s="458">
        <v>0</v>
      </c>
      <c r="L31" s="459">
        <f t="shared" si="1"/>
        <v>0</v>
      </c>
      <c r="M31" s="460"/>
      <c r="N31" s="259">
        <v>0</v>
      </c>
      <c r="O31" s="253"/>
      <c r="P31" s="259">
        <v>0</v>
      </c>
      <c r="Q31" s="461">
        <f t="shared" si="2"/>
        <v>0</v>
      </c>
      <c r="R31" s="460"/>
      <c r="S31" s="259">
        <v>0</v>
      </c>
      <c r="T31" s="253"/>
      <c r="U31" s="259">
        <v>0</v>
      </c>
      <c r="V31" s="253"/>
      <c r="W31" s="259">
        <v>0</v>
      </c>
      <c r="X31" s="253"/>
      <c r="Y31" s="259">
        <v>0</v>
      </c>
      <c r="Z31" s="253"/>
      <c r="AA31" s="462">
        <v>0</v>
      </c>
      <c r="AB31" s="461">
        <f t="shared" si="3"/>
        <v>0</v>
      </c>
      <c r="AC31" s="410"/>
      <c r="AD31" s="466">
        <v>0</v>
      </c>
      <c r="AE31" s="253"/>
      <c r="AF31" s="259">
        <v>0</v>
      </c>
      <c r="AG31" s="253"/>
      <c r="AH31" s="462">
        <v>0</v>
      </c>
      <c r="AI31" s="461">
        <f t="shared" si="4"/>
        <v>0</v>
      </c>
      <c r="AJ31" s="285"/>
      <c r="AK31" s="462">
        <v>0</v>
      </c>
      <c r="AL31" s="285"/>
      <c r="AM31" s="462">
        <v>0</v>
      </c>
      <c r="AN31" s="463">
        <f t="shared" si="5"/>
        <v>0</v>
      </c>
      <c r="AO31" s="67"/>
      <c r="AP31" s="67"/>
      <c r="AQ31" s="464"/>
    </row>
    <row r="32" spans="1:43" ht="15" customHeight="1" outlineLevel="1" x14ac:dyDescent="0.2">
      <c r="A32" s="43">
        <f t="shared" si="0"/>
        <v>1</v>
      </c>
      <c r="B32" s="131"/>
      <c r="C32" s="138"/>
      <c r="D32" s="130"/>
      <c r="E32" s="130"/>
      <c r="F32" s="131"/>
      <c r="G32" s="131"/>
      <c r="H32" s="458"/>
      <c r="I32" s="458">
        <v>0</v>
      </c>
      <c r="J32" s="458"/>
      <c r="K32" s="458">
        <v>0</v>
      </c>
      <c r="L32" s="459">
        <f t="shared" si="1"/>
        <v>0</v>
      </c>
      <c r="M32" s="472"/>
      <c r="N32" s="259">
        <v>0</v>
      </c>
      <c r="O32" s="253"/>
      <c r="P32" s="259">
        <v>0</v>
      </c>
      <c r="Q32" s="461">
        <f t="shared" si="2"/>
        <v>0</v>
      </c>
      <c r="R32" s="472"/>
      <c r="S32" s="259">
        <v>0</v>
      </c>
      <c r="T32" s="253"/>
      <c r="U32" s="259">
        <v>0</v>
      </c>
      <c r="V32" s="253"/>
      <c r="W32" s="259">
        <v>0</v>
      </c>
      <c r="X32" s="253"/>
      <c r="Y32" s="259">
        <v>0</v>
      </c>
      <c r="Z32" s="253"/>
      <c r="AA32" s="462">
        <v>0</v>
      </c>
      <c r="AB32" s="461">
        <f t="shared" si="3"/>
        <v>0</v>
      </c>
      <c r="AC32" s="410"/>
      <c r="AD32" s="466">
        <v>0</v>
      </c>
      <c r="AE32" s="253"/>
      <c r="AF32" s="259">
        <v>0</v>
      </c>
      <c r="AG32" s="253"/>
      <c r="AH32" s="462">
        <v>0</v>
      </c>
      <c r="AI32" s="461">
        <f t="shared" si="4"/>
        <v>0</v>
      </c>
      <c r="AJ32" s="285"/>
      <c r="AK32" s="462">
        <v>0</v>
      </c>
      <c r="AL32" s="285"/>
      <c r="AM32" s="462">
        <v>0</v>
      </c>
      <c r="AN32" s="463">
        <f t="shared" si="5"/>
        <v>0</v>
      </c>
      <c r="AO32" s="67"/>
      <c r="AP32" s="67"/>
      <c r="AQ32" s="464"/>
    </row>
    <row r="33" spans="1:43" ht="15" customHeight="1" outlineLevel="1" x14ac:dyDescent="0.2">
      <c r="A33" s="43">
        <f t="shared" si="0"/>
        <v>1</v>
      </c>
      <c r="B33" s="131"/>
      <c r="C33" s="138"/>
      <c r="D33" s="130"/>
      <c r="E33" s="130"/>
      <c r="F33" s="131"/>
      <c r="G33" s="131"/>
      <c r="H33" s="458"/>
      <c r="I33" s="458">
        <v>0</v>
      </c>
      <c r="J33" s="458"/>
      <c r="K33" s="458">
        <v>0</v>
      </c>
      <c r="L33" s="459">
        <f t="shared" si="1"/>
        <v>0</v>
      </c>
      <c r="M33" s="472"/>
      <c r="N33" s="259">
        <v>0</v>
      </c>
      <c r="O33" s="253"/>
      <c r="P33" s="259">
        <v>0</v>
      </c>
      <c r="Q33" s="461">
        <f t="shared" si="2"/>
        <v>0</v>
      </c>
      <c r="R33" s="472"/>
      <c r="S33" s="259">
        <v>0</v>
      </c>
      <c r="T33" s="253"/>
      <c r="U33" s="259">
        <v>0</v>
      </c>
      <c r="V33" s="253"/>
      <c r="W33" s="259">
        <v>0</v>
      </c>
      <c r="X33" s="253"/>
      <c r="Y33" s="259">
        <v>0</v>
      </c>
      <c r="Z33" s="253"/>
      <c r="AA33" s="462">
        <v>0</v>
      </c>
      <c r="AB33" s="461">
        <f t="shared" si="3"/>
        <v>0</v>
      </c>
      <c r="AC33" s="410"/>
      <c r="AD33" s="466">
        <v>0</v>
      </c>
      <c r="AE33" s="253"/>
      <c r="AF33" s="259">
        <v>0</v>
      </c>
      <c r="AG33" s="253"/>
      <c r="AH33" s="462">
        <v>0</v>
      </c>
      <c r="AI33" s="461">
        <f t="shared" si="4"/>
        <v>0</v>
      </c>
      <c r="AJ33" s="285"/>
      <c r="AK33" s="462">
        <v>0</v>
      </c>
      <c r="AL33" s="285"/>
      <c r="AM33" s="462">
        <v>0</v>
      </c>
      <c r="AN33" s="463">
        <f t="shared" si="5"/>
        <v>0</v>
      </c>
      <c r="AO33" s="67"/>
      <c r="AP33" s="67"/>
      <c r="AQ33" s="464"/>
    </row>
    <row r="34" spans="1:43" ht="15" customHeight="1" outlineLevel="1" x14ac:dyDescent="0.2">
      <c r="A34" s="43">
        <f t="shared" si="0"/>
        <v>1</v>
      </c>
      <c r="B34" s="131"/>
      <c r="C34" s="138"/>
      <c r="D34" s="130"/>
      <c r="E34" s="130"/>
      <c r="F34" s="131"/>
      <c r="G34" s="131"/>
      <c r="H34" s="458"/>
      <c r="I34" s="458">
        <v>0</v>
      </c>
      <c r="J34" s="458"/>
      <c r="K34" s="458">
        <v>0</v>
      </c>
      <c r="L34" s="459">
        <f t="shared" si="1"/>
        <v>0</v>
      </c>
      <c r="M34" s="472"/>
      <c r="N34" s="259">
        <v>0</v>
      </c>
      <c r="O34" s="253"/>
      <c r="P34" s="259">
        <v>0</v>
      </c>
      <c r="Q34" s="461">
        <f t="shared" si="2"/>
        <v>0</v>
      </c>
      <c r="R34" s="472"/>
      <c r="S34" s="259">
        <v>0</v>
      </c>
      <c r="T34" s="253"/>
      <c r="U34" s="259">
        <v>0</v>
      </c>
      <c r="V34" s="253"/>
      <c r="W34" s="259">
        <v>0</v>
      </c>
      <c r="X34" s="253"/>
      <c r="Y34" s="259">
        <v>0</v>
      </c>
      <c r="Z34" s="253"/>
      <c r="AA34" s="462">
        <v>0</v>
      </c>
      <c r="AB34" s="461">
        <f t="shared" si="3"/>
        <v>0</v>
      </c>
      <c r="AC34" s="410"/>
      <c r="AD34" s="466">
        <v>0</v>
      </c>
      <c r="AE34" s="253"/>
      <c r="AF34" s="259">
        <v>0</v>
      </c>
      <c r="AG34" s="253"/>
      <c r="AH34" s="462">
        <v>0</v>
      </c>
      <c r="AI34" s="461">
        <f t="shared" si="4"/>
        <v>0</v>
      </c>
      <c r="AJ34" s="285"/>
      <c r="AK34" s="462">
        <v>0</v>
      </c>
      <c r="AL34" s="285"/>
      <c r="AM34" s="462">
        <v>0</v>
      </c>
      <c r="AN34" s="463">
        <f t="shared" si="5"/>
        <v>0</v>
      </c>
      <c r="AO34" s="67"/>
      <c r="AP34" s="67"/>
      <c r="AQ34" s="464"/>
    </row>
    <row r="35" spans="1:43" ht="15" customHeight="1" outlineLevel="1" x14ac:dyDescent="0.2">
      <c r="A35" s="43">
        <f t="shared" si="0"/>
        <v>1</v>
      </c>
      <c r="B35" s="131"/>
      <c r="C35" s="138"/>
      <c r="D35" s="130"/>
      <c r="E35" s="130"/>
      <c r="F35" s="131"/>
      <c r="G35" s="131"/>
      <c r="H35" s="458"/>
      <c r="I35" s="458">
        <v>0</v>
      </c>
      <c r="J35" s="458"/>
      <c r="K35" s="458">
        <v>0</v>
      </c>
      <c r="L35" s="459">
        <f t="shared" si="1"/>
        <v>0</v>
      </c>
      <c r="M35" s="472"/>
      <c r="N35" s="259">
        <v>0</v>
      </c>
      <c r="O35" s="253"/>
      <c r="P35" s="259">
        <v>0</v>
      </c>
      <c r="Q35" s="461">
        <f t="shared" si="2"/>
        <v>0</v>
      </c>
      <c r="R35" s="472"/>
      <c r="S35" s="259">
        <v>0</v>
      </c>
      <c r="T35" s="253"/>
      <c r="U35" s="259">
        <v>0</v>
      </c>
      <c r="V35" s="253"/>
      <c r="W35" s="259">
        <v>0</v>
      </c>
      <c r="X35" s="253"/>
      <c r="Y35" s="259">
        <v>0</v>
      </c>
      <c r="Z35" s="253"/>
      <c r="AA35" s="462">
        <v>0</v>
      </c>
      <c r="AB35" s="461">
        <f t="shared" si="3"/>
        <v>0</v>
      </c>
      <c r="AC35" s="410"/>
      <c r="AD35" s="466">
        <v>0</v>
      </c>
      <c r="AE35" s="253"/>
      <c r="AF35" s="259">
        <v>0</v>
      </c>
      <c r="AG35" s="253"/>
      <c r="AH35" s="462">
        <v>0</v>
      </c>
      <c r="AI35" s="461">
        <f t="shared" si="4"/>
        <v>0</v>
      </c>
      <c r="AJ35" s="285"/>
      <c r="AK35" s="462">
        <v>0</v>
      </c>
      <c r="AL35" s="285"/>
      <c r="AM35" s="462">
        <v>0</v>
      </c>
      <c r="AN35" s="463">
        <f t="shared" si="5"/>
        <v>0</v>
      </c>
      <c r="AO35" s="67"/>
      <c r="AP35" s="67"/>
      <c r="AQ35" s="464"/>
    </row>
    <row r="36" spans="1:43" ht="15" customHeight="1" outlineLevel="1" x14ac:dyDescent="0.2">
      <c r="A36" s="43">
        <f t="shared" si="0"/>
        <v>1</v>
      </c>
      <c r="B36" s="131"/>
      <c r="C36" s="138"/>
      <c r="D36" s="130"/>
      <c r="E36" s="130"/>
      <c r="F36" s="131"/>
      <c r="G36" s="131"/>
      <c r="H36" s="458"/>
      <c r="I36" s="458">
        <v>0</v>
      </c>
      <c r="J36" s="458"/>
      <c r="K36" s="458">
        <v>0</v>
      </c>
      <c r="L36" s="459">
        <f t="shared" si="1"/>
        <v>0</v>
      </c>
      <c r="M36" s="472"/>
      <c r="N36" s="259">
        <v>0</v>
      </c>
      <c r="O36" s="253"/>
      <c r="P36" s="259">
        <v>0</v>
      </c>
      <c r="Q36" s="461">
        <f t="shared" si="2"/>
        <v>0</v>
      </c>
      <c r="R36" s="472"/>
      <c r="S36" s="259">
        <v>0</v>
      </c>
      <c r="T36" s="253"/>
      <c r="U36" s="259">
        <v>0</v>
      </c>
      <c r="V36" s="253"/>
      <c r="W36" s="259">
        <v>0</v>
      </c>
      <c r="X36" s="253"/>
      <c r="Y36" s="259">
        <v>0</v>
      </c>
      <c r="Z36" s="253"/>
      <c r="AA36" s="462">
        <v>0</v>
      </c>
      <c r="AB36" s="461">
        <f t="shared" si="3"/>
        <v>0</v>
      </c>
      <c r="AC36" s="410"/>
      <c r="AD36" s="466">
        <v>0</v>
      </c>
      <c r="AE36" s="253"/>
      <c r="AF36" s="259">
        <v>0</v>
      </c>
      <c r="AG36" s="253"/>
      <c r="AH36" s="462">
        <v>0</v>
      </c>
      <c r="AI36" s="461">
        <f t="shared" si="4"/>
        <v>0</v>
      </c>
      <c r="AJ36" s="285"/>
      <c r="AK36" s="462">
        <v>0</v>
      </c>
      <c r="AL36" s="285"/>
      <c r="AM36" s="462">
        <v>0</v>
      </c>
      <c r="AN36" s="463">
        <f t="shared" si="5"/>
        <v>0</v>
      </c>
      <c r="AO36" s="67"/>
      <c r="AP36" s="67"/>
      <c r="AQ36" s="464"/>
    </row>
    <row r="37" spans="1:43" ht="15" customHeight="1" outlineLevel="1" x14ac:dyDescent="0.2">
      <c r="A37" s="43">
        <f t="shared" si="0"/>
        <v>1</v>
      </c>
      <c r="B37" s="131"/>
      <c r="C37" s="138"/>
      <c r="D37" s="130"/>
      <c r="E37" s="130"/>
      <c r="F37" s="131"/>
      <c r="G37" s="131"/>
      <c r="H37" s="458"/>
      <c r="I37" s="458">
        <v>0</v>
      </c>
      <c r="J37" s="458"/>
      <c r="K37" s="458">
        <v>0</v>
      </c>
      <c r="L37" s="459">
        <f t="shared" si="1"/>
        <v>0</v>
      </c>
      <c r="M37" s="472"/>
      <c r="N37" s="259">
        <v>0</v>
      </c>
      <c r="O37" s="253"/>
      <c r="P37" s="259">
        <v>0</v>
      </c>
      <c r="Q37" s="461">
        <f t="shared" si="2"/>
        <v>0</v>
      </c>
      <c r="R37" s="472"/>
      <c r="S37" s="259">
        <v>0</v>
      </c>
      <c r="T37" s="253"/>
      <c r="U37" s="259">
        <v>0</v>
      </c>
      <c r="V37" s="253"/>
      <c r="W37" s="259">
        <v>0</v>
      </c>
      <c r="X37" s="253"/>
      <c r="Y37" s="259">
        <v>0</v>
      </c>
      <c r="Z37" s="253"/>
      <c r="AA37" s="462">
        <v>0</v>
      </c>
      <c r="AB37" s="461">
        <f t="shared" si="3"/>
        <v>0</v>
      </c>
      <c r="AC37" s="410"/>
      <c r="AD37" s="466">
        <v>0</v>
      </c>
      <c r="AE37" s="253"/>
      <c r="AF37" s="259">
        <v>0</v>
      </c>
      <c r="AG37" s="253"/>
      <c r="AH37" s="462">
        <v>0</v>
      </c>
      <c r="AI37" s="461">
        <f t="shared" si="4"/>
        <v>0</v>
      </c>
      <c r="AJ37" s="285"/>
      <c r="AK37" s="462">
        <v>0</v>
      </c>
      <c r="AL37" s="285"/>
      <c r="AM37" s="462">
        <v>0</v>
      </c>
      <c r="AN37" s="463">
        <f t="shared" si="5"/>
        <v>0</v>
      </c>
      <c r="AO37" s="67"/>
      <c r="AP37" s="67"/>
      <c r="AQ37" s="464"/>
    </row>
    <row r="38" spans="1:43" ht="15" customHeight="1" outlineLevel="1" x14ac:dyDescent="0.2">
      <c r="A38" s="43">
        <f t="shared" si="0"/>
        <v>1</v>
      </c>
      <c r="B38" s="131"/>
      <c r="C38" s="138"/>
      <c r="D38" s="130"/>
      <c r="E38" s="130"/>
      <c r="F38" s="131"/>
      <c r="G38" s="131"/>
      <c r="H38" s="458"/>
      <c r="I38" s="458">
        <v>0</v>
      </c>
      <c r="J38" s="458"/>
      <c r="K38" s="458">
        <v>0</v>
      </c>
      <c r="L38" s="459">
        <f t="shared" si="1"/>
        <v>0</v>
      </c>
      <c r="M38" s="473"/>
      <c r="N38" s="474">
        <v>0</v>
      </c>
      <c r="O38" s="475"/>
      <c r="P38" s="474">
        <v>0</v>
      </c>
      <c r="Q38" s="476">
        <f t="shared" si="2"/>
        <v>0</v>
      </c>
      <c r="R38" s="473"/>
      <c r="S38" s="474">
        <v>0</v>
      </c>
      <c r="T38" s="475"/>
      <c r="U38" s="474">
        <v>0</v>
      </c>
      <c r="V38" s="475"/>
      <c r="W38" s="474">
        <v>0</v>
      </c>
      <c r="X38" s="475"/>
      <c r="Y38" s="474">
        <v>0</v>
      </c>
      <c r="Z38" s="475"/>
      <c r="AA38" s="477">
        <v>0</v>
      </c>
      <c r="AB38" s="476">
        <f t="shared" si="3"/>
        <v>0</v>
      </c>
      <c r="AC38" s="478"/>
      <c r="AD38" s="479">
        <v>0</v>
      </c>
      <c r="AE38" s="480"/>
      <c r="AF38" s="481">
        <v>0</v>
      </c>
      <c r="AG38" s="480"/>
      <c r="AH38" s="482">
        <v>0</v>
      </c>
      <c r="AI38" s="476">
        <f t="shared" si="4"/>
        <v>0</v>
      </c>
      <c r="AJ38" s="483"/>
      <c r="AK38" s="482">
        <v>0</v>
      </c>
      <c r="AL38" s="483"/>
      <c r="AM38" s="482">
        <v>0</v>
      </c>
      <c r="AN38" s="463">
        <f t="shared" si="5"/>
        <v>0</v>
      </c>
      <c r="AO38" s="484"/>
      <c r="AP38" s="67"/>
      <c r="AQ38" s="464"/>
    </row>
    <row r="39" spans="1:43" ht="15" customHeight="1" x14ac:dyDescent="0.2">
      <c r="A39" s="485" t="s">
        <v>970</v>
      </c>
      <c r="B39" s="485"/>
      <c r="C39" s="485"/>
      <c r="D39" s="485"/>
      <c r="E39" s="485"/>
      <c r="F39" s="485"/>
      <c r="G39" s="485"/>
      <c r="H39" s="486"/>
      <c r="I39" s="486"/>
      <c r="J39" s="486"/>
      <c r="K39" s="486"/>
      <c r="L39" s="486"/>
      <c r="M39" s="487"/>
      <c r="N39" s="488"/>
      <c r="O39" s="489"/>
      <c r="P39" s="488"/>
      <c r="Q39" s="490"/>
      <c r="R39" s="487"/>
      <c r="S39" s="488"/>
      <c r="T39" s="489"/>
      <c r="U39" s="488"/>
      <c r="V39" s="489"/>
      <c r="W39" s="488"/>
      <c r="X39" s="489"/>
      <c r="Y39" s="488"/>
      <c r="Z39" s="489"/>
      <c r="AA39" s="488"/>
      <c r="AB39" s="490"/>
      <c r="AC39" s="487"/>
      <c r="AD39" s="491"/>
      <c r="AE39" s="489"/>
      <c r="AF39" s="488"/>
      <c r="AG39" s="489"/>
      <c r="AH39" s="488"/>
      <c r="AI39" s="490"/>
      <c r="AJ39" s="492"/>
      <c r="AK39" s="488"/>
      <c r="AL39" s="492"/>
      <c r="AM39" s="488"/>
      <c r="AN39" s="493"/>
      <c r="AO39" s="486"/>
      <c r="AP39" s="486"/>
    </row>
    <row r="40" spans="1:43" ht="15" customHeight="1" x14ac:dyDescent="0.2">
      <c r="A40" s="485" t="s">
        <v>971</v>
      </c>
      <c r="B40" s="485"/>
      <c r="C40" s="485"/>
      <c r="D40" s="485"/>
      <c r="E40" s="485"/>
      <c r="F40" s="485"/>
      <c r="G40" s="485"/>
      <c r="H40" s="486"/>
      <c r="I40" s="486"/>
      <c r="J40" s="486"/>
      <c r="K40" s="486"/>
      <c r="L40" s="486"/>
      <c r="M40" s="141"/>
      <c r="N40" s="494"/>
      <c r="O40" s="495"/>
      <c r="P40" s="494"/>
      <c r="Q40" s="496"/>
      <c r="R40" s="141"/>
      <c r="S40" s="494"/>
      <c r="T40" s="495"/>
      <c r="U40" s="494"/>
      <c r="V40" s="495"/>
      <c r="W40" s="494"/>
      <c r="X40" s="495"/>
      <c r="Y40" s="494"/>
      <c r="Z40" s="495"/>
      <c r="AA40" s="494"/>
      <c r="AB40" s="496"/>
      <c r="AC40" s="141"/>
      <c r="AD40" s="497"/>
      <c r="AE40" s="495"/>
      <c r="AF40" s="494"/>
      <c r="AG40" s="495"/>
      <c r="AH40" s="494"/>
      <c r="AI40" s="496"/>
      <c r="AJ40" s="292"/>
      <c r="AK40" s="494"/>
      <c r="AL40" s="292"/>
      <c r="AM40" s="494"/>
      <c r="AN40" s="498"/>
      <c r="AO40" s="486"/>
      <c r="AP40" s="486"/>
    </row>
    <row r="41" spans="1:43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141"/>
      <c r="N41" s="494"/>
      <c r="O41" s="495"/>
      <c r="P41" s="494"/>
      <c r="Q41" s="496"/>
      <c r="R41" s="141"/>
      <c r="S41" s="494"/>
      <c r="T41" s="495"/>
      <c r="U41" s="494"/>
      <c r="V41" s="495"/>
      <c r="W41" s="494"/>
      <c r="X41" s="495"/>
      <c r="Y41" s="494"/>
      <c r="Z41" s="495"/>
      <c r="AA41" s="494"/>
      <c r="AB41" s="496"/>
      <c r="AC41" s="141"/>
      <c r="AD41" s="497"/>
      <c r="AE41" s="495"/>
      <c r="AF41" s="494"/>
      <c r="AG41" s="495"/>
      <c r="AH41" s="494"/>
      <c r="AI41" s="496"/>
      <c r="AJ41" s="292"/>
      <c r="AK41" s="494"/>
      <c r="AL41" s="292"/>
      <c r="AM41" s="494"/>
      <c r="AN41" s="498"/>
      <c r="AO41" s="4"/>
      <c r="AP41" s="4"/>
    </row>
    <row r="42" spans="1:43" ht="12.75" customHeight="1" x14ac:dyDescent="0.2">
      <c r="A42" s="4"/>
      <c r="B42" s="4"/>
      <c r="C42" s="4"/>
      <c r="D42" s="4"/>
      <c r="F42" s="4"/>
      <c r="G42" s="4"/>
      <c r="H42" s="4"/>
      <c r="I42" s="4"/>
      <c r="J42" s="4"/>
      <c r="K42" s="4"/>
      <c r="L42" s="4"/>
      <c r="M42" s="141"/>
      <c r="N42" s="494"/>
      <c r="O42" s="495"/>
      <c r="P42" s="494"/>
      <c r="Q42" s="496"/>
      <c r="R42" s="141"/>
      <c r="S42" s="494"/>
      <c r="T42" s="495"/>
      <c r="U42" s="494"/>
      <c r="V42" s="495"/>
      <c r="W42" s="494"/>
      <c r="X42" s="495"/>
      <c r="Y42" s="494"/>
      <c r="Z42" s="495"/>
      <c r="AA42" s="494"/>
      <c r="AB42" s="496"/>
      <c r="AC42" s="141"/>
      <c r="AD42" s="497"/>
      <c r="AE42" s="495"/>
      <c r="AF42" s="494"/>
      <c r="AG42" s="495"/>
      <c r="AH42" s="494"/>
      <c r="AI42" s="496"/>
      <c r="AJ42" s="292"/>
      <c r="AK42" s="494"/>
      <c r="AL42" s="292"/>
      <c r="AM42" s="494"/>
      <c r="AN42" s="498"/>
      <c r="AO42" s="4"/>
      <c r="AP42" s="4"/>
    </row>
    <row r="43" spans="1:43" ht="12.75" customHeight="1" x14ac:dyDescent="0.2">
      <c r="A43" s="4"/>
      <c r="B43" s="4"/>
      <c r="C43" s="4"/>
      <c r="D43" s="4"/>
      <c r="F43" s="4"/>
      <c r="G43" s="4"/>
      <c r="H43" s="4"/>
      <c r="I43" s="4"/>
      <c r="J43" s="4"/>
      <c r="K43" s="4"/>
      <c r="L43" s="4"/>
      <c r="M43" s="141"/>
      <c r="N43" s="494"/>
      <c r="O43" s="495"/>
      <c r="P43" s="494"/>
      <c r="Q43" s="496"/>
      <c r="R43" s="141"/>
      <c r="S43" s="494"/>
      <c r="T43" s="495"/>
      <c r="U43" s="494"/>
      <c r="V43" s="495"/>
      <c r="W43" s="494"/>
      <c r="X43" s="495"/>
      <c r="Y43" s="494"/>
      <c r="Z43" s="495"/>
      <c r="AA43" s="494"/>
      <c r="AB43" s="496"/>
      <c r="AC43" s="141"/>
      <c r="AD43" s="497"/>
      <c r="AE43" s="495"/>
      <c r="AF43" s="494"/>
      <c r="AG43" s="495"/>
      <c r="AH43" s="494"/>
      <c r="AI43" s="496"/>
      <c r="AJ43" s="292"/>
      <c r="AK43" s="494"/>
      <c r="AL43" s="292"/>
      <c r="AM43" s="494"/>
      <c r="AN43" s="498"/>
      <c r="AO43" s="4"/>
      <c r="AP43" s="4"/>
    </row>
    <row r="44" spans="1:43" ht="12.75" customHeight="1" x14ac:dyDescent="0.2">
      <c r="A44" s="4"/>
      <c r="B44" s="4"/>
      <c r="C44" s="4"/>
      <c r="D44" s="4"/>
      <c r="F44" s="4"/>
      <c r="G44" s="4"/>
      <c r="H44" s="4"/>
      <c r="I44" s="4"/>
      <c r="J44" s="4"/>
      <c r="K44" s="4"/>
      <c r="L44" s="4"/>
      <c r="M44" s="141"/>
      <c r="N44" s="494"/>
      <c r="O44" s="495"/>
      <c r="P44" s="494"/>
      <c r="Q44" s="496"/>
      <c r="R44" s="141"/>
      <c r="S44" s="494"/>
      <c r="T44" s="495"/>
      <c r="U44" s="494"/>
      <c r="V44" s="495"/>
      <c r="W44" s="494"/>
      <c r="X44" s="495"/>
      <c r="Y44" s="494"/>
      <c r="Z44" s="495"/>
      <c r="AA44" s="494"/>
      <c r="AB44" s="496"/>
      <c r="AC44" s="141"/>
      <c r="AD44" s="497"/>
      <c r="AE44" s="495"/>
      <c r="AF44" s="494"/>
      <c r="AG44" s="495"/>
      <c r="AH44" s="494"/>
      <c r="AI44" s="496"/>
      <c r="AJ44" s="292"/>
      <c r="AK44" s="494"/>
      <c r="AL44" s="292"/>
      <c r="AM44" s="494"/>
      <c r="AN44" s="498"/>
      <c r="AO44" s="4"/>
      <c r="AP44" s="4"/>
    </row>
    <row r="45" spans="1:43" ht="12.75" customHeight="1" x14ac:dyDescent="0.2">
      <c r="A45" s="4"/>
      <c r="B45" s="4"/>
      <c r="C45" s="4"/>
      <c r="D45" s="4"/>
      <c r="F45" s="4"/>
      <c r="G45" s="4"/>
      <c r="H45" s="4"/>
      <c r="I45" s="4"/>
      <c r="J45" s="4"/>
      <c r="K45" s="4"/>
      <c r="L45" s="4"/>
      <c r="M45" s="141"/>
      <c r="N45" s="494"/>
      <c r="O45" s="495"/>
      <c r="P45" s="494"/>
      <c r="Q45" s="496"/>
      <c r="R45" s="141"/>
      <c r="S45" s="494"/>
      <c r="T45" s="495"/>
      <c r="U45" s="494"/>
      <c r="V45" s="495"/>
      <c r="W45" s="494"/>
      <c r="X45" s="495"/>
      <c r="Y45" s="494"/>
      <c r="Z45" s="495"/>
      <c r="AA45" s="494"/>
      <c r="AB45" s="496"/>
      <c r="AC45" s="141"/>
      <c r="AD45" s="497"/>
      <c r="AE45" s="495"/>
      <c r="AF45" s="494"/>
      <c r="AG45" s="495"/>
      <c r="AH45" s="494"/>
      <c r="AI45" s="496"/>
      <c r="AJ45" s="292"/>
      <c r="AK45" s="494"/>
      <c r="AL45" s="292"/>
      <c r="AM45" s="494"/>
      <c r="AN45" s="498"/>
      <c r="AO45" s="4"/>
      <c r="AP45" s="4"/>
    </row>
    <row r="46" spans="1:43" ht="12.75" customHeight="1" x14ac:dyDescent="0.2">
      <c r="A46" s="4"/>
      <c r="B46" s="4"/>
      <c r="C46" s="4"/>
      <c r="D46" s="4"/>
      <c r="F46" s="4"/>
      <c r="G46" s="4"/>
      <c r="H46" s="4"/>
      <c r="I46" s="4"/>
      <c r="J46" s="4"/>
      <c r="K46" s="4"/>
      <c r="L46" s="4"/>
      <c r="M46" s="141"/>
      <c r="N46" s="494"/>
      <c r="O46" s="495"/>
      <c r="P46" s="494"/>
      <c r="Q46" s="496"/>
      <c r="R46" s="141"/>
      <c r="S46" s="494"/>
      <c r="T46" s="495"/>
      <c r="U46" s="494"/>
      <c r="V46" s="495"/>
      <c r="W46" s="494"/>
      <c r="X46" s="495"/>
      <c r="Y46" s="494"/>
      <c r="Z46" s="495"/>
      <c r="AA46" s="494"/>
      <c r="AB46" s="496"/>
      <c r="AC46" s="4"/>
      <c r="AD46" s="4"/>
      <c r="AE46" s="486"/>
      <c r="AF46" s="486"/>
      <c r="AG46" s="486"/>
      <c r="AH46" s="486"/>
      <c r="AI46" s="486"/>
      <c r="AJ46" s="486"/>
      <c r="AK46" s="486"/>
      <c r="AL46" s="486"/>
      <c r="AM46" s="486"/>
      <c r="AN46" s="486"/>
      <c r="AO46" s="4"/>
      <c r="AP46" s="4"/>
    </row>
    <row r="47" spans="1:43" ht="12.75" customHeight="1" x14ac:dyDescent="0.2">
      <c r="A47" s="4"/>
      <c r="B47" s="4"/>
      <c r="C47" s="4"/>
      <c r="D47" s="4"/>
      <c r="F47" s="4"/>
      <c r="G47" s="4"/>
      <c r="H47" s="4"/>
      <c r="I47" s="4"/>
      <c r="J47" s="4"/>
      <c r="K47" s="4"/>
      <c r="L47" s="4"/>
      <c r="M47" s="141"/>
      <c r="N47" s="494"/>
      <c r="O47" s="495"/>
      <c r="P47" s="494"/>
      <c r="Q47" s="496"/>
      <c r="R47" s="141"/>
      <c r="S47" s="494"/>
      <c r="T47" s="495"/>
      <c r="U47" s="494"/>
      <c r="V47" s="495"/>
      <c r="W47" s="494"/>
      <c r="X47" s="495"/>
      <c r="Y47" s="494"/>
      <c r="Z47" s="495"/>
      <c r="AA47" s="494"/>
      <c r="AB47" s="496"/>
      <c r="AC47" s="4"/>
      <c r="AD47" s="4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"/>
      <c r="AP47" s="4"/>
    </row>
    <row r="48" spans="1:43" ht="12.75" customHeight="1" x14ac:dyDescent="0.2">
      <c r="A48" s="4"/>
      <c r="B48" s="4"/>
      <c r="C48" s="4"/>
      <c r="D48" s="4"/>
      <c r="F48" s="4"/>
      <c r="G48" s="4"/>
      <c r="H48" s="4"/>
      <c r="I48" s="4"/>
      <c r="J48" s="4"/>
      <c r="K48" s="4"/>
      <c r="L48" s="4"/>
      <c r="M48" s="141"/>
      <c r="N48" s="494"/>
      <c r="O48" s="495"/>
      <c r="P48" s="494"/>
      <c r="Q48" s="496"/>
      <c r="R48" s="141"/>
      <c r="S48" s="494"/>
      <c r="T48" s="495"/>
      <c r="U48" s="494"/>
      <c r="V48" s="495"/>
      <c r="W48" s="494"/>
      <c r="X48" s="495"/>
      <c r="Y48" s="494"/>
      <c r="Z48" s="495"/>
      <c r="AA48" s="494"/>
      <c r="AB48" s="496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2.75" customHeight="1" x14ac:dyDescent="0.2">
      <c r="A49" s="4"/>
      <c r="B49" s="4"/>
      <c r="C49" s="4"/>
      <c r="D49" s="4"/>
      <c r="F49" s="4"/>
      <c r="G49" s="4"/>
      <c r="H49" s="4"/>
      <c r="I49" s="4"/>
      <c r="J49" s="4"/>
      <c r="K49" s="4"/>
      <c r="L49" s="4"/>
      <c r="M49" s="141"/>
      <c r="N49" s="494"/>
      <c r="O49" s="495"/>
      <c r="P49" s="494"/>
      <c r="Q49" s="496"/>
      <c r="R49" s="141"/>
      <c r="S49" s="494"/>
      <c r="T49" s="495"/>
      <c r="U49" s="494"/>
      <c r="V49" s="495"/>
      <c r="W49" s="494"/>
      <c r="X49" s="495"/>
      <c r="Y49" s="494"/>
      <c r="Z49" s="495"/>
      <c r="AA49" s="494"/>
      <c r="AB49" s="496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ht="12.75" customHeight="1" x14ac:dyDescent="0.2">
      <c r="A50" s="4"/>
      <c r="B50" s="4"/>
      <c r="C50" s="4"/>
      <c r="D50" s="4"/>
      <c r="F50" s="4"/>
      <c r="G50" s="4"/>
      <c r="H50" s="4"/>
      <c r="I50" s="4"/>
      <c r="J50" s="4"/>
      <c r="K50" s="4"/>
      <c r="L50" s="4"/>
      <c r="M50" s="141"/>
      <c r="N50" s="494"/>
      <c r="O50" s="495"/>
      <c r="P50" s="494"/>
      <c r="Q50" s="496"/>
      <c r="R50" s="141"/>
      <c r="S50" s="494"/>
      <c r="T50" s="495"/>
      <c r="U50" s="494"/>
      <c r="V50" s="495"/>
      <c r="W50" s="494"/>
      <c r="X50" s="495"/>
      <c r="Y50" s="494"/>
      <c r="Z50" s="495"/>
      <c r="AA50" s="494"/>
      <c r="AB50" s="496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ht="12.75" customHeight="1" x14ac:dyDescent="0.2">
      <c r="A51" s="4"/>
      <c r="B51" s="4"/>
      <c r="C51" s="4"/>
      <c r="D51" s="4"/>
      <c r="F51" s="4"/>
      <c r="G51" s="4"/>
      <c r="H51" s="4"/>
      <c r="I51" s="4"/>
      <c r="J51" s="4"/>
      <c r="K51" s="4"/>
      <c r="L51" s="4"/>
      <c r="M51" s="141"/>
      <c r="N51" s="494"/>
      <c r="O51" s="495"/>
      <c r="P51" s="494"/>
      <c r="Q51" s="496"/>
      <c r="R51" s="141"/>
      <c r="S51" s="494"/>
      <c r="T51" s="495"/>
      <c r="U51" s="494"/>
      <c r="V51" s="495"/>
      <c r="W51" s="494"/>
      <c r="X51" s="495"/>
      <c r="Y51" s="494"/>
      <c r="Z51" s="495"/>
      <c r="AA51" s="494"/>
      <c r="AB51" s="496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ht="12.75" customHeight="1" x14ac:dyDescent="0.2">
      <c r="A52" s="4"/>
      <c r="B52" s="4"/>
      <c r="C52" s="4"/>
      <c r="D52" s="4"/>
      <c r="F52" s="4"/>
      <c r="G52" s="4"/>
      <c r="H52" s="4"/>
      <c r="I52" s="4"/>
      <c r="J52" s="4"/>
      <c r="K52" s="4"/>
      <c r="L52" s="4"/>
      <c r="M52" s="141"/>
      <c r="N52" s="494"/>
      <c r="O52" s="495"/>
      <c r="P52" s="494"/>
      <c r="Q52" s="496"/>
      <c r="R52" s="141"/>
      <c r="S52" s="494"/>
      <c r="T52" s="495"/>
      <c r="U52" s="494"/>
      <c r="V52" s="495"/>
      <c r="W52" s="494"/>
      <c r="X52" s="495"/>
      <c r="Y52" s="494"/>
      <c r="Z52" s="495"/>
      <c r="AA52" s="494"/>
      <c r="AB52" s="496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ht="12.75" customHeight="1" x14ac:dyDescent="0.2">
      <c r="A53" s="4"/>
      <c r="B53" s="4"/>
      <c r="C53" s="4"/>
      <c r="D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  <row r="182" spans="1:42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</row>
    <row r="183" spans="1:42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</row>
    <row r="184" spans="1:42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</row>
    <row r="185" spans="1:42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</row>
    <row r="186" spans="1:42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</row>
    <row r="187" spans="1:42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</row>
    <row r="188" spans="1:42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</row>
    <row r="189" spans="1:42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</row>
    <row r="190" spans="1:42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</row>
    <row r="191" spans="1:42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1:42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</row>
    <row r="193" spans="1:42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</row>
    <row r="194" spans="1:42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</row>
    <row r="195" spans="1:42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</row>
    <row r="196" spans="1:42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</row>
    <row r="197" spans="1:42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</row>
    <row r="198" spans="1:42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</row>
    <row r="199" spans="1:42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</row>
    <row r="200" spans="1:42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</row>
    <row r="201" spans="1:42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</row>
    <row r="202" spans="1:42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</row>
    <row r="203" spans="1:42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</row>
    <row r="204" spans="1:42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</row>
    <row r="205" spans="1:42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</row>
    <row r="206" spans="1:42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</row>
    <row r="207" spans="1:42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</row>
    <row r="208" spans="1:42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</row>
    <row r="209" spans="1:42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</row>
    <row r="210" spans="1:42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</row>
    <row r="211" spans="1:42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</row>
    <row r="212" spans="1:42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</row>
    <row r="213" spans="1:42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</row>
    <row r="216" spans="1:42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</row>
    <row r="217" spans="1:42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</row>
    <row r="218" spans="1:42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</row>
    <row r="219" spans="1:42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</row>
    <row r="220" spans="1:42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</row>
    <row r="221" spans="1:42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</row>
    <row r="222" spans="1:42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</row>
    <row r="223" spans="1:42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</row>
    <row r="224" spans="1:42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</row>
    <row r="225" spans="1:42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</row>
    <row r="226" spans="1:42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</row>
    <row r="227" spans="1:42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</row>
    <row r="228" spans="1:42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</row>
    <row r="229" spans="1:42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</row>
    <row r="230" spans="1:42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</row>
    <row r="231" spans="1:42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</row>
    <row r="232" spans="1:42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</row>
    <row r="233" spans="1:42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</row>
    <row r="234" spans="1:42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</row>
    <row r="235" spans="1:42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</row>
    <row r="236" spans="1:42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</row>
    <row r="237" spans="1:42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</row>
    <row r="238" spans="1:42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</row>
    <row r="239" spans="1:42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</row>
    <row r="240" spans="1:42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9:V38" xr:uid="{00000000-0009-0000-0000-000006000000}">
    <sortState xmlns:xlrd2="http://schemas.microsoft.com/office/spreadsheetml/2017/richdata2" ref="A13:V38">
      <sortCondition ref="A9:A38"/>
    </sortState>
  </autoFilter>
  <mergeCells count="104">
    <mergeCell ref="H8:I8"/>
    <mergeCell ref="J8:K8"/>
    <mergeCell ref="M8:N8"/>
    <mergeCell ref="O8:P8"/>
    <mergeCell ref="R8:S8"/>
    <mergeCell ref="T8:U8"/>
    <mergeCell ref="Z8:AA8"/>
    <mergeCell ref="AC8:AD8"/>
    <mergeCell ref="AE8:AF8"/>
    <mergeCell ref="R7:S7"/>
    <mergeCell ref="T7:U7"/>
    <mergeCell ref="V7:W7"/>
    <mergeCell ref="X7:Y7"/>
    <mergeCell ref="Z7:AA7"/>
    <mergeCell ref="AC7:AD7"/>
    <mergeCell ref="AE7:AF7"/>
    <mergeCell ref="AG7:AH7"/>
    <mergeCell ref="AJ7:AK7"/>
    <mergeCell ref="Z6:AA6"/>
    <mergeCell ref="AC6:AD6"/>
    <mergeCell ref="AE6:AF6"/>
    <mergeCell ref="AG6:AH6"/>
    <mergeCell ref="AJ6:AK6"/>
    <mergeCell ref="AL6:AM6"/>
    <mergeCell ref="V8:W8"/>
    <mergeCell ref="X8:Y8"/>
    <mergeCell ref="V3:W3"/>
    <mergeCell ref="X3:Y3"/>
    <mergeCell ref="AL7:AM7"/>
    <mergeCell ref="AG8:AH8"/>
    <mergeCell ref="AJ8:AK8"/>
    <mergeCell ref="AL8:AM8"/>
    <mergeCell ref="H5:I5"/>
    <mergeCell ref="J5:K5"/>
    <mergeCell ref="M5:N5"/>
    <mergeCell ref="O5:P5"/>
    <mergeCell ref="R5:S5"/>
    <mergeCell ref="T5:U5"/>
    <mergeCell ref="V5:W5"/>
    <mergeCell ref="X5:Y5"/>
    <mergeCell ref="H6:I6"/>
    <mergeCell ref="J6:K6"/>
    <mergeCell ref="M6:N6"/>
    <mergeCell ref="O6:P6"/>
    <mergeCell ref="R6:S6"/>
    <mergeCell ref="T6:U6"/>
    <mergeCell ref="V6:W6"/>
    <mergeCell ref="X6:Y6"/>
    <mergeCell ref="A1:B3"/>
    <mergeCell ref="C1:D1"/>
    <mergeCell ref="E1:G1"/>
    <mergeCell ref="H1:L1"/>
    <mergeCell ref="M1:Q1"/>
    <mergeCell ref="R1:AB1"/>
    <mergeCell ref="AC1:AI1"/>
    <mergeCell ref="R4:S4"/>
    <mergeCell ref="T4:U4"/>
    <mergeCell ref="V4:W4"/>
    <mergeCell ref="X4:Y4"/>
    <mergeCell ref="Z4:AA4"/>
    <mergeCell ref="AC4:AD4"/>
    <mergeCell ref="AE4:AF4"/>
    <mergeCell ref="AG4:AH4"/>
    <mergeCell ref="A4:G8"/>
    <mergeCell ref="H4:I4"/>
    <mergeCell ref="J4:K4"/>
    <mergeCell ref="M4:N4"/>
    <mergeCell ref="O4:P4"/>
    <mergeCell ref="H7:I7"/>
    <mergeCell ref="J7:K7"/>
    <mergeCell ref="M7:N7"/>
    <mergeCell ref="O7:P7"/>
    <mergeCell ref="Z5:AA5"/>
    <mergeCell ref="AC5:AD5"/>
    <mergeCell ref="AE5:AF5"/>
    <mergeCell ref="AG5:AH5"/>
    <mergeCell ref="AJ5:AK5"/>
    <mergeCell ref="AL5:AM5"/>
    <mergeCell ref="AE3:AF3"/>
    <mergeCell ref="AG3:AH3"/>
    <mergeCell ref="AJ3:AK3"/>
    <mergeCell ref="AL3:AM3"/>
    <mergeCell ref="AJ4:AK4"/>
    <mergeCell ref="AL4:AM4"/>
    <mergeCell ref="AJ1:AK1"/>
    <mergeCell ref="AL1:AM1"/>
    <mergeCell ref="C2:D2"/>
    <mergeCell ref="E2:G2"/>
    <mergeCell ref="H2:L2"/>
    <mergeCell ref="M2:Q2"/>
    <mergeCell ref="C3:D3"/>
    <mergeCell ref="E3:G3"/>
    <mergeCell ref="H3:I3"/>
    <mergeCell ref="J3:K3"/>
    <mergeCell ref="M3:N3"/>
    <mergeCell ref="O3:P3"/>
    <mergeCell ref="R3:S3"/>
    <mergeCell ref="T3:U3"/>
    <mergeCell ref="R2:AB2"/>
    <mergeCell ref="AC2:AI2"/>
    <mergeCell ref="AJ2:AK2"/>
    <mergeCell ref="AL2:AM2"/>
    <mergeCell ref="Z3:AA3"/>
    <mergeCell ref="AC3:AD3"/>
  </mergeCells>
  <conditionalFormatting sqref="C10:C40">
    <cfRule type="expression" dxfId="3" priority="1">
      <formula>COUNTIF(C10:C1016,C10)&gt;1</formula>
    </cfRule>
  </conditionalFormatting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Q1000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H10" sqref="H10"/>
    </sheetView>
  </sheetViews>
  <sheetFormatPr baseColWidth="10" defaultColWidth="14.3984375" defaultRowHeight="15" customHeight="1" outlineLevelRow="1" x14ac:dyDescent="0.2"/>
  <cols>
    <col min="1" max="1" width="8.19921875" customWidth="1"/>
    <col min="2" max="2" width="6" customWidth="1"/>
    <col min="3" max="3" width="13.796875" customWidth="1"/>
    <col min="4" max="5" width="15.796875" customWidth="1"/>
    <col min="6" max="6" width="6.3984375" customWidth="1"/>
    <col min="7" max="7" width="5.796875" customWidth="1"/>
    <col min="8" max="19" width="8.796875" customWidth="1"/>
    <col min="20" max="22" width="10" customWidth="1"/>
    <col min="23" max="28" width="11.3984375" customWidth="1"/>
    <col min="29" max="30" width="10" customWidth="1"/>
    <col min="31" max="42" width="11.3984375" customWidth="1"/>
  </cols>
  <sheetData>
    <row r="1" spans="1:43" ht="18.75" customHeight="1" x14ac:dyDescent="0.25">
      <c r="A1" s="660"/>
      <c r="B1" s="661"/>
      <c r="C1" s="663" t="s">
        <v>917</v>
      </c>
      <c r="D1" s="664"/>
      <c r="E1" s="665" t="s">
        <v>918</v>
      </c>
      <c r="F1" s="666"/>
      <c r="G1" s="664"/>
      <c r="H1" s="667"/>
      <c r="I1" s="640"/>
      <c r="J1" s="640"/>
      <c r="K1" s="640"/>
      <c r="L1" s="641"/>
      <c r="M1" s="668" t="s">
        <v>919</v>
      </c>
      <c r="N1" s="669"/>
      <c r="O1" s="669"/>
      <c r="P1" s="669"/>
      <c r="Q1" s="649"/>
      <c r="R1" s="668" t="s">
        <v>920</v>
      </c>
      <c r="S1" s="669"/>
      <c r="T1" s="669"/>
      <c r="U1" s="669"/>
      <c r="V1" s="669"/>
      <c r="W1" s="669"/>
      <c r="X1" s="669"/>
      <c r="Y1" s="669"/>
      <c r="Z1" s="669"/>
      <c r="AA1" s="669"/>
      <c r="AB1" s="649"/>
      <c r="AC1" s="670" t="s">
        <v>921</v>
      </c>
      <c r="AD1" s="669"/>
      <c r="AE1" s="669"/>
      <c r="AF1" s="669"/>
      <c r="AG1" s="669"/>
      <c r="AH1" s="669"/>
      <c r="AI1" s="649"/>
      <c r="AJ1" s="633" t="s">
        <v>922</v>
      </c>
      <c r="AK1" s="634"/>
      <c r="AL1" s="635" t="s">
        <v>923</v>
      </c>
      <c r="AM1" s="636"/>
      <c r="AN1" s="425" t="s">
        <v>32</v>
      </c>
      <c r="AO1" s="4"/>
      <c r="AP1" s="4"/>
    </row>
    <row r="2" spans="1:43" ht="18.75" customHeight="1" x14ac:dyDescent="0.25">
      <c r="A2" s="662"/>
      <c r="B2" s="563"/>
      <c r="C2" s="637" t="s">
        <v>972</v>
      </c>
      <c r="D2" s="576"/>
      <c r="E2" s="638" t="s">
        <v>973</v>
      </c>
      <c r="F2" s="575"/>
      <c r="G2" s="576"/>
      <c r="H2" s="639"/>
      <c r="I2" s="640"/>
      <c r="J2" s="640"/>
      <c r="K2" s="640"/>
      <c r="L2" s="641"/>
      <c r="M2" s="642" t="s">
        <v>974</v>
      </c>
      <c r="N2" s="643"/>
      <c r="O2" s="643"/>
      <c r="P2" s="643"/>
      <c r="Q2" s="644"/>
      <c r="R2" s="642" t="s">
        <v>927</v>
      </c>
      <c r="S2" s="643"/>
      <c r="T2" s="643"/>
      <c r="U2" s="643"/>
      <c r="V2" s="643"/>
      <c r="W2" s="643"/>
      <c r="X2" s="643"/>
      <c r="Y2" s="643"/>
      <c r="Z2" s="643"/>
      <c r="AA2" s="643"/>
      <c r="AB2" s="644"/>
      <c r="AC2" s="651" t="s">
        <v>928</v>
      </c>
      <c r="AD2" s="563"/>
      <c r="AE2" s="563"/>
      <c r="AF2" s="563"/>
      <c r="AG2" s="563"/>
      <c r="AH2" s="563"/>
      <c r="AI2" s="652"/>
      <c r="AJ2" s="635" t="s">
        <v>929</v>
      </c>
      <c r="AK2" s="636"/>
      <c r="AL2" s="635" t="s">
        <v>929</v>
      </c>
      <c r="AM2" s="636"/>
      <c r="AN2" s="426"/>
      <c r="AO2" s="427"/>
      <c r="AP2" s="427"/>
    </row>
    <row r="3" spans="1:43" ht="20.25" customHeight="1" x14ac:dyDescent="0.2">
      <c r="A3" s="662"/>
      <c r="B3" s="563"/>
      <c r="C3" s="637" t="s">
        <v>930</v>
      </c>
      <c r="D3" s="576"/>
      <c r="E3" s="645" t="s">
        <v>931</v>
      </c>
      <c r="F3" s="575"/>
      <c r="G3" s="636"/>
      <c r="H3" s="646" t="s">
        <v>932</v>
      </c>
      <c r="I3" s="647"/>
      <c r="J3" s="646" t="s">
        <v>933</v>
      </c>
      <c r="K3" s="647"/>
      <c r="L3" s="428" t="s">
        <v>31</v>
      </c>
      <c r="M3" s="648" t="s">
        <v>934</v>
      </c>
      <c r="N3" s="649"/>
      <c r="O3" s="650" t="s">
        <v>934</v>
      </c>
      <c r="P3" s="647"/>
      <c r="Q3" s="499" t="s">
        <v>31</v>
      </c>
      <c r="R3" s="648" t="s">
        <v>935</v>
      </c>
      <c r="S3" s="649"/>
      <c r="T3" s="650" t="s">
        <v>935</v>
      </c>
      <c r="U3" s="647"/>
      <c r="V3" s="650" t="s">
        <v>935</v>
      </c>
      <c r="W3" s="647"/>
      <c r="X3" s="650" t="s">
        <v>935</v>
      </c>
      <c r="Y3" s="647"/>
      <c r="Z3" s="650" t="s">
        <v>935</v>
      </c>
      <c r="AA3" s="649"/>
      <c r="AB3" s="430" t="s">
        <v>31</v>
      </c>
      <c r="AC3" s="659" t="s">
        <v>921</v>
      </c>
      <c r="AD3" s="654"/>
      <c r="AE3" s="659" t="s">
        <v>921</v>
      </c>
      <c r="AF3" s="654"/>
      <c r="AG3" s="659" t="s">
        <v>921</v>
      </c>
      <c r="AH3" s="654"/>
      <c r="AI3" s="431" t="s">
        <v>31</v>
      </c>
      <c r="AJ3" s="658"/>
      <c r="AK3" s="652"/>
      <c r="AL3" s="658"/>
      <c r="AM3" s="652"/>
      <c r="AN3" s="426"/>
      <c r="AO3" s="427"/>
      <c r="AP3" s="427"/>
    </row>
    <row r="4" spans="1:43" ht="15.75" customHeight="1" x14ac:dyDescent="0.2">
      <c r="A4" s="682" t="s">
        <v>936</v>
      </c>
      <c r="B4" s="563"/>
      <c r="C4" s="563"/>
      <c r="D4" s="563"/>
      <c r="E4" s="563"/>
      <c r="F4" s="563"/>
      <c r="G4" s="652"/>
      <c r="H4" s="658" t="s">
        <v>937</v>
      </c>
      <c r="I4" s="657"/>
      <c r="J4" s="658"/>
      <c r="K4" s="657"/>
      <c r="L4" s="432"/>
      <c r="M4" s="671"/>
      <c r="N4" s="652"/>
      <c r="O4" s="672"/>
      <c r="P4" s="657"/>
      <c r="Q4" s="500"/>
      <c r="R4" s="671" t="s">
        <v>975</v>
      </c>
      <c r="S4" s="652"/>
      <c r="T4" s="672" t="s">
        <v>976</v>
      </c>
      <c r="U4" s="657"/>
      <c r="V4" s="672" t="s">
        <v>977</v>
      </c>
      <c r="W4" s="657"/>
      <c r="X4" s="672" t="s">
        <v>978</v>
      </c>
      <c r="Y4" s="657"/>
      <c r="Z4" s="673" t="s">
        <v>979</v>
      </c>
      <c r="AA4" s="652"/>
      <c r="AB4" s="292"/>
      <c r="AC4" s="671" t="s">
        <v>980</v>
      </c>
      <c r="AD4" s="657"/>
      <c r="AE4" s="672" t="s">
        <v>981</v>
      </c>
      <c r="AF4" s="657"/>
      <c r="AG4" s="674" t="s">
        <v>982</v>
      </c>
      <c r="AH4" s="675"/>
      <c r="AI4" s="433"/>
      <c r="AJ4" s="676">
        <v>2023</v>
      </c>
      <c r="AK4" s="652"/>
      <c r="AL4" s="676">
        <v>2023</v>
      </c>
      <c r="AM4" s="652"/>
      <c r="AN4" s="426"/>
      <c r="AO4" s="427"/>
      <c r="AP4" s="427"/>
    </row>
    <row r="5" spans="1:43" ht="15.75" customHeight="1" x14ac:dyDescent="0.2">
      <c r="A5" s="662"/>
      <c r="B5" s="563"/>
      <c r="C5" s="563"/>
      <c r="D5" s="563"/>
      <c r="E5" s="563"/>
      <c r="F5" s="563"/>
      <c r="G5" s="652"/>
      <c r="H5" s="658">
        <v>2022</v>
      </c>
      <c r="I5" s="657"/>
      <c r="J5" s="658"/>
      <c r="K5" s="657"/>
      <c r="L5" s="432"/>
      <c r="M5" s="656">
        <v>2022</v>
      </c>
      <c r="N5" s="652"/>
      <c r="O5" s="655">
        <v>2023</v>
      </c>
      <c r="P5" s="657"/>
      <c r="Q5" s="500"/>
      <c r="R5" s="656">
        <v>2022</v>
      </c>
      <c r="S5" s="652"/>
      <c r="T5" s="655">
        <v>2022</v>
      </c>
      <c r="U5" s="657"/>
      <c r="V5" s="655">
        <v>2023</v>
      </c>
      <c r="W5" s="657"/>
      <c r="X5" s="655">
        <v>2023</v>
      </c>
      <c r="Y5" s="657"/>
      <c r="Z5" s="655">
        <v>2023</v>
      </c>
      <c r="AA5" s="652"/>
      <c r="AB5" s="292"/>
      <c r="AC5" s="656">
        <v>2023</v>
      </c>
      <c r="AD5" s="657"/>
      <c r="AE5" s="655">
        <v>2023</v>
      </c>
      <c r="AF5" s="657"/>
      <c r="AG5" s="655">
        <v>2023</v>
      </c>
      <c r="AH5" s="652"/>
      <c r="AI5" s="433"/>
      <c r="AJ5" s="658"/>
      <c r="AK5" s="652"/>
      <c r="AL5" s="658"/>
      <c r="AM5" s="652"/>
      <c r="AN5" s="426"/>
      <c r="AO5" s="427"/>
      <c r="AP5" s="427"/>
    </row>
    <row r="6" spans="1:43" ht="13.5" customHeight="1" x14ac:dyDescent="0.2">
      <c r="A6" s="662"/>
      <c r="B6" s="563"/>
      <c r="C6" s="563"/>
      <c r="D6" s="563"/>
      <c r="E6" s="563"/>
      <c r="F6" s="563"/>
      <c r="G6" s="652"/>
      <c r="H6" s="677" t="s">
        <v>946</v>
      </c>
      <c r="I6" s="657"/>
      <c r="J6" s="677"/>
      <c r="K6" s="657"/>
      <c r="L6" s="432"/>
      <c r="M6" s="678" t="s">
        <v>946</v>
      </c>
      <c r="N6" s="652"/>
      <c r="O6" s="679" t="s">
        <v>947</v>
      </c>
      <c r="P6" s="657"/>
      <c r="Q6" s="501"/>
      <c r="R6" s="678" t="s">
        <v>948</v>
      </c>
      <c r="S6" s="652"/>
      <c r="T6" s="679" t="s">
        <v>952</v>
      </c>
      <c r="U6" s="657"/>
      <c r="V6" s="679" t="s">
        <v>949</v>
      </c>
      <c r="W6" s="657"/>
      <c r="X6" s="679" t="s">
        <v>950</v>
      </c>
      <c r="Y6" s="657"/>
      <c r="Z6" s="679" t="s">
        <v>951</v>
      </c>
      <c r="AA6" s="652"/>
      <c r="AB6" s="435"/>
      <c r="AC6" s="678" t="s">
        <v>947</v>
      </c>
      <c r="AD6" s="657"/>
      <c r="AE6" s="679" t="s">
        <v>950</v>
      </c>
      <c r="AF6" s="657"/>
      <c r="AG6" s="679" t="s">
        <v>951</v>
      </c>
      <c r="AH6" s="652"/>
      <c r="AI6" s="433"/>
      <c r="AJ6" s="658"/>
      <c r="AK6" s="652"/>
      <c r="AL6" s="658"/>
      <c r="AM6" s="652"/>
      <c r="AN6" s="426"/>
      <c r="AO6" s="427"/>
      <c r="AP6" s="427"/>
    </row>
    <row r="7" spans="1:43" ht="12.75" customHeight="1" x14ac:dyDescent="0.2">
      <c r="A7" s="662"/>
      <c r="B7" s="563"/>
      <c r="C7" s="563"/>
      <c r="D7" s="563"/>
      <c r="E7" s="563"/>
      <c r="F7" s="563"/>
      <c r="G7" s="652"/>
      <c r="H7" s="677" t="s">
        <v>954</v>
      </c>
      <c r="I7" s="657"/>
      <c r="J7" s="677"/>
      <c r="K7" s="657"/>
      <c r="L7" s="432"/>
      <c r="M7" s="684"/>
      <c r="N7" s="652"/>
      <c r="O7" s="677"/>
      <c r="P7" s="657"/>
      <c r="Q7" s="501"/>
      <c r="R7" s="684" t="s">
        <v>983</v>
      </c>
      <c r="S7" s="652"/>
      <c r="T7" s="677" t="s">
        <v>984</v>
      </c>
      <c r="U7" s="657"/>
      <c r="V7" s="677" t="s">
        <v>985</v>
      </c>
      <c r="W7" s="657"/>
      <c r="X7" s="677" t="s">
        <v>986</v>
      </c>
      <c r="Y7" s="657"/>
      <c r="Z7" s="685" t="s">
        <v>987</v>
      </c>
      <c r="AA7" s="652"/>
      <c r="AB7" s="435"/>
      <c r="AC7" s="678" t="s">
        <v>962</v>
      </c>
      <c r="AD7" s="657"/>
      <c r="AE7" s="677" t="s">
        <v>956</v>
      </c>
      <c r="AF7" s="657"/>
      <c r="AG7" s="679" t="s">
        <v>988</v>
      </c>
      <c r="AH7" s="652"/>
      <c r="AI7" s="433"/>
      <c r="AJ7" s="658"/>
      <c r="AK7" s="652"/>
      <c r="AL7" s="658"/>
      <c r="AM7" s="652"/>
      <c r="AN7" s="426"/>
      <c r="AO7" s="427"/>
      <c r="AP7" s="427"/>
    </row>
    <row r="8" spans="1:43" ht="12.75" customHeight="1" x14ac:dyDescent="0.2">
      <c r="A8" s="683"/>
      <c r="B8" s="643"/>
      <c r="C8" s="643"/>
      <c r="D8" s="643"/>
      <c r="E8" s="643"/>
      <c r="F8" s="643"/>
      <c r="G8" s="644"/>
      <c r="H8" s="692" t="s">
        <v>963</v>
      </c>
      <c r="I8" s="657"/>
      <c r="J8" s="693" t="s">
        <v>963</v>
      </c>
      <c r="K8" s="691"/>
      <c r="L8" s="502"/>
      <c r="M8" s="694" t="s">
        <v>964</v>
      </c>
      <c r="N8" s="644"/>
      <c r="O8" s="690" t="s">
        <v>964</v>
      </c>
      <c r="P8" s="691"/>
      <c r="Q8" s="503"/>
      <c r="R8" s="694" t="s">
        <v>963</v>
      </c>
      <c r="S8" s="644"/>
      <c r="T8" s="690" t="s">
        <v>963</v>
      </c>
      <c r="U8" s="691"/>
      <c r="V8" s="690" t="s">
        <v>963</v>
      </c>
      <c r="W8" s="691"/>
      <c r="X8" s="690" t="s">
        <v>963</v>
      </c>
      <c r="Y8" s="691"/>
      <c r="Z8" s="690" t="s">
        <v>963</v>
      </c>
      <c r="AA8" s="644"/>
      <c r="AB8" s="504"/>
      <c r="AC8" s="687" t="s">
        <v>963</v>
      </c>
      <c r="AD8" s="681"/>
      <c r="AE8" s="680" t="s">
        <v>963</v>
      </c>
      <c r="AF8" s="681"/>
      <c r="AG8" s="680" t="s">
        <v>963</v>
      </c>
      <c r="AH8" s="688"/>
      <c r="AI8" s="439"/>
      <c r="AJ8" s="689" t="s">
        <v>963</v>
      </c>
      <c r="AK8" s="688"/>
      <c r="AL8" s="689" t="s">
        <v>963</v>
      </c>
      <c r="AM8" s="688"/>
      <c r="AN8" s="440"/>
      <c r="AO8" s="427"/>
      <c r="AP8" s="427"/>
    </row>
    <row r="9" spans="1:43" ht="30.75" customHeight="1" x14ac:dyDescent="0.2">
      <c r="A9" s="505" t="s">
        <v>965</v>
      </c>
      <c r="B9" s="506" t="s">
        <v>966</v>
      </c>
      <c r="C9" s="506" t="s">
        <v>967</v>
      </c>
      <c r="D9" s="506" t="s">
        <v>968</v>
      </c>
      <c r="E9" s="506" t="s">
        <v>969</v>
      </c>
      <c r="F9" s="506" t="s">
        <v>27</v>
      </c>
      <c r="G9" s="507" t="s">
        <v>28</v>
      </c>
      <c r="H9" s="508" t="s">
        <v>29</v>
      </c>
      <c r="I9" s="506" t="s">
        <v>30</v>
      </c>
      <c r="J9" s="508" t="s">
        <v>29</v>
      </c>
      <c r="K9" s="506" t="s">
        <v>30</v>
      </c>
      <c r="L9" s="509"/>
      <c r="M9" s="448" t="s">
        <v>29</v>
      </c>
      <c r="N9" s="449" t="s">
        <v>30</v>
      </c>
      <c r="O9" s="449" t="s">
        <v>29</v>
      </c>
      <c r="P9" s="510" t="s">
        <v>30</v>
      </c>
      <c r="Q9" s="511"/>
      <c r="R9" s="448" t="s">
        <v>29</v>
      </c>
      <c r="S9" s="449" t="s">
        <v>30</v>
      </c>
      <c r="T9" s="449" t="s">
        <v>29</v>
      </c>
      <c r="U9" s="449" t="s">
        <v>30</v>
      </c>
      <c r="V9" s="449" t="s">
        <v>29</v>
      </c>
      <c r="W9" s="449" t="s">
        <v>30</v>
      </c>
      <c r="X9" s="449" t="s">
        <v>29</v>
      </c>
      <c r="Y9" s="449" t="s">
        <v>30</v>
      </c>
      <c r="Z9" s="449" t="s">
        <v>29</v>
      </c>
      <c r="AA9" s="451" t="s">
        <v>30</v>
      </c>
      <c r="AB9" s="450"/>
      <c r="AC9" s="449" t="s">
        <v>29</v>
      </c>
      <c r="AD9" s="449" t="s">
        <v>30</v>
      </c>
      <c r="AE9" s="449" t="s">
        <v>29</v>
      </c>
      <c r="AF9" s="449" t="s">
        <v>30</v>
      </c>
      <c r="AG9" s="452" t="s">
        <v>29</v>
      </c>
      <c r="AH9" s="451" t="s">
        <v>30</v>
      </c>
      <c r="AI9" s="450"/>
      <c r="AJ9" s="449" t="s">
        <v>29</v>
      </c>
      <c r="AK9" s="451" t="s">
        <v>30</v>
      </c>
      <c r="AL9" s="449" t="s">
        <v>29</v>
      </c>
      <c r="AM9" s="451" t="s">
        <v>30</v>
      </c>
      <c r="AN9" s="453" t="s">
        <v>32</v>
      </c>
      <c r="AO9" s="454"/>
      <c r="AP9" s="454"/>
      <c r="AQ9" s="455"/>
    </row>
    <row r="10" spans="1:43" ht="15" customHeight="1" outlineLevel="1" x14ac:dyDescent="0.2">
      <c r="A10" s="43">
        <f t="shared" ref="A10:A52" si="0">RANK(AN10,$AN$10:$AN$52)</f>
        <v>1</v>
      </c>
      <c r="B10" s="467"/>
      <c r="C10" s="468"/>
      <c r="D10" s="469"/>
      <c r="E10" s="469"/>
      <c r="F10" s="467"/>
      <c r="G10" s="467"/>
      <c r="H10" s="457"/>
      <c r="I10" s="458">
        <v>0</v>
      </c>
      <c r="J10" s="457"/>
      <c r="K10" s="458">
        <v>0</v>
      </c>
      <c r="L10" s="459">
        <f t="shared" ref="L10:L52" si="1">LARGE(H10:K10,1)</f>
        <v>0</v>
      </c>
      <c r="M10" s="460"/>
      <c r="N10" s="259">
        <v>0</v>
      </c>
      <c r="O10" s="253"/>
      <c r="P10" s="241">
        <v>0</v>
      </c>
      <c r="Q10" s="512">
        <f t="shared" ref="Q10:Q52" si="2">LARGE(N10:P10,1)</f>
        <v>0</v>
      </c>
      <c r="R10" s="460"/>
      <c r="S10" s="259">
        <v>0</v>
      </c>
      <c r="T10" s="253"/>
      <c r="U10" s="259">
        <v>0</v>
      </c>
      <c r="V10" s="253"/>
      <c r="W10" s="259">
        <v>0</v>
      </c>
      <c r="X10" s="253"/>
      <c r="Y10" s="259">
        <v>0</v>
      </c>
      <c r="Z10" s="253"/>
      <c r="AA10" s="462">
        <v>0</v>
      </c>
      <c r="AB10" s="461">
        <f t="shared" ref="AB10:AB52" si="3">LARGE(S10:AA10,1)+LARGE(S10:AA10,2)+LARGE(S10:AA10,3)+LARGE(S10:AA10,4)</f>
        <v>0</v>
      </c>
      <c r="AC10" s="253"/>
      <c r="AD10" s="259">
        <v>0</v>
      </c>
      <c r="AE10" s="253"/>
      <c r="AF10" s="259">
        <v>0</v>
      </c>
      <c r="AG10" s="253"/>
      <c r="AH10" s="462">
        <v>0</v>
      </c>
      <c r="AI10" s="461">
        <f t="shared" ref="AI10:AI52" si="4">LARGE(AC10:AH10,1)</f>
        <v>0</v>
      </c>
      <c r="AJ10" s="410"/>
      <c r="AK10" s="462">
        <v>0</v>
      </c>
      <c r="AL10" s="410"/>
      <c r="AM10" s="462">
        <v>0</v>
      </c>
      <c r="AN10" s="463">
        <f t="shared" ref="AN10:AN52" si="5">AM10+AK10+AI10+AB10+Q10+L10</f>
        <v>0</v>
      </c>
      <c r="AO10" s="67"/>
      <c r="AP10" s="67"/>
      <c r="AQ10" s="464"/>
    </row>
    <row r="11" spans="1:43" ht="15" customHeight="1" outlineLevel="1" x14ac:dyDescent="0.2">
      <c r="A11" s="43">
        <f t="shared" si="0"/>
        <v>1</v>
      </c>
      <c r="B11" s="131"/>
      <c r="C11" s="138"/>
      <c r="D11" s="130"/>
      <c r="E11" s="130"/>
      <c r="F11" s="131"/>
      <c r="G11" s="131"/>
      <c r="H11" s="458"/>
      <c r="I11" s="458">
        <v>0</v>
      </c>
      <c r="J11" s="458"/>
      <c r="K11" s="458">
        <v>0</v>
      </c>
      <c r="L11" s="459">
        <f t="shared" si="1"/>
        <v>0</v>
      </c>
      <c r="M11" s="460"/>
      <c r="N11" s="259">
        <v>0</v>
      </c>
      <c r="O11" s="253"/>
      <c r="P11" s="241">
        <v>0</v>
      </c>
      <c r="Q11" s="512">
        <f t="shared" si="2"/>
        <v>0</v>
      </c>
      <c r="R11" s="460"/>
      <c r="S11" s="259">
        <v>0</v>
      </c>
      <c r="T11" s="253"/>
      <c r="U11" s="259">
        <v>0</v>
      </c>
      <c r="V11" s="253"/>
      <c r="W11" s="259">
        <v>0</v>
      </c>
      <c r="X11" s="253"/>
      <c r="Y11" s="259">
        <v>0</v>
      </c>
      <c r="Z11" s="253"/>
      <c r="AA11" s="462">
        <v>0</v>
      </c>
      <c r="AB11" s="461">
        <f t="shared" si="3"/>
        <v>0</v>
      </c>
      <c r="AC11" s="253"/>
      <c r="AD11" s="466">
        <v>0</v>
      </c>
      <c r="AE11" s="253"/>
      <c r="AF11" s="259">
        <v>0</v>
      </c>
      <c r="AG11" s="253"/>
      <c r="AH11" s="462">
        <v>0</v>
      </c>
      <c r="AI11" s="461">
        <f t="shared" si="4"/>
        <v>0</v>
      </c>
      <c r="AJ11" s="410"/>
      <c r="AK11" s="462">
        <v>0</v>
      </c>
      <c r="AL11" s="410"/>
      <c r="AM11" s="462">
        <v>0</v>
      </c>
      <c r="AN11" s="463">
        <f t="shared" si="5"/>
        <v>0</v>
      </c>
      <c r="AO11" s="67"/>
      <c r="AP11" s="67"/>
      <c r="AQ11" s="464"/>
    </row>
    <row r="12" spans="1:43" ht="15" customHeight="1" outlineLevel="1" x14ac:dyDescent="0.2">
      <c r="A12" s="43">
        <f t="shared" si="0"/>
        <v>1</v>
      </c>
      <c r="B12" s="467"/>
      <c r="C12" s="468"/>
      <c r="D12" s="469"/>
      <c r="E12" s="469"/>
      <c r="F12" s="467"/>
      <c r="G12" s="467"/>
      <c r="H12" s="513"/>
      <c r="I12" s="458">
        <v>0</v>
      </c>
      <c r="J12" s="458"/>
      <c r="K12" s="458">
        <v>0</v>
      </c>
      <c r="L12" s="459">
        <f t="shared" si="1"/>
        <v>0</v>
      </c>
      <c r="M12" s="460"/>
      <c r="N12" s="259">
        <v>0</v>
      </c>
      <c r="O12" s="253"/>
      <c r="P12" s="241">
        <v>0</v>
      </c>
      <c r="Q12" s="512">
        <f t="shared" si="2"/>
        <v>0</v>
      </c>
      <c r="R12" s="460"/>
      <c r="S12" s="259">
        <v>0</v>
      </c>
      <c r="T12" s="253"/>
      <c r="U12" s="259">
        <v>0</v>
      </c>
      <c r="V12" s="253"/>
      <c r="W12" s="259">
        <v>0</v>
      </c>
      <c r="X12" s="253"/>
      <c r="Y12" s="259">
        <v>0</v>
      </c>
      <c r="Z12" s="253"/>
      <c r="AA12" s="462">
        <v>0</v>
      </c>
      <c r="AB12" s="461">
        <f t="shared" si="3"/>
        <v>0</v>
      </c>
      <c r="AC12" s="253"/>
      <c r="AD12" s="466">
        <v>0</v>
      </c>
      <c r="AE12" s="253"/>
      <c r="AF12" s="259">
        <v>0</v>
      </c>
      <c r="AG12" s="253"/>
      <c r="AH12" s="462">
        <v>0</v>
      </c>
      <c r="AI12" s="461">
        <f t="shared" si="4"/>
        <v>0</v>
      </c>
      <c r="AJ12" s="410"/>
      <c r="AK12" s="462">
        <v>0</v>
      </c>
      <c r="AL12" s="410"/>
      <c r="AM12" s="462">
        <v>0</v>
      </c>
      <c r="AN12" s="463">
        <f t="shared" si="5"/>
        <v>0</v>
      </c>
      <c r="AO12" s="67"/>
      <c r="AP12" s="67"/>
      <c r="AQ12" s="464"/>
    </row>
    <row r="13" spans="1:43" ht="15" customHeight="1" outlineLevel="1" x14ac:dyDescent="0.2">
      <c r="A13" s="43">
        <f t="shared" si="0"/>
        <v>1</v>
      </c>
      <c r="B13" s="131"/>
      <c r="C13" s="138"/>
      <c r="D13" s="130"/>
      <c r="E13" s="130"/>
      <c r="F13" s="131"/>
      <c r="G13" s="131"/>
      <c r="H13" s="458"/>
      <c r="I13" s="458">
        <v>0</v>
      </c>
      <c r="J13" s="458"/>
      <c r="K13" s="458">
        <v>0</v>
      </c>
      <c r="L13" s="459">
        <f t="shared" si="1"/>
        <v>0</v>
      </c>
      <c r="M13" s="460"/>
      <c r="N13" s="259">
        <v>0</v>
      </c>
      <c r="O13" s="253"/>
      <c r="P13" s="241">
        <v>0</v>
      </c>
      <c r="Q13" s="512">
        <f t="shared" si="2"/>
        <v>0</v>
      </c>
      <c r="R13" s="460"/>
      <c r="S13" s="259">
        <v>0</v>
      </c>
      <c r="T13" s="253"/>
      <c r="U13" s="259">
        <v>0</v>
      </c>
      <c r="V13" s="253"/>
      <c r="W13" s="259">
        <v>0</v>
      </c>
      <c r="X13" s="253"/>
      <c r="Y13" s="259">
        <v>0</v>
      </c>
      <c r="Z13" s="253"/>
      <c r="AA13" s="462">
        <v>0</v>
      </c>
      <c r="AB13" s="461">
        <f t="shared" si="3"/>
        <v>0</v>
      </c>
      <c r="AC13" s="253"/>
      <c r="AD13" s="466">
        <v>0</v>
      </c>
      <c r="AE13" s="253"/>
      <c r="AF13" s="259">
        <v>0</v>
      </c>
      <c r="AG13" s="253"/>
      <c r="AH13" s="462">
        <v>0</v>
      </c>
      <c r="AI13" s="461">
        <f t="shared" si="4"/>
        <v>0</v>
      </c>
      <c r="AJ13" s="410"/>
      <c r="AK13" s="462">
        <v>0</v>
      </c>
      <c r="AL13" s="410"/>
      <c r="AM13" s="462">
        <v>0</v>
      </c>
      <c r="AN13" s="463">
        <f t="shared" si="5"/>
        <v>0</v>
      </c>
      <c r="AO13" s="67"/>
      <c r="AP13" s="67"/>
      <c r="AQ13" s="464"/>
    </row>
    <row r="14" spans="1:43" ht="15" customHeight="1" outlineLevel="1" x14ac:dyDescent="0.2">
      <c r="A14" s="43">
        <f t="shared" si="0"/>
        <v>1</v>
      </c>
      <c r="B14" s="131"/>
      <c r="C14" s="138"/>
      <c r="D14" s="130"/>
      <c r="E14" s="130"/>
      <c r="F14" s="131"/>
      <c r="G14" s="131"/>
      <c r="H14" s="458"/>
      <c r="I14" s="458">
        <v>0</v>
      </c>
      <c r="J14" s="458"/>
      <c r="K14" s="458">
        <v>0</v>
      </c>
      <c r="L14" s="459">
        <f t="shared" si="1"/>
        <v>0</v>
      </c>
      <c r="M14" s="460"/>
      <c r="N14" s="259">
        <v>0</v>
      </c>
      <c r="O14" s="253"/>
      <c r="P14" s="241">
        <v>0</v>
      </c>
      <c r="Q14" s="512">
        <f t="shared" si="2"/>
        <v>0</v>
      </c>
      <c r="R14" s="460"/>
      <c r="S14" s="259">
        <v>0</v>
      </c>
      <c r="T14" s="253"/>
      <c r="U14" s="259">
        <v>0</v>
      </c>
      <c r="V14" s="253"/>
      <c r="W14" s="259">
        <v>0</v>
      </c>
      <c r="X14" s="253"/>
      <c r="Y14" s="259">
        <v>0</v>
      </c>
      <c r="Z14" s="253"/>
      <c r="AA14" s="462">
        <v>0</v>
      </c>
      <c r="AB14" s="461">
        <f t="shared" si="3"/>
        <v>0</v>
      </c>
      <c r="AC14" s="253"/>
      <c r="AD14" s="466">
        <v>0</v>
      </c>
      <c r="AE14" s="253"/>
      <c r="AF14" s="259">
        <v>0</v>
      </c>
      <c r="AG14" s="253"/>
      <c r="AH14" s="462">
        <v>0</v>
      </c>
      <c r="AI14" s="461">
        <f t="shared" si="4"/>
        <v>0</v>
      </c>
      <c r="AJ14" s="410"/>
      <c r="AK14" s="462">
        <v>0</v>
      </c>
      <c r="AL14" s="410"/>
      <c r="AM14" s="462">
        <v>0</v>
      </c>
      <c r="AN14" s="463">
        <f t="shared" si="5"/>
        <v>0</v>
      </c>
      <c r="AO14" s="67"/>
      <c r="AP14" s="67"/>
      <c r="AQ14" s="464"/>
    </row>
    <row r="15" spans="1:43" ht="15" customHeight="1" outlineLevel="1" x14ac:dyDescent="0.2">
      <c r="A15" s="43">
        <f t="shared" si="0"/>
        <v>1</v>
      </c>
      <c r="B15" s="467"/>
      <c r="C15" s="468"/>
      <c r="D15" s="469"/>
      <c r="E15" s="469"/>
      <c r="F15" s="467"/>
      <c r="G15" s="467"/>
      <c r="H15" s="457"/>
      <c r="I15" s="458">
        <v>0</v>
      </c>
      <c r="J15" s="457"/>
      <c r="K15" s="458">
        <v>0</v>
      </c>
      <c r="L15" s="459">
        <f t="shared" si="1"/>
        <v>0</v>
      </c>
      <c r="M15" s="460"/>
      <c r="N15" s="259">
        <v>0</v>
      </c>
      <c r="O15" s="253"/>
      <c r="P15" s="241">
        <v>0</v>
      </c>
      <c r="Q15" s="512">
        <f t="shared" si="2"/>
        <v>0</v>
      </c>
      <c r="R15" s="460"/>
      <c r="S15" s="259">
        <v>0</v>
      </c>
      <c r="T15" s="253"/>
      <c r="U15" s="259">
        <v>0</v>
      </c>
      <c r="V15" s="253"/>
      <c r="W15" s="259">
        <v>0</v>
      </c>
      <c r="X15" s="253"/>
      <c r="Y15" s="259">
        <v>0</v>
      </c>
      <c r="Z15" s="253"/>
      <c r="AA15" s="462">
        <v>0</v>
      </c>
      <c r="AB15" s="461">
        <f t="shared" si="3"/>
        <v>0</v>
      </c>
      <c r="AC15" s="253"/>
      <c r="AD15" s="466">
        <v>0</v>
      </c>
      <c r="AE15" s="253"/>
      <c r="AF15" s="259">
        <v>0</v>
      </c>
      <c r="AG15" s="253"/>
      <c r="AH15" s="462">
        <v>0</v>
      </c>
      <c r="AI15" s="461">
        <f t="shared" si="4"/>
        <v>0</v>
      </c>
      <c r="AJ15" s="410"/>
      <c r="AK15" s="462">
        <v>0</v>
      </c>
      <c r="AL15" s="410"/>
      <c r="AM15" s="462">
        <v>0</v>
      </c>
      <c r="AN15" s="463">
        <f t="shared" si="5"/>
        <v>0</v>
      </c>
      <c r="AO15" s="67"/>
      <c r="AP15" s="67"/>
      <c r="AQ15" s="464"/>
    </row>
    <row r="16" spans="1:43" ht="15" customHeight="1" outlineLevel="1" x14ac:dyDescent="0.2">
      <c r="A16" s="43">
        <f t="shared" si="0"/>
        <v>1</v>
      </c>
      <c r="B16" s="131"/>
      <c r="C16" s="138"/>
      <c r="D16" s="130"/>
      <c r="E16" s="130"/>
      <c r="F16" s="131"/>
      <c r="G16" s="131"/>
      <c r="H16" s="458"/>
      <c r="I16" s="458">
        <v>0</v>
      </c>
      <c r="J16" s="458"/>
      <c r="K16" s="458">
        <v>0</v>
      </c>
      <c r="L16" s="459">
        <f t="shared" si="1"/>
        <v>0</v>
      </c>
      <c r="M16" s="460"/>
      <c r="N16" s="259">
        <v>0</v>
      </c>
      <c r="O16" s="253"/>
      <c r="P16" s="241">
        <v>0</v>
      </c>
      <c r="Q16" s="512">
        <f t="shared" si="2"/>
        <v>0</v>
      </c>
      <c r="R16" s="460"/>
      <c r="S16" s="259">
        <v>0</v>
      </c>
      <c r="T16" s="253"/>
      <c r="U16" s="259">
        <v>0</v>
      </c>
      <c r="V16" s="253"/>
      <c r="W16" s="259">
        <v>0</v>
      </c>
      <c r="X16" s="253"/>
      <c r="Y16" s="259">
        <v>0</v>
      </c>
      <c r="Z16" s="253"/>
      <c r="AA16" s="462">
        <v>0</v>
      </c>
      <c r="AB16" s="461">
        <f t="shared" si="3"/>
        <v>0</v>
      </c>
      <c r="AC16" s="253"/>
      <c r="AD16" s="466">
        <v>0</v>
      </c>
      <c r="AE16" s="253"/>
      <c r="AF16" s="259">
        <v>0</v>
      </c>
      <c r="AG16" s="253"/>
      <c r="AH16" s="462">
        <v>0</v>
      </c>
      <c r="AI16" s="461">
        <f t="shared" si="4"/>
        <v>0</v>
      </c>
      <c r="AJ16" s="410"/>
      <c r="AK16" s="462">
        <v>0</v>
      </c>
      <c r="AL16" s="410"/>
      <c r="AM16" s="462">
        <v>0</v>
      </c>
      <c r="AN16" s="463">
        <f t="shared" si="5"/>
        <v>0</v>
      </c>
      <c r="AO16" s="67"/>
      <c r="AP16" s="67"/>
      <c r="AQ16" s="464"/>
    </row>
    <row r="17" spans="1:43" ht="15" customHeight="1" outlineLevel="1" x14ac:dyDescent="0.2">
      <c r="A17" s="43">
        <f t="shared" si="0"/>
        <v>1</v>
      </c>
      <c r="B17" s="467"/>
      <c r="C17" s="468"/>
      <c r="D17" s="469"/>
      <c r="E17" s="469"/>
      <c r="F17" s="467"/>
      <c r="G17" s="467"/>
      <c r="H17" s="458"/>
      <c r="I17" s="458">
        <v>0</v>
      </c>
      <c r="J17" s="458"/>
      <c r="K17" s="458">
        <v>0</v>
      </c>
      <c r="L17" s="459">
        <f t="shared" si="1"/>
        <v>0</v>
      </c>
      <c r="M17" s="460"/>
      <c r="N17" s="259">
        <v>0</v>
      </c>
      <c r="O17" s="253"/>
      <c r="P17" s="241">
        <v>0</v>
      </c>
      <c r="Q17" s="512">
        <f t="shared" si="2"/>
        <v>0</v>
      </c>
      <c r="R17" s="460"/>
      <c r="S17" s="259">
        <v>0</v>
      </c>
      <c r="T17" s="253"/>
      <c r="U17" s="259">
        <v>0</v>
      </c>
      <c r="V17" s="253"/>
      <c r="W17" s="259">
        <v>0</v>
      </c>
      <c r="X17" s="253"/>
      <c r="Y17" s="259">
        <v>0</v>
      </c>
      <c r="Z17" s="253"/>
      <c r="AA17" s="462">
        <v>0</v>
      </c>
      <c r="AB17" s="461">
        <f t="shared" si="3"/>
        <v>0</v>
      </c>
      <c r="AC17" s="253"/>
      <c r="AD17" s="466">
        <v>0</v>
      </c>
      <c r="AE17" s="253"/>
      <c r="AF17" s="259">
        <v>0</v>
      </c>
      <c r="AG17" s="253"/>
      <c r="AH17" s="462">
        <v>0</v>
      </c>
      <c r="AI17" s="461">
        <f t="shared" si="4"/>
        <v>0</v>
      </c>
      <c r="AJ17" s="410"/>
      <c r="AK17" s="462">
        <v>0</v>
      </c>
      <c r="AL17" s="410"/>
      <c r="AM17" s="462">
        <v>0</v>
      </c>
      <c r="AN17" s="463">
        <f t="shared" si="5"/>
        <v>0</v>
      </c>
      <c r="AO17" s="67"/>
      <c r="AP17" s="67"/>
      <c r="AQ17" s="464"/>
    </row>
    <row r="18" spans="1:43" ht="15" customHeight="1" outlineLevel="1" x14ac:dyDescent="0.2">
      <c r="A18" s="43">
        <f t="shared" si="0"/>
        <v>1</v>
      </c>
      <c r="B18" s="131"/>
      <c r="C18" s="138"/>
      <c r="D18" s="130"/>
      <c r="E18" s="130"/>
      <c r="F18" s="131"/>
      <c r="G18" s="131"/>
      <c r="H18" s="458"/>
      <c r="I18" s="458">
        <v>0</v>
      </c>
      <c r="J18" s="458"/>
      <c r="K18" s="458">
        <v>0</v>
      </c>
      <c r="L18" s="459">
        <f t="shared" si="1"/>
        <v>0</v>
      </c>
      <c r="M18" s="460"/>
      <c r="N18" s="259">
        <v>0</v>
      </c>
      <c r="O18" s="253"/>
      <c r="P18" s="241">
        <v>0</v>
      </c>
      <c r="Q18" s="512">
        <f t="shared" si="2"/>
        <v>0</v>
      </c>
      <c r="R18" s="460"/>
      <c r="S18" s="259">
        <v>0</v>
      </c>
      <c r="T18" s="253"/>
      <c r="U18" s="259">
        <v>0</v>
      </c>
      <c r="V18" s="253"/>
      <c r="W18" s="259">
        <v>0</v>
      </c>
      <c r="X18" s="253"/>
      <c r="Y18" s="259">
        <v>0</v>
      </c>
      <c r="Z18" s="253"/>
      <c r="AA18" s="462">
        <v>0</v>
      </c>
      <c r="AB18" s="461">
        <f t="shared" si="3"/>
        <v>0</v>
      </c>
      <c r="AC18" s="253"/>
      <c r="AD18" s="466">
        <v>0</v>
      </c>
      <c r="AE18" s="253"/>
      <c r="AF18" s="259">
        <v>0</v>
      </c>
      <c r="AG18" s="253"/>
      <c r="AH18" s="462">
        <v>0</v>
      </c>
      <c r="AI18" s="461">
        <f t="shared" si="4"/>
        <v>0</v>
      </c>
      <c r="AJ18" s="410"/>
      <c r="AK18" s="462">
        <v>0</v>
      </c>
      <c r="AL18" s="410"/>
      <c r="AM18" s="462">
        <v>0</v>
      </c>
      <c r="AN18" s="463">
        <f t="shared" si="5"/>
        <v>0</v>
      </c>
      <c r="AO18" s="67"/>
      <c r="AP18" s="67"/>
      <c r="AQ18" s="464"/>
    </row>
    <row r="19" spans="1:43" ht="15" customHeight="1" outlineLevel="1" x14ac:dyDescent="0.2">
      <c r="A19" s="43">
        <f t="shared" si="0"/>
        <v>1</v>
      </c>
      <c r="B19" s="131"/>
      <c r="C19" s="138"/>
      <c r="D19" s="130"/>
      <c r="E19" s="130"/>
      <c r="F19" s="131"/>
      <c r="G19" s="131"/>
      <c r="H19" s="458"/>
      <c r="I19" s="458">
        <v>0</v>
      </c>
      <c r="J19" s="458"/>
      <c r="K19" s="458">
        <v>0</v>
      </c>
      <c r="L19" s="459">
        <f t="shared" si="1"/>
        <v>0</v>
      </c>
      <c r="M19" s="460"/>
      <c r="N19" s="259">
        <v>0</v>
      </c>
      <c r="O19" s="253"/>
      <c r="P19" s="241">
        <v>0</v>
      </c>
      <c r="Q19" s="512">
        <f t="shared" si="2"/>
        <v>0</v>
      </c>
      <c r="R19" s="460"/>
      <c r="S19" s="259">
        <v>0</v>
      </c>
      <c r="T19" s="253"/>
      <c r="U19" s="259">
        <v>0</v>
      </c>
      <c r="V19" s="253"/>
      <c r="W19" s="259">
        <v>0</v>
      </c>
      <c r="X19" s="253"/>
      <c r="Y19" s="259">
        <v>0</v>
      </c>
      <c r="Z19" s="253"/>
      <c r="AA19" s="462">
        <v>0</v>
      </c>
      <c r="AB19" s="461">
        <f t="shared" si="3"/>
        <v>0</v>
      </c>
      <c r="AC19" s="253"/>
      <c r="AD19" s="466">
        <v>0</v>
      </c>
      <c r="AE19" s="253"/>
      <c r="AF19" s="259">
        <v>0</v>
      </c>
      <c r="AG19" s="253"/>
      <c r="AH19" s="462">
        <v>0</v>
      </c>
      <c r="AI19" s="461">
        <f t="shared" si="4"/>
        <v>0</v>
      </c>
      <c r="AJ19" s="410"/>
      <c r="AK19" s="462">
        <v>0</v>
      </c>
      <c r="AL19" s="410"/>
      <c r="AM19" s="462">
        <v>0</v>
      </c>
      <c r="AN19" s="463">
        <f t="shared" si="5"/>
        <v>0</v>
      </c>
      <c r="AO19" s="67"/>
      <c r="AP19" s="67"/>
      <c r="AQ19" s="464"/>
    </row>
    <row r="20" spans="1:43" ht="15" customHeight="1" outlineLevel="1" x14ac:dyDescent="0.2">
      <c r="A20" s="43">
        <f t="shared" si="0"/>
        <v>1</v>
      </c>
      <c r="B20" s="129"/>
      <c r="C20" s="58"/>
      <c r="D20" s="137"/>
      <c r="E20" s="137"/>
      <c r="F20" s="129"/>
      <c r="G20" s="129"/>
      <c r="H20" s="494"/>
      <c r="I20" s="458">
        <v>0</v>
      </c>
      <c r="J20" s="457"/>
      <c r="K20" s="458">
        <v>0</v>
      </c>
      <c r="L20" s="459">
        <f t="shared" si="1"/>
        <v>0</v>
      </c>
      <c r="M20" s="460"/>
      <c r="N20" s="259">
        <v>0</v>
      </c>
      <c r="O20" s="253"/>
      <c r="P20" s="241">
        <v>0</v>
      </c>
      <c r="Q20" s="512">
        <f t="shared" si="2"/>
        <v>0</v>
      </c>
      <c r="R20" s="460"/>
      <c r="S20" s="259">
        <v>0</v>
      </c>
      <c r="T20" s="253"/>
      <c r="U20" s="259">
        <v>0</v>
      </c>
      <c r="V20" s="253"/>
      <c r="W20" s="259">
        <v>0</v>
      </c>
      <c r="X20" s="253"/>
      <c r="Y20" s="259">
        <v>0</v>
      </c>
      <c r="Z20" s="253"/>
      <c r="AA20" s="462">
        <v>0</v>
      </c>
      <c r="AB20" s="461">
        <f t="shared" si="3"/>
        <v>0</v>
      </c>
      <c r="AC20" s="253"/>
      <c r="AD20" s="466">
        <v>0</v>
      </c>
      <c r="AE20" s="253"/>
      <c r="AF20" s="259">
        <v>0</v>
      </c>
      <c r="AG20" s="253"/>
      <c r="AH20" s="462">
        <v>0</v>
      </c>
      <c r="AI20" s="461">
        <f t="shared" si="4"/>
        <v>0</v>
      </c>
      <c r="AJ20" s="410"/>
      <c r="AK20" s="462">
        <v>0</v>
      </c>
      <c r="AL20" s="410"/>
      <c r="AM20" s="462">
        <v>0</v>
      </c>
      <c r="AN20" s="463">
        <f t="shared" si="5"/>
        <v>0</v>
      </c>
      <c r="AO20" s="67"/>
      <c r="AP20" s="67"/>
      <c r="AQ20" s="464"/>
    </row>
    <row r="21" spans="1:43" ht="15" customHeight="1" outlineLevel="1" x14ac:dyDescent="0.2">
      <c r="A21" s="43">
        <f t="shared" si="0"/>
        <v>1</v>
      </c>
      <c r="B21" s="131"/>
      <c r="C21" s="138"/>
      <c r="D21" s="130"/>
      <c r="E21" s="130"/>
      <c r="F21" s="131"/>
      <c r="G21" s="131"/>
      <c r="H21" s="458"/>
      <c r="I21" s="458">
        <v>0</v>
      </c>
      <c r="J21" s="458"/>
      <c r="K21" s="458">
        <v>0</v>
      </c>
      <c r="L21" s="459">
        <f t="shared" si="1"/>
        <v>0</v>
      </c>
      <c r="M21" s="460"/>
      <c r="N21" s="259">
        <v>0</v>
      </c>
      <c r="O21" s="253"/>
      <c r="P21" s="241">
        <v>0</v>
      </c>
      <c r="Q21" s="512">
        <f t="shared" si="2"/>
        <v>0</v>
      </c>
      <c r="R21" s="460"/>
      <c r="S21" s="259">
        <v>0</v>
      </c>
      <c r="T21" s="253"/>
      <c r="U21" s="259">
        <v>0</v>
      </c>
      <c r="V21" s="253"/>
      <c r="W21" s="259">
        <v>0</v>
      </c>
      <c r="X21" s="253"/>
      <c r="Y21" s="259">
        <v>0</v>
      </c>
      <c r="Z21" s="253"/>
      <c r="AA21" s="462">
        <v>0</v>
      </c>
      <c r="AB21" s="461">
        <f t="shared" si="3"/>
        <v>0</v>
      </c>
      <c r="AC21" s="253"/>
      <c r="AD21" s="466">
        <v>0</v>
      </c>
      <c r="AE21" s="253"/>
      <c r="AF21" s="259">
        <v>0</v>
      </c>
      <c r="AG21" s="253"/>
      <c r="AH21" s="462">
        <v>0</v>
      </c>
      <c r="AI21" s="461">
        <f t="shared" si="4"/>
        <v>0</v>
      </c>
      <c r="AJ21" s="410"/>
      <c r="AK21" s="462">
        <v>0</v>
      </c>
      <c r="AL21" s="410"/>
      <c r="AM21" s="462">
        <v>0</v>
      </c>
      <c r="AN21" s="463">
        <f t="shared" si="5"/>
        <v>0</v>
      </c>
      <c r="AO21" s="67"/>
      <c r="AP21" s="67"/>
      <c r="AQ21" s="464"/>
    </row>
    <row r="22" spans="1:43" ht="15" customHeight="1" outlineLevel="1" x14ac:dyDescent="0.2">
      <c r="A22" s="43">
        <f t="shared" si="0"/>
        <v>1</v>
      </c>
      <c r="B22" s="467"/>
      <c r="C22" s="468"/>
      <c r="D22" s="469"/>
      <c r="E22" s="469"/>
      <c r="F22" s="467"/>
      <c r="G22" s="467"/>
      <c r="H22" s="458"/>
      <c r="I22" s="458">
        <v>0</v>
      </c>
      <c r="J22" s="458"/>
      <c r="K22" s="458">
        <v>0</v>
      </c>
      <c r="L22" s="459">
        <f t="shared" si="1"/>
        <v>0</v>
      </c>
      <c r="M22" s="460"/>
      <c r="N22" s="259">
        <v>0</v>
      </c>
      <c r="O22" s="253"/>
      <c r="P22" s="241">
        <v>0</v>
      </c>
      <c r="Q22" s="512">
        <f t="shared" si="2"/>
        <v>0</v>
      </c>
      <c r="R22" s="460"/>
      <c r="S22" s="259">
        <v>0</v>
      </c>
      <c r="T22" s="253"/>
      <c r="U22" s="259">
        <v>0</v>
      </c>
      <c r="V22" s="253"/>
      <c r="W22" s="259">
        <v>0</v>
      </c>
      <c r="X22" s="253"/>
      <c r="Y22" s="259">
        <v>0</v>
      </c>
      <c r="Z22" s="253"/>
      <c r="AA22" s="462">
        <v>0</v>
      </c>
      <c r="AB22" s="461">
        <f t="shared" si="3"/>
        <v>0</v>
      </c>
      <c r="AC22" s="253"/>
      <c r="AD22" s="466">
        <v>0</v>
      </c>
      <c r="AE22" s="253"/>
      <c r="AF22" s="259">
        <v>0</v>
      </c>
      <c r="AG22" s="253"/>
      <c r="AH22" s="462">
        <v>0</v>
      </c>
      <c r="AI22" s="461">
        <f t="shared" si="4"/>
        <v>0</v>
      </c>
      <c r="AJ22" s="410"/>
      <c r="AK22" s="462">
        <v>0</v>
      </c>
      <c r="AL22" s="410"/>
      <c r="AM22" s="462">
        <v>0</v>
      </c>
      <c r="AN22" s="463">
        <f t="shared" si="5"/>
        <v>0</v>
      </c>
      <c r="AO22" s="67"/>
      <c r="AP22" s="67"/>
      <c r="AQ22" s="464"/>
    </row>
    <row r="23" spans="1:43" ht="15" customHeight="1" outlineLevel="1" x14ac:dyDescent="0.2">
      <c r="A23" s="43">
        <f t="shared" si="0"/>
        <v>1</v>
      </c>
      <c r="B23" s="467"/>
      <c r="C23" s="468"/>
      <c r="D23" s="469"/>
      <c r="E23" s="469"/>
      <c r="F23" s="467"/>
      <c r="G23" s="467"/>
      <c r="H23" s="458"/>
      <c r="I23" s="458">
        <v>0</v>
      </c>
      <c r="J23" s="458"/>
      <c r="K23" s="458">
        <v>0</v>
      </c>
      <c r="L23" s="459">
        <f t="shared" si="1"/>
        <v>0</v>
      </c>
      <c r="M23" s="460"/>
      <c r="N23" s="259">
        <v>0</v>
      </c>
      <c r="O23" s="253"/>
      <c r="P23" s="241">
        <v>0</v>
      </c>
      <c r="Q23" s="512">
        <f t="shared" si="2"/>
        <v>0</v>
      </c>
      <c r="R23" s="460"/>
      <c r="S23" s="259">
        <v>0</v>
      </c>
      <c r="T23" s="253"/>
      <c r="U23" s="259">
        <v>0</v>
      </c>
      <c r="V23" s="253"/>
      <c r="W23" s="259">
        <v>0</v>
      </c>
      <c r="X23" s="253"/>
      <c r="Y23" s="259">
        <v>0</v>
      </c>
      <c r="Z23" s="253"/>
      <c r="AA23" s="462">
        <v>0</v>
      </c>
      <c r="AB23" s="461">
        <f t="shared" si="3"/>
        <v>0</v>
      </c>
      <c r="AC23" s="253"/>
      <c r="AD23" s="466">
        <v>0</v>
      </c>
      <c r="AE23" s="253"/>
      <c r="AF23" s="259">
        <v>0</v>
      </c>
      <c r="AG23" s="253"/>
      <c r="AH23" s="462">
        <v>0</v>
      </c>
      <c r="AI23" s="461">
        <f t="shared" si="4"/>
        <v>0</v>
      </c>
      <c r="AJ23" s="410"/>
      <c r="AK23" s="462">
        <v>0</v>
      </c>
      <c r="AL23" s="410"/>
      <c r="AM23" s="462">
        <v>0</v>
      </c>
      <c r="AN23" s="463">
        <f t="shared" si="5"/>
        <v>0</v>
      </c>
      <c r="AO23" s="67"/>
      <c r="AP23" s="67"/>
      <c r="AQ23" s="464"/>
    </row>
    <row r="24" spans="1:43" ht="15" customHeight="1" outlineLevel="1" x14ac:dyDescent="0.2">
      <c r="A24" s="43">
        <f t="shared" si="0"/>
        <v>1</v>
      </c>
      <c r="B24" s="467"/>
      <c r="C24" s="468"/>
      <c r="D24" s="469"/>
      <c r="E24" s="469"/>
      <c r="F24" s="467"/>
      <c r="G24" s="467"/>
      <c r="H24" s="458"/>
      <c r="I24" s="458">
        <v>0</v>
      </c>
      <c r="J24" s="458"/>
      <c r="K24" s="458">
        <v>0</v>
      </c>
      <c r="L24" s="459">
        <f t="shared" si="1"/>
        <v>0</v>
      </c>
      <c r="M24" s="460"/>
      <c r="N24" s="259">
        <v>0</v>
      </c>
      <c r="O24" s="253"/>
      <c r="P24" s="241">
        <v>0</v>
      </c>
      <c r="Q24" s="512">
        <f t="shared" si="2"/>
        <v>0</v>
      </c>
      <c r="R24" s="460"/>
      <c r="S24" s="259">
        <v>0</v>
      </c>
      <c r="T24" s="253"/>
      <c r="U24" s="259">
        <v>0</v>
      </c>
      <c r="V24" s="253"/>
      <c r="W24" s="259">
        <v>0</v>
      </c>
      <c r="X24" s="253"/>
      <c r="Y24" s="259">
        <v>0</v>
      </c>
      <c r="Z24" s="253"/>
      <c r="AA24" s="462">
        <v>0</v>
      </c>
      <c r="AB24" s="461">
        <f t="shared" si="3"/>
        <v>0</v>
      </c>
      <c r="AC24" s="253"/>
      <c r="AD24" s="466">
        <v>0</v>
      </c>
      <c r="AE24" s="253"/>
      <c r="AF24" s="259">
        <v>0</v>
      </c>
      <c r="AG24" s="253"/>
      <c r="AH24" s="462">
        <v>0</v>
      </c>
      <c r="AI24" s="461">
        <f t="shared" si="4"/>
        <v>0</v>
      </c>
      <c r="AJ24" s="410"/>
      <c r="AK24" s="462">
        <v>0</v>
      </c>
      <c r="AL24" s="410"/>
      <c r="AM24" s="462">
        <v>0</v>
      </c>
      <c r="AN24" s="463">
        <f t="shared" si="5"/>
        <v>0</v>
      </c>
      <c r="AO24" s="67"/>
      <c r="AP24" s="67"/>
      <c r="AQ24" s="464"/>
    </row>
    <row r="25" spans="1:43" ht="15" customHeight="1" outlineLevel="1" x14ac:dyDescent="0.2">
      <c r="A25" s="43">
        <f t="shared" si="0"/>
        <v>1</v>
      </c>
      <c r="B25" s="131"/>
      <c r="C25" s="138"/>
      <c r="D25" s="130"/>
      <c r="E25" s="130"/>
      <c r="F25" s="131"/>
      <c r="G25" s="131"/>
      <c r="H25" s="458"/>
      <c r="I25" s="458">
        <v>0</v>
      </c>
      <c r="J25" s="458"/>
      <c r="K25" s="458">
        <v>0</v>
      </c>
      <c r="L25" s="459">
        <f t="shared" si="1"/>
        <v>0</v>
      </c>
      <c r="M25" s="460"/>
      <c r="N25" s="259">
        <v>0</v>
      </c>
      <c r="O25" s="253"/>
      <c r="P25" s="241">
        <v>0</v>
      </c>
      <c r="Q25" s="512">
        <f t="shared" si="2"/>
        <v>0</v>
      </c>
      <c r="R25" s="460"/>
      <c r="S25" s="259">
        <v>0</v>
      </c>
      <c r="T25" s="253"/>
      <c r="U25" s="259">
        <v>0</v>
      </c>
      <c r="V25" s="253"/>
      <c r="W25" s="259">
        <v>0</v>
      </c>
      <c r="X25" s="253"/>
      <c r="Y25" s="259">
        <v>0</v>
      </c>
      <c r="Z25" s="253"/>
      <c r="AA25" s="462">
        <v>0</v>
      </c>
      <c r="AB25" s="461">
        <f t="shared" si="3"/>
        <v>0</v>
      </c>
      <c r="AC25" s="253"/>
      <c r="AD25" s="466">
        <v>0</v>
      </c>
      <c r="AE25" s="253"/>
      <c r="AF25" s="259">
        <v>0</v>
      </c>
      <c r="AG25" s="253"/>
      <c r="AH25" s="462">
        <v>0</v>
      </c>
      <c r="AI25" s="461">
        <f t="shared" si="4"/>
        <v>0</v>
      </c>
      <c r="AJ25" s="410"/>
      <c r="AK25" s="462">
        <v>0</v>
      </c>
      <c r="AL25" s="410"/>
      <c r="AM25" s="462">
        <v>0</v>
      </c>
      <c r="AN25" s="463">
        <f t="shared" si="5"/>
        <v>0</v>
      </c>
      <c r="AO25" s="67"/>
      <c r="AP25" s="67"/>
      <c r="AQ25" s="464"/>
    </row>
    <row r="26" spans="1:43" ht="15" customHeight="1" outlineLevel="1" x14ac:dyDescent="0.2">
      <c r="A26" s="43">
        <f t="shared" si="0"/>
        <v>1</v>
      </c>
      <c r="B26" s="131"/>
      <c r="C26" s="138"/>
      <c r="D26" s="130"/>
      <c r="E26" s="130"/>
      <c r="F26" s="131"/>
      <c r="G26" s="131"/>
      <c r="H26" s="458"/>
      <c r="I26" s="458">
        <v>0</v>
      </c>
      <c r="J26" s="458"/>
      <c r="K26" s="458">
        <v>0</v>
      </c>
      <c r="L26" s="459">
        <f t="shared" si="1"/>
        <v>0</v>
      </c>
      <c r="M26" s="472"/>
      <c r="N26" s="259">
        <v>0</v>
      </c>
      <c r="O26" s="253"/>
      <c r="P26" s="241">
        <v>0</v>
      </c>
      <c r="Q26" s="512">
        <f t="shared" si="2"/>
        <v>0</v>
      </c>
      <c r="R26" s="472"/>
      <c r="S26" s="259">
        <v>0</v>
      </c>
      <c r="T26" s="253"/>
      <c r="U26" s="259">
        <v>0</v>
      </c>
      <c r="V26" s="253"/>
      <c r="W26" s="259">
        <v>0</v>
      </c>
      <c r="X26" s="253"/>
      <c r="Y26" s="259">
        <v>0</v>
      </c>
      <c r="Z26" s="253"/>
      <c r="AA26" s="462">
        <v>0</v>
      </c>
      <c r="AB26" s="461">
        <f t="shared" si="3"/>
        <v>0</v>
      </c>
      <c r="AC26" s="410"/>
      <c r="AD26" s="466">
        <v>0</v>
      </c>
      <c r="AE26" s="253"/>
      <c r="AF26" s="259">
        <v>0</v>
      </c>
      <c r="AG26" s="253"/>
      <c r="AH26" s="462">
        <v>0</v>
      </c>
      <c r="AI26" s="461">
        <f t="shared" si="4"/>
        <v>0</v>
      </c>
      <c r="AJ26" s="285"/>
      <c r="AK26" s="462">
        <v>0</v>
      </c>
      <c r="AL26" s="285"/>
      <c r="AM26" s="462">
        <v>0</v>
      </c>
      <c r="AN26" s="463">
        <f t="shared" si="5"/>
        <v>0</v>
      </c>
      <c r="AO26" s="67"/>
      <c r="AP26" s="67"/>
      <c r="AQ26" s="464"/>
    </row>
    <row r="27" spans="1:43" ht="15" customHeight="1" outlineLevel="1" x14ac:dyDescent="0.2">
      <c r="A27" s="43">
        <f t="shared" si="0"/>
        <v>1</v>
      </c>
      <c r="B27" s="467"/>
      <c r="C27" s="468"/>
      <c r="D27" s="469"/>
      <c r="E27" s="469"/>
      <c r="F27" s="467"/>
      <c r="G27" s="467"/>
      <c r="H27" s="458"/>
      <c r="I27" s="458">
        <v>0</v>
      </c>
      <c r="J27" s="458"/>
      <c r="K27" s="458">
        <v>0</v>
      </c>
      <c r="L27" s="459">
        <f t="shared" si="1"/>
        <v>0</v>
      </c>
      <c r="M27" s="472"/>
      <c r="N27" s="259">
        <v>0</v>
      </c>
      <c r="O27" s="253"/>
      <c r="P27" s="241">
        <v>0</v>
      </c>
      <c r="Q27" s="512">
        <f t="shared" si="2"/>
        <v>0</v>
      </c>
      <c r="R27" s="472"/>
      <c r="S27" s="259">
        <v>0</v>
      </c>
      <c r="T27" s="253"/>
      <c r="U27" s="259">
        <v>0</v>
      </c>
      <c r="V27" s="253"/>
      <c r="W27" s="259">
        <v>0</v>
      </c>
      <c r="X27" s="253"/>
      <c r="Y27" s="259">
        <v>0</v>
      </c>
      <c r="Z27" s="253"/>
      <c r="AA27" s="462">
        <v>0</v>
      </c>
      <c r="AB27" s="461">
        <f t="shared" si="3"/>
        <v>0</v>
      </c>
      <c r="AC27" s="410"/>
      <c r="AD27" s="466">
        <v>0</v>
      </c>
      <c r="AE27" s="253"/>
      <c r="AF27" s="259">
        <v>0</v>
      </c>
      <c r="AG27" s="253"/>
      <c r="AH27" s="462">
        <v>0</v>
      </c>
      <c r="AI27" s="461">
        <f t="shared" si="4"/>
        <v>0</v>
      </c>
      <c r="AJ27" s="285"/>
      <c r="AK27" s="462">
        <v>0</v>
      </c>
      <c r="AL27" s="285"/>
      <c r="AM27" s="462">
        <v>0</v>
      </c>
      <c r="AN27" s="463">
        <f t="shared" si="5"/>
        <v>0</v>
      </c>
      <c r="AO27" s="67"/>
      <c r="AP27" s="67"/>
      <c r="AQ27" s="464"/>
    </row>
    <row r="28" spans="1:43" ht="15" customHeight="1" outlineLevel="1" x14ac:dyDescent="0.2">
      <c r="A28" s="43">
        <f t="shared" si="0"/>
        <v>1</v>
      </c>
      <c r="B28" s="467"/>
      <c r="C28" s="468"/>
      <c r="D28" s="469"/>
      <c r="E28" s="469"/>
      <c r="F28" s="467"/>
      <c r="G28" s="467"/>
      <c r="H28" s="458"/>
      <c r="I28" s="458">
        <v>0</v>
      </c>
      <c r="J28" s="458"/>
      <c r="K28" s="458">
        <v>0</v>
      </c>
      <c r="L28" s="459">
        <f t="shared" si="1"/>
        <v>0</v>
      </c>
      <c r="M28" s="460"/>
      <c r="N28" s="259">
        <v>0</v>
      </c>
      <c r="O28" s="253"/>
      <c r="P28" s="241">
        <v>0</v>
      </c>
      <c r="Q28" s="512">
        <f t="shared" si="2"/>
        <v>0</v>
      </c>
      <c r="R28" s="460"/>
      <c r="S28" s="259">
        <v>0</v>
      </c>
      <c r="T28" s="253"/>
      <c r="U28" s="259">
        <v>0</v>
      </c>
      <c r="V28" s="253"/>
      <c r="W28" s="259">
        <v>0</v>
      </c>
      <c r="X28" s="253"/>
      <c r="Y28" s="259">
        <v>0</v>
      </c>
      <c r="Z28" s="253"/>
      <c r="AA28" s="462">
        <v>0</v>
      </c>
      <c r="AB28" s="461">
        <f t="shared" si="3"/>
        <v>0</v>
      </c>
      <c r="AC28" s="410"/>
      <c r="AD28" s="466">
        <v>0</v>
      </c>
      <c r="AE28" s="253"/>
      <c r="AF28" s="259">
        <v>0</v>
      </c>
      <c r="AG28" s="253"/>
      <c r="AH28" s="462">
        <v>0</v>
      </c>
      <c r="AI28" s="461">
        <f t="shared" si="4"/>
        <v>0</v>
      </c>
      <c r="AJ28" s="285"/>
      <c r="AK28" s="462">
        <v>0</v>
      </c>
      <c r="AL28" s="285"/>
      <c r="AM28" s="462">
        <v>0</v>
      </c>
      <c r="AN28" s="463">
        <f t="shared" si="5"/>
        <v>0</v>
      </c>
      <c r="AO28" s="67"/>
      <c r="AP28" s="67"/>
      <c r="AQ28" s="464"/>
    </row>
    <row r="29" spans="1:43" ht="15" customHeight="1" outlineLevel="1" x14ac:dyDescent="0.2">
      <c r="A29" s="43">
        <f t="shared" si="0"/>
        <v>1</v>
      </c>
      <c r="B29" s="467"/>
      <c r="C29" s="468"/>
      <c r="D29" s="469"/>
      <c r="E29" s="469"/>
      <c r="F29" s="467"/>
      <c r="G29" s="467"/>
      <c r="H29" s="458"/>
      <c r="I29" s="458">
        <v>0</v>
      </c>
      <c r="J29" s="458"/>
      <c r="K29" s="458">
        <v>0</v>
      </c>
      <c r="L29" s="459">
        <f t="shared" si="1"/>
        <v>0</v>
      </c>
      <c r="M29" s="472"/>
      <c r="N29" s="259">
        <v>0</v>
      </c>
      <c r="O29" s="253"/>
      <c r="P29" s="241">
        <v>0</v>
      </c>
      <c r="Q29" s="512">
        <f t="shared" si="2"/>
        <v>0</v>
      </c>
      <c r="R29" s="472"/>
      <c r="S29" s="259">
        <v>0</v>
      </c>
      <c r="T29" s="253"/>
      <c r="U29" s="259">
        <v>0</v>
      </c>
      <c r="V29" s="253"/>
      <c r="W29" s="259">
        <v>0</v>
      </c>
      <c r="X29" s="253"/>
      <c r="Y29" s="259">
        <v>0</v>
      </c>
      <c r="Z29" s="253"/>
      <c r="AA29" s="462">
        <v>0</v>
      </c>
      <c r="AB29" s="461">
        <f t="shared" si="3"/>
        <v>0</v>
      </c>
      <c r="AC29" s="410"/>
      <c r="AD29" s="466">
        <v>0</v>
      </c>
      <c r="AE29" s="253"/>
      <c r="AF29" s="259">
        <v>0</v>
      </c>
      <c r="AG29" s="253"/>
      <c r="AH29" s="462">
        <v>0</v>
      </c>
      <c r="AI29" s="461">
        <f t="shared" si="4"/>
        <v>0</v>
      </c>
      <c r="AJ29" s="285"/>
      <c r="AK29" s="462">
        <v>0</v>
      </c>
      <c r="AL29" s="285"/>
      <c r="AM29" s="462">
        <v>0</v>
      </c>
      <c r="AN29" s="463">
        <f t="shared" si="5"/>
        <v>0</v>
      </c>
      <c r="AO29" s="67"/>
      <c r="AP29" s="67"/>
      <c r="AQ29" s="464"/>
    </row>
    <row r="30" spans="1:43" ht="15" customHeight="1" outlineLevel="1" x14ac:dyDescent="0.2">
      <c r="A30" s="43">
        <f t="shared" si="0"/>
        <v>1</v>
      </c>
      <c r="B30" s="467"/>
      <c r="C30" s="468"/>
      <c r="D30" s="469"/>
      <c r="E30" s="469"/>
      <c r="F30" s="467"/>
      <c r="G30" s="467"/>
      <c r="H30" s="458"/>
      <c r="I30" s="458">
        <v>0</v>
      </c>
      <c r="J30" s="458"/>
      <c r="K30" s="458">
        <v>0</v>
      </c>
      <c r="L30" s="459">
        <f t="shared" si="1"/>
        <v>0</v>
      </c>
      <c r="M30" s="472"/>
      <c r="N30" s="259">
        <v>0</v>
      </c>
      <c r="O30" s="253"/>
      <c r="P30" s="241">
        <v>0</v>
      </c>
      <c r="Q30" s="512">
        <f t="shared" si="2"/>
        <v>0</v>
      </c>
      <c r="R30" s="472"/>
      <c r="S30" s="259">
        <v>0</v>
      </c>
      <c r="T30" s="253"/>
      <c r="U30" s="259">
        <v>0</v>
      </c>
      <c r="V30" s="253"/>
      <c r="W30" s="259">
        <v>0</v>
      </c>
      <c r="X30" s="253"/>
      <c r="Y30" s="259">
        <v>0</v>
      </c>
      <c r="Z30" s="253"/>
      <c r="AA30" s="462">
        <v>0</v>
      </c>
      <c r="AB30" s="461">
        <f t="shared" si="3"/>
        <v>0</v>
      </c>
      <c r="AC30" s="410"/>
      <c r="AD30" s="466">
        <v>0</v>
      </c>
      <c r="AE30" s="253"/>
      <c r="AF30" s="259">
        <v>0</v>
      </c>
      <c r="AG30" s="253"/>
      <c r="AH30" s="462">
        <v>0</v>
      </c>
      <c r="AI30" s="461">
        <f t="shared" si="4"/>
        <v>0</v>
      </c>
      <c r="AJ30" s="285"/>
      <c r="AK30" s="462">
        <v>0</v>
      </c>
      <c r="AL30" s="285"/>
      <c r="AM30" s="462">
        <v>0</v>
      </c>
      <c r="AN30" s="463">
        <f t="shared" si="5"/>
        <v>0</v>
      </c>
      <c r="AO30" s="67"/>
      <c r="AP30" s="67"/>
      <c r="AQ30" s="464"/>
    </row>
    <row r="31" spans="1:43" ht="15" customHeight="1" outlineLevel="1" x14ac:dyDescent="0.2">
      <c r="A31" s="43">
        <f t="shared" si="0"/>
        <v>1</v>
      </c>
      <c r="B31" s="467"/>
      <c r="C31" s="468"/>
      <c r="D31" s="469"/>
      <c r="E31" s="469"/>
      <c r="F31" s="467"/>
      <c r="G31" s="467"/>
      <c r="H31" s="458"/>
      <c r="I31" s="458">
        <v>0</v>
      </c>
      <c r="J31" s="458"/>
      <c r="K31" s="458">
        <v>0</v>
      </c>
      <c r="L31" s="459">
        <f t="shared" si="1"/>
        <v>0</v>
      </c>
      <c r="M31" s="460"/>
      <c r="N31" s="259">
        <v>0</v>
      </c>
      <c r="O31" s="253"/>
      <c r="P31" s="241">
        <v>0</v>
      </c>
      <c r="Q31" s="512">
        <f t="shared" si="2"/>
        <v>0</v>
      </c>
      <c r="R31" s="460"/>
      <c r="S31" s="259">
        <v>0</v>
      </c>
      <c r="T31" s="253"/>
      <c r="U31" s="259">
        <v>0</v>
      </c>
      <c r="V31" s="253"/>
      <c r="W31" s="259">
        <v>0</v>
      </c>
      <c r="X31" s="253"/>
      <c r="Y31" s="259">
        <v>0</v>
      </c>
      <c r="Z31" s="253"/>
      <c r="AA31" s="462">
        <v>0</v>
      </c>
      <c r="AB31" s="461">
        <f t="shared" si="3"/>
        <v>0</v>
      </c>
      <c r="AC31" s="410"/>
      <c r="AD31" s="466">
        <v>0</v>
      </c>
      <c r="AE31" s="253"/>
      <c r="AF31" s="259">
        <v>0</v>
      </c>
      <c r="AG31" s="253"/>
      <c r="AH31" s="462">
        <v>0</v>
      </c>
      <c r="AI31" s="461">
        <f t="shared" si="4"/>
        <v>0</v>
      </c>
      <c r="AJ31" s="285"/>
      <c r="AK31" s="462">
        <v>0</v>
      </c>
      <c r="AL31" s="285"/>
      <c r="AM31" s="462">
        <v>0</v>
      </c>
      <c r="AN31" s="463">
        <f t="shared" si="5"/>
        <v>0</v>
      </c>
      <c r="AO31" s="67"/>
      <c r="AP31" s="67"/>
      <c r="AQ31" s="464"/>
    </row>
    <row r="32" spans="1:43" ht="15" customHeight="1" outlineLevel="1" x14ac:dyDescent="0.2">
      <c r="A32" s="43">
        <f t="shared" si="0"/>
        <v>1</v>
      </c>
      <c r="B32" s="514"/>
      <c r="C32" s="221"/>
      <c r="D32" s="130"/>
      <c r="E32" s="130"/>
      <c r="F32" s="131"/>
      <c r="G32" s="131"/>
      <c r="H32" s="458"/>
      <c r="I32" s="458">
        <v>0</v>
      </c>
      <c r="J32" s="458"/>
      <c r="K32" s="458">
        <v>0</v>
      </c>
      <c r="L32" s="459">
        <f t="shared" si="1"/>
        <v>0</v>
      </c>
      <c r="M32" s="472"/>
      <c r="N32" s="259">
        <v>0</v>
      </c>
      <c r="O32" s="253"/>
      <c r="P32" s="241">
        <v>0</v>
      </c>
      <c r="Q32" s="512">
        <f t="shared" si="2"/>
        <v>0</v>
      </c>
      <c r="R32" s="472"/>
      <c r="S32" s="259">
        <v>0</v>
      </c>
      <c r="T32" s="253"/>
      <c r="U32" s="259">
        <v>0</v>
      </c>
      <c r="V32" s="253"/>
      <c r="W32" s="259">
        <v>0</v>
      </c>
      <c r="X32" s="253"/>
      <c r="Y32" s="259">
        <v>0</v>
      </c>
      <c r="Z32" s="253"/>
      <c r="AA32" s="462">
        <v>0</v>
      </c>
      <c r="AB32" s="461">
        <f t="shared" si="3"/>
        <v>0</v>
      </c>
      <c r="AC32" s="410"/>
      <c r="AD32" s="466">
        <v>0</v>
      </c>
      <c r="AE32" s="253"/>
      <c r="AF32" s="259">
        <v>0</v>
      </c>
      <c r="AG32" s="253"/>
      <c r="AH32" s="462">
        <v>0</v>
      </c>
      <c r="AI32" s="461">
        <f t="shared" si="4"/>
        <v>0</v>
      </c>
      <c r="AJ32" s="285"/>
      <c r="AK32" s="462">
        <v>0</v>
      </c>
      <c r="AL32" s="285"/>
      <c r="AM32" s="462">
        <v>0</v>
      </c>
      <c r="AN32" s="463">
        <f t="shared" si="5"/>
        <v>0</v>
      </c>
      <c r="AO32" s="67"/>
      <c r="AP32" s="67"/>
      <c r="AQ32" s="464"/>
    </row>
    <row r="33" spans="1:43" ht="15" customHeight="1" outlineLevel="1" x14ac:dyDescent="0.2">
      <c r="A33" s="43">
        <f t="shared" si="0"/>
        <v>1</v>
      </c>
      <c r="B33" s="514"/>
      <c r="C33" s="468"/>
      <c r="D33" s="469"/>
      <c r="E33" s="469"/>
      <c r="F33" s="467"/>
      <c r="G33" s="467"/>
      <c r="H33" s="458"/>
      <c r="I33" s="458">
        <v>0</v>
      </c>
      <c r="J33" s="458"/>
      <c r="K33" s="458">
        <v>0</v>
      </c>
      <c r="L33" s="459">
        <f t="shared" si="1"/>
        <v>0</v>
      </c>
      <c r="M33" s="472"/>
      <c r="N33" s="259">
        <v>0</v>
      </c>
      <c r="O33" s="253"/>
      <c r="P33" s="241">
        <v>0</v>
      </c>
      <c r="Q33" s="512">
        <f t="shared" si="2"/>
        <v>0</v>
      </c>
      <c r="R33" s="472"/>
      <c r="S33" s="259">
        <v>0</v>
      </c>
      <c r="T33" s="253"/>
      <c r="U33" s="259">
        <v>0</v>
      </c>
      <c r="V33" s="253"/>
      <c r="W33" s="259">
        <v>0</v>
      </c>
      <c r="X33" s="253"/>
      <c r="Y33" s="259">
        <v>0</v>
      </c>
      <c r="Z33" s="253"/>
      <c r="AA33" s="462">
        <v>0</v>
      </c>
      <c r="AB33" s="461">
        <f t="shared" si="3"/>
        <v>0</v>
      </c>
      <c r="AC33" s="410"/>
      <c r="AD33" s="466">
        <v>0</v>
      </c>
      <c r="AE33" s="253"/>
      <c r="AF33" s="259">
        <v>0</v>
      </c>
      <c r="AG33" s="253"/>
      <c r="AH33" s="462">
        <v>0</v>
      </c>
      <c r="AI33" s="461">
        <f t="shared" si="4"/>
        <v>0</v>
      </c>
      <c r="AJ33" s="285"/>
      <c r="AK33" s="462">
        <v>0</v>
      </c>
      <c r="AL33" s="285"/>
      <c r="AM33" s="462">
        <v>0</v>
      </c>
      <c r="AN33" s="463">
        <f t="shared" si="5"/>
        <v>0</v>
      </c>
      <c r="AO33" s="67"/>
      <c r="AP33" s="67"/>
      <c r="AQ33" s="464"/>
    </row>
    <row r="34" spans="1:43" ht="15" customHeight="1" outlineLevel="1" x14ac:dyDescent="0.2">
      <c r="A34" s="43">
        <f t="shared" si="0"/>
        <v>1</v>
      </c>
      <c r="B34" s="467"/>
      <c r="C34" s="468"/>
      <c r="D34" s="469"/>
      <c r="E34" s="469"/>
      <c r="F34" s="467"/>
      <c r="G34" s="467"/>
      <c r="H34" s="458"/>
      <c r="I34" s="458">
        <v>0</v>
      </c>
      <c r="J34" s="458"/>
      <c r="K34" s="458">
        <v>0</v>
      </c>
      <c r="L34" s="459">
        <f t="shared" si="1"/>
        <v>0</v>
      </c>
      <c r="M34" s="472"/>
      <c r="N34" s="259">
        <v>0</v>
      </c>
      <c r="O34" s="253"/>
      <c r="P34" s="241">
        <v>0</v>
      </c>
      <c r="Q34" s="512">
        <f t="shared" si="2"/>
        <v>0</v>
      </c>
      <c r="R34" s="472"/>
      <c r="S34" s="259">
        <v>0</v>
      </c>
      <c r="T34" s="253"/>
      <c r="U34" s="259">
        <v>0</v>
      </c>
      <c r="V34" s="253"/>
      <c r="W34" s="259">
        <v>0</v>
      </c>
      <c r="X34" s="253"/>
      <c r="Y34" s="259">
        <v>0</v>
      </c>
      <c r="Z34" s="253"/>
      <c r="AA34" s="462">
        <v>0</v>
      </c>
      <c r="AB34" s="461">
        <f t="shared" si="3"/>
        <v>0</v>
      </c>
      <c r="AC34" s="410"/>
      <c r="AD34" s="466">
        <v>0</v>
      </c>
      <c r="AE34" s="253"/>
      <c r="AF34" s="259">
        <v>0</v>
      </c>
      <c r="AG34" s="253"/>
      <c r="AH34" s="462">
        <v>0</v>
      </c>
      <c r="AI34" s="461">
        <f t="shared" si="4"/>
        <v>0</v>
      </c>
      <c r="AJ34" s="285"/>
      <c r="AK34" s="462">
        <v>0</v>
      </c>
      <c r="AL34" s="285"/>
      <c r="AM34" s="462">
        <v>0</v>
      </c>
      <c r="AN34" s="463">
        <f t="shared" si="5"/>
        <v>0</v>
      </c>
      <c r="AO34" s="67"/>
      <c r="AP34" s="67"/>
      <c r="AQ34" s="464"/>
    </row>
    <row r="35" spans="1:43" ht="15" customHeight="1" outlineLevel="1" x14ac:dyDescent="0.2">
      <c r="A35" s="43">
        <f t="shared" si="0"/>
        <v>1</v>
      </c>
      <c r="B35" s="467"/>
      <c r="C35" s="468"/>
      <c r="D35" s="469"/>
      <c r="E35" s="469"/>
      <c r="F35" s="467"/>
      <c r="G35" s="467"/>
      <c r="H35" s="458"/>
      <c r="I35" s="458">
        <v>0</v>
      </c>
      <c r="J35" s="458"/>
      <c r="K35" s="458">
        <v>0</v>
      </c>
      <c r="L35" s="459">
        <f t="shared" si="1"/>
        <v>0</v>
      </c>
      <c r="M35" s="472"/>
      <c r="N35" s="259">
        <v>0</v>
      </c>
      <c r="O35" s="253"/>
      <c r="P35" s="241">
        <v>0</v>
      </c>
      <c r="Q35" s="512">
        <f t="shared" si="2"/>
        <v>0</v>
      </c>
      <c r="R35" s="472"/>
      <c r="S35" s="259">
        <v>0</v>
      </c>
      <c r="T35" s="253"/>
      <c r="U35" s="259">
        <v>0</v>
      </c>
      <c r="V35" s="253"/>
      <c r="W35" s="259">
        <v>0</v>
      </c>
      <c r="X35" s="253"/>
      <c r="Y35" s="259">
        <v>0</v>
      </c>
      <c r="Z35" s="253"/>
      <c r="AA35" s="462">
        <v>0</v>
      </c>
      <c r="AB35" s="461">
        <f t="shared" si="3"/>
        <v>0</v>
      </c>
      <c r="AC35" s="410"/>
      <c r="AD35" s="466">
        <v>0</v>
      </c>
      <c r="AE35" s="253"/>
      <c r="AF35" s="259">
        <v>0</v>
      </c>
      <c r="AG35" s="253"/>
      <c r="AH35" s="462">
        <v>0</v>
      </c>
      <c r="AI35" s="461">
        <f t="shared" si="4"/>
        <v>0</v>
      </c>
      <c r="AJ35" s="285"/>
      <c r="AK35" s="462">
        <v>0</v>
      </c>
      <c r="AL35" s="285"/>
      <c r="AM35" s="462">
        <v>0</v>
      </c>
      <c r="AN35" s="463">
        <f t="shared" si="5"/>
        <v>0</v>
      </c>
      <c r="AO35" s="67"/>
      <c r="AP35" s="67"/>
      <c r="AQ35" s="464"/>
    </row>
    <row r="36" spans="1:43" ht="15" customHeight="1" outlineLevel="1" x14ac:dyDescent="0.2">
      <c r="A36" s="43">
        <f t="shared" si="0"/>
        <v>1</v>
      </c>
      <c r="B36" s="467"/>
      <c r="C36" s="468"/>
      <c r="D36" s="469"/>
      <c r="E36" s="469"/>
      <c r="F36" s="467"/>
      <c r="G36" s="467"/>
      <c r="H36" s="458"/>
      <c r="I36" s="458">
        <v>0</v>
      </c>
      <c r="J36" s="458"/>
      <c r="K36" s="458">
        <v>0</v>
      </c>
      <c r="L36" s="459">
        <f t="shared" si="1"/>
        <v>0</v>
      </c>
      <c r="M36" s="472"/>
      <c r="N36" s="259">
        <v>0</v>
      </c>
      <c r="O36" s="253"/>
      <c r="P36" s="241">
        <v>0</v>
      </c>
      <c r="Q36" s="512">
        <f t="shared" si="2"/>
        <v>0</v>
      </c>
      <c r="R36" s="472"/>
      <c r="S36" s="259">
        <v>0</v>
      </c>
      <c r="T36" s="253"/>
      <c r="U36" s="259">
        <v>0</v>
      </c>
      <c r="V36" s="253"/>
      <c r="W36" s="259">
        <v>0</v>
      </c>
      <c r="X36" s="253"/>
      <c r="Y36" s="259">
        <v>0</v>
      </c>
      <c r="Z36" s="253"/>
      <c r="AA36" s="462">
        <v>0</v>
      </c>
      <c r="AB36" s="461">
        <f t="shared" si="3"/>
        <v>0</v>
      </c>
      <c r="AC36" s="410"/>
      <c r="AD36" s="466">
        <v>0</v>
      </c>
      <c r="AE36" s="253"/>
      <c r="AF36" s="259">
        <v>0</v>
      </c>
      <c r="AG36" s="253"/>
      <c r="AH36" s="462">
        <v>0</v>
      </c>
      <c r="AI36" s="461">
        <f t="shared" si="4"/>
        <v>0</v>
      </c>
      <c r="AJ36" s="285"/>
      <c r="AK36" s="462">
        <v>0</v>
      </c>
      <c r="AL36" s="285"/>
      <c r="AM36" s="462">
        <v>0</v>
      </c>
      <c r="AN36" s="463">
        <f t="shared" si="5"/>
        <v>0</v>
      </c>
      <c r="AO36" s="67"/>
      <c r="AP36" s="67"/>
      <c r="AQ36" s="464"/>
    </row>
    <row r="37" spans="1:43" ht="15" customHeight="1" outlineLevel="1" x14ac:dyDescent="0.2">
      <c r="A37" s="43">
        <f t="shared" si="0"/>
        <v>1</v>
      </c>
      <c r="B37" s="467"/>
      <c r="C37" s="468"/>
      <c r="D37" s="469"/>
      <c r="E37" s="469"/>
      <c r="F37" s="467"/>
      <c r="G37" s="467"/>
      <c r="H37" s="458"/>
      <c r="I37" s="458">
        <v>0</v>
      </c>
      <c r="J37" s="458"/>
      <c r="K37" s="458">
        <v>0</v>
      </c>
      <c r="L37" s="459">
        <f t="shared" si="1"/>
        <v>0</v>
      </c>
      <c r="M37" s="472"/>
      <c r="N37" s="259">
        <v>0</v>
      </c>
      <c r="O37" s="253"/>
      <c r="P37" s="241">
        <v>0</v>
      </c>
      <c r="Q37" s="512">
        <f t="shared" si="2"/>
        <v>0</v>
      </c>
      <c r="R37" s="472"/>
      <c r="S37" s="259">
        <v>0</v>
      </c>
      <c r="T37" s="253"/>
      <c r="U37" s="259">
        <v>0</v>
      </c>
      <c r="V37" s="253"/>
      <c r="W37" s="259">
        <v>0</v>
      </c>
      <c r="X37" s="253"/>
      <c r="Y37" s="259">
        <v>0</v>
      </c>
      <c r="Z37" s="253"/>
      <c r="AA37" s="462">
        <v>0</v>
      </c>
      <c r="AB37" s="461">
        <f t="shared" si="3"/>
        <v>0</v>
      </c>
      <c r="AC37" s="410"/>
      <c r="AD37" s="466">
        <v>0</v>
      </c>
      <c r="AE37" s="253"/>
      <c r="AF37" s="259">
        <v>0</v>
      </c>
      <c r="AG37" s="253"/>
      <c r="AH37" s="462">
        <v>0</v>
      </c>
      <c r="AI37" s="461">
        <f t="shared" si="4"/>
        <v>0</v>
      </c>
      <c r="AJ37" s="285"/>
      <c r="AK37" s="462">
        <v>0</v>
      </c>
      <c r="AL37" s="285"/>
      <c r="AM37" s="462">
        <v>0</v>
      </c>
      <c r="AN37" s="463">
        <f t="shared" si="5"/>
        <v>0</v>
      </c>
      <c r="AO37" s="67"/>
      <c r="AP37" s="67"/>
      <c r="AQ37" s="464"/>
    </row>
    <row r="38" spans="1:43" ht="15" customHeight="1" outlineLevel="1" x14ac:dyDescent="0.2">
      <c r="A38" s="43">
        <f t="shared" si="0"/>
        <v>1</v>
      </c>
      <c r="B38" s="467"/>
      <c r="C38" s="468"/>
      <c r="D38" s="469"/>
      <c r="E38" s="469"/>
      <c r="F38" s="467"/>
      <c r="G38" s="467"/>
      <c r="H38" s="458"/>
      <c r="I38" s="458">
        <v>0</v>
      </c>
      <c r="J38" s="458"/>
      <c r="K38" s="458">
        <v>0</v>
      </c>
      <c r="L38" s="459">
        <f t="shared" si="1"/>
        <v>0</v>
      </c>
      <c r="M38" s="472"/>
      <c r="N38" s="259">
        <v>0</v>
      </c>
      <c r="O38" s="253"/>
      <c r="P38" s="241">
        <v>0</v>
      </c>
      <c r="Q38" s="512">
        <f t="shared" si="2"/>
        <v>0</v>
      </c>
      <c r="R38" s="472"/>
      <c r="S38" s="259">
        <v>0</v>
      </c>
      <c r="T38" s="253"/>
      <c r="U38" s="259">
        <v>0</v>
      </c>
      <c r="V38" s="253"/>
      <c r="W38" s="259">
        <v>0</v>
      </c>
      <c r="X38" s="253"/>
      <c r="Y38" s="259">
        <v>0</v>
      </c>
      <c r="Z38" s="253"/>
      <c r="AA38" s="462">
        <v>0</v>
      </c>
      <c r="AB38" s="461">
        <f t="shared" si="3"/>
        <v>0</v>
      </c>
      <c r="AC38" s="410"/>
      <c r="AD38" s="466">
        <v>0</v>
      </c>
      <c r="AE38" s="253"/>
      <c r="AF38" s="259">
        <v>0</v>
      </c>
      <c r="AG38" s="253"/>
      <c r="AH38" s="462">
        <v>0</v>
      </c>
      <c r="AI38" s="461">
        <f t="shared" si="4"/>
        <v>0</v>
      </c>
      <c r="AJ38" s="285"/>
      <c r="AK38" s="462">
        <v>0</v>
      </c>
      <c r="AL38" s="285"/>
      <c r="AM38" s="462">
        <v>0</v>
      </c>
      <c r="AN38" s="463">
        <f t="shared" si="5"/>
        <v>0</v>
      </c>
      <c r="AO38" s="67"/>
      <c r="AP38" s="67"/>
      <c r="AQ38" s="464"/>
    </row>
    <row r="39" spans="1:43" ht="15" customHeight="1" outlineLevel="1" x14ac:dyDescent="0.2">
      <c r="A39" s="43">
        <f t="shared" si="0"/>
        <v>1</v>
      </c>
      <c r="B39" s="467"/>
      <c r="C39" s="468"/>
      <c r="D39" s="469"/>
      <c r="E39" s="469"/>
      <c r="F39" s="467"/>
      <c r="G39" s="467"/>
      <c r="H39" s="458"/>
      <c r="I39" s="458">
        <v>0</v>
      </c>
      <c r="J39" s="458"/>
      <c r="K39" s="458">
        <v>0</v>
      </c>
      <c r="L39" s="459">
        <f t="shared" si="1"/>
        <v>0</v>
      </c>
      <c r="M39" s="472"/>
      <c r="N39" s="259">
        <v>0</v>
      </c>
      <c r="O39" s="253"/>
      <c r="P39" s="241">
        <v>0</v>
      </c>
      <c r="Q39" s="512">
        <f t="shared" si="2"/>
        <v>0</v>
      </c>
      <c r="R39" s="472"/>
      <c r="S39" s="259">
        <v>0</v>
      </c>
      <c r="T39" s="253"/>
      <c r="U39" s="259">
        <v>0</v>
      </c>
      <c r="V39" s="253"/>
      <c r="W39" s="259">
        <v>0</v>
      </c>
      <c r="X39" s="253"/>
      <c r="Y39" s="259">
        <v>0</v>
      </c>
      <c r="Z39" s="253"/>
      <c r="AA39" s="462">
        <v>0</v>
      </c>
      <c r="AB39" s="461">
        <f t="shared" si="3"/>
        <v>0</v>
      </c>
      <c r="AC39" s="410"/>
      <c r="AD39" s="466">
        <v>0</v>
      </c>
      <c r="AE39" s="253"/>
      <c r="AF39" s="259">
        <v>0</v>
      </c>
      <c r="AG39" s="253"/>
      <c r="AH39" s="462">
        <v>0</v>
      </c>
      <c r="AI39" s="461">
        <f t="shared" si="4"/>
        <v>0</v>
      </c>
      <c r="AJ39" s="285"/>
      <c r="AK39" s="462">
        <v>0</v>
      </c>
      <c r="AL39" s="285"/>
      <c r="AM39" s="462">
        <v>0</v>
      </c>
      <c r="AN39" s="463">
        <f t="shared" si="5"/>
        <v>0</v>
      </c>
      <c r="AO39" s="67"/>
      <c r="AP39" s="67"/>
      <c r="AQ39" s="464"/>
    </row>
    <row r="40" spans="1:43" ht="15" customHeight="1" outlineLevel="1" x14ac:dyDescent="0.2">
      <c r="A40" s="43">
        <f t="shared" si="0"/>
        <v>1</v>
      </c>
      <c r="B40" s="129"/>
      <c r="C40" s="58"/>
      <c r="D40" s="137"/>
      <c r="E40" s="137"/>
      <c r="F40" s="129"/>
      <c r="G40" s="129"/>
      <c r="H40" s="458"/>
      <c r="I40" s="458">
        <v>0</v>
      </c>
      <c r="J40" s="458"/>
      <c r="K40" s="458">
        <v>0</v>
      </c>
      <c r="L40" s="459">
        <f t="shared" si="1"/>
        <v>0</v>
      </c>
      <c r="M40" s="472"/>
      <c r="N40" s="259">
        <v>0</v>
      </c>
      <c r="O40" s="253"/>
      <c r="P40" s="241">
        <v>0</v>
      </c>
      <c r="Q40" s="512">
        <f t="shared" si="2"/>
        <v>0</v>
      </c>
      <c r="R40" s="472"/>
      <c r="S40" s="259">
        <v>0</v>
      </c>
      <c r="T40" s="253"/>
      <c r="U40" s="259">
        <v>0</v>
      </c>
      <c r="V40" s="253"/>
      <c r="W40" s="259">
        <v>0</v>
      </c>
      <c r="X40" s="253"/>
      <c r="Y40" s="259">
        <v>0</v>
      </c>
      <c r="Z40" s="253"/>
      <c r="AA40" s="462">
        <v>0</v>
      </c>
      <c r="AB40" s="461">
        <f t="shared" si="3"/>
        <v>0</v>
      </c>
      <c r="AC40" s="410"/>
      <c r="AD40" s="466">
        <v>0</v>
      </c>
      <c r="AE40" s="253"/>
      <c r="AF40" s="259">
        <v>0</v>
      </c>
      <c r="AG40" s="253"/>
      <c r="AH40" s="462">
        <v>0</v>
      </c>
      <c r="AI40" s="461">
        <f t="shared" si="4"/>
        <v>0</v>
      </c>
      <c r="AJ40" s="285"/>
      <c r="AK40" s="462">
        <v>0</v>
      </c>
      <c r="AL40" s="285"/>
      <c r="AM40" s="462">
        <v>0</v>
      </c>
      <c r="AN40" s="463">
        <f t="shared" si="5"/>
        <v>0</v>
      </c>
      <c r="AO40" s="67"/>
      <c r="AP40" s="67"/>
      <c r="AQ40" s="464"/>
    </row>
    <row r="41" spans="1:43" ht="15" customHeight="1" outlineLevel="1" x14ac:dyDescent="0.2">
      <c r="A41" s="43">
        <f t="shared" si="0"/>
        <v>1</v>
      </c>
      <c r="B41" s="467"/>
      <c r="C41" s="468"/>
      <c r="D41" s="469"/>
      <c r="E41" s="469"/>
      <c r="F41" s="467"/>
      <c r="G41" s="467"/>
      <c r="H41" s="458"/>
      <c r="I41" s="458">
        <v>0</v>
      </c>
      <c r="J41" s="458"/>
      <c r="K41" s="458">
        <v>0</v>
      </c>
      <c r="L41" s="459">
        <f t="shared" si="1"/>
        <v>0</v>
      </c>
      <c r="M41" s="472"/>
      <c r="N41" s="259">
        <v>0</v>
      </c>
      <c r="O41" s="253"/>
      <c r="P41" s="241">
        <v>0</v>
      </c>
      <c r="Q41" s="512">
        <f t="shared" si="2"/>
        <v>0</v>
      </c>
      <c r="R41" s="472"/>
      <c r="S41" s="259">
        <v>0</v>
      </c>
      <c r="T41" s="253"/>
      <c r="U41" s="259">
        <v>0</v>
      </c>
      <c r="V41" s="253"/>
      <c r="W41" s="259">
        <v>0</v>
      </c>
      <c r="X41" s="253"/>
      <c r="Y41" s="259">
        <v>0</v>
      </c>
      <c r="Z41" s="253"/>
      <c r="AA41" s="462">
        <v>0</v>
      </c>
      <c r="AB41" s="461">
        <f t="shared" si="3"/>
        <v>0</v>
      </c>
      <c r="AC41" s="515"/>
      <c r="AD41" s="516">
        <v>0</v>
      </c>
      <c r="AE41" s="253"/>
      <c r="AF41" s="259">
        <v>0</v>
      </c>
      <c r="AG41" s="517"/>
      <c r="AH41" s="518">
        <v>0</v>
      </c>
      <c r="AI41" s="461">
        <f t="shared" si="4"/>
        <v>0</v>
      </c>
      <c r="AJ41" s="282"/>
      <c r="AK41" s="518">
        <v>0</v>
      </c>
      <c r="AL41" s="282"/>
      <c r="AM41" s="518">
        <v>0</v>
      </c>
      <c r="AN41" s="463">
        <f t="shared" si="5"/>
        <v>0</v>
      </c>
      <c r="AO41" s="67"/>
      <c r="AP41" s="67"/>
      <c r="AQ41" s="464"/>
    </row>
    <row r="42" spans="1:43" ht="15" customHeight="1" outlineLevel="1" x14ac:dyDescent="0.2">
      <c r="A42" s="43">
        <f t="shared" si="0"/>
        <v>1</v>
      </c>
      <c r="B42" s="467"/>
      <c r="C42" s="468"/>
      <c r="D42" s="469"/>
      <c r="E42" s="469"/>
      <c r="F42" s="467"/>
      <c r="G42" s="467"/>
      <c r="H42" s="458"/>
      <c r="I42" s="519">
        <v>0</v>
      </c>
      <c r="J42" s="458"/>
      <c r="K42" s="519">
        <v>0</v>
      </c>
      <c r="L42" s="459">
        <f t="shared" si="1"/>
        <v>0</v>
      </c>
      <c r="M42" s="472"/>
      <c r="N42" s="259">
        <v>0</v>
      </c>
      <c r="O42" s="253"/>
      <c r="P42" s="241">
        <v>0</v>
      </c>
      <c r="Q42" s="512">
        <f t="shared" si="2"/>
        <v>0</v>
      </c>
      <c r="R42" s="472"/>
      <c r="S42" s="259">
        <v>0</v>
      </c>
      <c r="T42" s="253"/>
      <c r="U42" s="259">
        <v>0</v>
      </c>
      <c r="V42" s="253"/>
      <c r="W42" s="259">
        <v>0</v>
      </c>
      <c r="X42" s="253"/>
      <c r="Y42" s="259">
        <v>0</v>
      </c>
      <c r="Z42" s="253"/>
      <c r="AA42" s="462">
        <v>0</v>
      </c>
      <c r="AB42" s="461">
        <f t="shared" si="3"/>
        <v>0</v>
      </c>
      <c r="AC42" s="472"/>
      <c r="AD42" s="466">
        <v>0</v>
      </c>
      <c r="AE42" s="253"/>
      <c r="AF42" s="259">
        <v>0</v>
      </c>
      <c r="AG42" s="253"/>
      <c r="AH42" s="462">
        <v>0</v>
      </c>
      <c r="AI42" s="461">
        <f t="shared" si="4"/>
        <v>0</v>
      </c>
      <c r="AJ42" s="285"/>
      <c r="AK42" s="462">
        <v>0</v>
      </c>
      <c r="AL42" s="285"/>
      <c r="AM42" s="462">
        <v>0</v>
      </c>
      <c r="AN42" s="463">
        <f t="shared" si="5"/>
        <v>0</v>
      </c>
      <c r="AO42" s="67"/>
      <c r="AP42" s="67"/>
      <c r="AQ42" s="464"/>
    </row>
    <row r="43" spans="1:43" ht="15" customHeight="1" outlineLevel="1" x14ac:dyDescent="0.2">
      <c r="A43" s="43">
        <f t="shared" si="0"/>
        <v>1</v>
      </c>
      <c r="B43" s="131"/>
      <c r="C43" s="138"/>
      <c r="D43" s="130"/>
      <c r="E43" s="130"/>
      <c r="F43" s="131"/>
      <c r="G43" s="131"/>
      <c r="H43" s="458"/>
      <c r="I43" s="519">
        <v>0</v>
      </c>
      <c r="J43" s="458"/>
      <c r="K43" s="519">
        <v>0</v>
      </c>
      <c r="L43" s="459">
        <f t="shared" si="1"/>
        <v>0</v>
      </c>
      <c r="M43" s="472"/>
      <c r="N43" s="259">
        <v>0</v>
      </c>
      <c r="O43" s="253"/>
      <c r="P43" s="241">
        <v>0</v>
      </c>
      <c r="Q43" s="512">
        <f t="shared" si="2"/>
        <v>0</v>
      </c>
      <c r="R43" s="472"/>
      <c r="S43" s="259">
        <v>0</v>
      </c>
      <c r="T43" s="253"/>
      <c r="U43" s="259">
        <v>0</v>
      </c>
      <c r="V43" s="253"/>
      <c r="W43" s="259">
        <v>0</v>
      </c>
      <c r="X43" s="253"/>
      <c r="Y43" s="259">
        <v>0</v>
      </c>
      <c r="Z43" s="253"/>
      <c r="AA43" s="462">
        <v>0</v>
      </c>
      <c r="AB43" s="461">
        <f t="shared" si="3"/>
        <v>0</v>
      </c>
      <c r="AC43" s="472"/>
      <c r="AD43" s="466">
        <v>0</v>
      </c>
      <c r="AE43" s="253"/>
      <c r="AF43" s="259">
        <v>0</v>
      </c>
      <c r="AG43" s="253"/>
      <c r="AH43" s="462">
        <v>0</v>
      </c>
      <c r="AI43" s="461">
        <f t="shared" si="4"/>
        <v>0</v>
      </c>
      <c r="AJ43" s="285"/>
      <c r="AK43" s="462">
        <v>0</v>
      </c>
      <c r="AL43" s="285"/>
      <c r="AM43" s="462">
        <v>0</v>
      </c>
      <c r="AN43" s="463">
        <f t="shared" si="5"/>
        <v>0</v>
      </c>
      <c r="AO43" s="67"/>
      <c r="AP43" s="67"/>
      <c r="AQ43" s="464"/>
    </row>
    <row r="44" spans="1:43" ht="15" customHeight="1" outlineLevel="1" x14ac:dyDescent="0.2">
      <c r="A44" s="43">
        <f t="shared" si="0"/>
        <v>1</v>
      </c>
      <c r="B44" s="131"/>
      <c r="C44" s="138"/>
      <c r="D44" s="130"/>
      <c r="E44" s="130"/>
      <c r="F44" s="131"/>
      <c r="G44" s="131"/>
      <c r="H44" s="458"/>
      <c r="I44" s="519">
        <v>0</v>
      </c>
      <c r="J44" s="458"/>
      <c r="K44" s="519">
        <v>0</v>
      </c>
      <c r="L44" s="459">
        <f t="shared" si="1"/>
        <v>0</v>
      </c>
      <c r="M44" s="472"/>
      <c r="N44" s="259">
        <v>0</v>
      </c>
      <c r="O44" s="253"/>
      <c r="P44" s="241">
        <v>0</v>
      </c>
      <c r="Q44" s="512">
        <f t="shared" si="2"/>
        <v>0</v>
      </c>
      <c r="R44" s="472"/>
      <c r="S44" s="259">
        <v>0</v>
      </c>
      <c r="T44" s="253"/>
      <c r="U44" s="259">
        <v>0</v>
      </c>
      <c r="V44" s="253"/>
      <c r="W44" s="259">
        <v>0</v>
      </c>
      <c r="X44" s="253"/>
      <c r="Y44" s="259">
        <v>0</v>
      </c>
      <c r="Z44" s="253"/>
      <c r="AA44" s="462">
        <v>0</v>
      </c>
      <c r="AB44" s="461">
        <f t="shared" si="3"/>
        <v>0</v>
      </c>
      <c r="AC44" s="472"/>
      <c r="AD44" s="466">
        <v>0</v>
      </c>
      <c r="AE44" s="253"/>
      <c r="AF44" s="259">
        <v>0</v>
      </c>
      <c r="AG44" s="253"/>
      <c r="AH44" s="462">
        <v>0</v>
      </c>
      <c r="AI44" s="461">
        <f t="shared" si="4"/>
        <v>0</v>
      </c>
      <c r="AJ44" s="285"/>
      <c r="AK44" s="462">
        <v>0</v>
      </c>
      <c r="AL44" s="285"/>
      <c r="AM44" s="462">
        <v>0</v>
      </c>
      <c r="AN44" s="463">
        <f t="shared" si="5"/>
        <v>0</v>
      </c>
      <c r="AO44" s="67"/>
      <c r="AP44" s="67"/>
      <c r="AQ44" s="464"/>
    </row>
    <row r="45" spans="1:43" ht="15" customHeight="1" outlineLevel="1" x14ac:dyDescent="0.2">
      <c r="A45" s="43">
        <f t="shared" si="0"/>
        <v>1</v>
      </c>
      <c r="B45" s="131"/>
      <c r="C45" s="138"/>
      <c r="D45" s="130"/>
      <c r="E45" s="130"/>
      <c r="F45" s="131"/>
      <c r="G45" s="131"/>
      <c r="H45" s="458"/>
      <c r="I45" s="519">
        <v>0</v>
      </c>
      <c r="J45" s="458"/>
      <c r="K45" s="519">
        <v>0</v>
      </c>
      <c r="L45" s="459">
        <f t="shared" si="1"/>
        <v>0</v>
      </c>
      <c r="M45" s="472"/>
      <c r="N45" s="259">
        <v>0</v>
      </c>
      <c r="O45" s="253"/>
      <c r="P45" s="241">
        <v>0</v>
      </c>
      <c r="Q45" s="512">
        <f t="shared" si="2"/>
        <v>0</v>
      </c>
      <c r="R45" s="472"/>
      <c r="S45" s="259">
        <v>0</v>
      </c>
      <c r="T45" s="253"/>
      <c r="U45" s="259">
        <v>0</v>
      </c>
      <c r="V45" s="253"/>
      <c r="W45" s="259">
        <v>0</v>
      </c>
      <c r="X45" s="253"/>
      <c r="Y45" s="259">
        <v>0</v>
      </c>
      <c r="Z45" s="253"/>
      <c r="AA45" s="462">
        <v>0</v>
      </c>
      <c r="AB45" s="461">
        <f t="shared" si="3"/>
        <v>0</v>
      </c>
      <c r="AC45" s="410"/>
      <c r="AD45" s="466">
        <v>0</v>
      </c>
      <c r="AE45" s="253"/>
      <c r="AF45" s="259">
        <v>0</v>
      </c>
      <c r="AG45" s="253"/>
      <c r="AH45" s="462">
        <v>0</v>
      </c>
      <c r="AI45" s="461">
        <f t="shared" si="4"/>
        <v>0</v>
      </c>
      <c r="AJ45" s="285"/>
      <c r="AK45" s="462">
        <v>0</v>
      </c>
      <c r="AL45" s="285"/>
      <c r="AM45" s="462">
        <v>0</v>
      </c>
      <c r="AN45" s="463">
        <f t="shared" si="5"/>
        <v>0</v>
      </c>
      <c r="AO45" s="67"/>
      <c r="AP45" s="67"/>
      <c r="AQ45" s="464"/>
    </row>
    <row r="46" spans="1:43" ht="15" customHeight="1" outlineLevel="1" x14ac:dyDescent="0.2">
      <c r="A46" s="43">
        <f t="shared" si="0"/>
        <v>1</v>
      </c>
      <c r="B46" s="131"/>
      <c r="C46" s="138"/>
      <c r="D46" s="130"/>
      <c r="E46" s="130"/>
      <c r="F46" s="131"/>
      <c r="G46" s="131"/>
      <c r="H46" s="458"/>
      <c r="I46" s="519">
        <v>0</v>
      </c>
      <c r="J46" s="458"/>
      <c r="K46" s="519">
        <v>0</v>
      </c>
      <c r="L46" s="459">
        <f t="shared" si="1"/>
        <v>0</v>
      </c>
      <c r="M46" s="472"/>
      <c r="N46" s="259">
        <v>0</v>
      </c>
      <c r="O46" s="253"/>
      <c r="P46" s="241">
        <v>0</v>
      </c>
      <c r="Q46" s="512">
        <f t="shared" si="2"/>
        <v>0</v>
      </c>
      <c r="R46" s="472"/>
      <c r="S46" s="259">
        <v>0</v>
      </c>
      <c r="T46" s="253"/>
      <c r="U46" s="259">
        <v>0</v>
      </c>
      <c r="V46" s="253"/>
      <c r="W46" s="259">
        <v>0</v>
      </c>
      <c r="X46" s="253"/>
      <c r="Y46" s="259">
        <v>0</v>
      </c>
      <c r="Z46" s="253"/>
      <c r="AA46" s="462">
        <v>0</v>
      </c>
      <c r="AB46" s="461">
        <f t="shared" si="3"/>
        <v>0</v>
      </c>
      <c r="AC46" s="410"/>
      <c r="AD46" s="466">
        <v>0</v>
      </c>
      <c r="AE46" s="253"/>
      <c r="AF46" s="259">
        <v>0</v>
      </c>
      <c r="AG46" s="253"/>
      <c r="AH46" s="462">
        <v>0</v>
      </c>
      <c r="AI46" s="461">
        <f t="shared" si="4"/>
        <v>0</v>
      </c>
      <c r="AJ46" s="285"/>
      <c r="AK46" s="462">
        <v>0</v>
      </c>
      <c r="AL46" s="285"/>
      <c r="AM46" s="462">
        <v>0</v>
      </c>
      <c r="AN46" s="463">
        <f t="shared" si="5"/>
        <v>0</v>
      </c>
      <c r="AO46" s="67"/>
      <c r="AP46" s="67"/>
      <c r="AQ46" s="464"/>
    </row>
    <row r="47" spans="1:43" ht="15" customHeight="1" outlineLevel="1" x14ac:dyDescent="0.2">
      <c r="A47" s="43">
        <f t="shared" si="0"/>
        <v>1</v>
      </c>
      <c r="B47" s="131"/>
      <c r="C47" s="138"/>
      <c r="D47" s="130"/>
      <c r="E47" s="130"/>
      <c r="F47" s="131"/>
      <c r="G47" s="131"/>
      <c r="H47" s="458"/>
      <c r="I47" s="519">
        <v>0</v>
      </c>
      <c r="J47" s="458"/>
      <c r="K47" s="519">
        <v>0</v>
      </c>
      <c r="L47" s="459">
        <f t="shared" si="1"/>
        <v>0</v>
      </c>
      <c r="M47" s="472"/>
      <c r="N47" s="259">
        <v>0</v>
      </c>
      <c r="O47" s="253"/>
      <c r="P47" s="241">
        <v>0</v>
      </c>
      <c r="Q47" s="512">
        <f t="shared" si="2"/>
        <v>0</v>
      </c>
      <c r="R47" s="472"/>
      <c r="S47" s="259">
        <v>0</v>
      </c>
      <c r="T47" s="253"/>
      <c r="U47" s="259">
        <v>0</v>
      </c>
      <c r="V47" s="253"/>
      <c r="W47" s="259">
        <v>0</v>
      </c>
      <c r="X47" s="253"/>
      <c r="Y47" s="259">
        <v>0</v>
      </c>
      <c r="Z47" s="253"/>
      <c r="AA47" s="462">
        <v>0</v>
      </c>
      <c r="AB47" s="461">
        <f t="shared" si="3"/>
        <v>0</v>
      </c>
      <c r="AC47" s="410"/>
      <c r="AD47" s="466">
        <v>0</v>
      </c>
      <c r="AE47" s="253"/>
      <c r="AF47" s="259">
        <v>0</v>
      </c>
      <c r="AG47" s="253"/>
      <c r="AH47" s="462">
        <v>0</v>
      </c>
      <c r="AI47" s="461">
        <f t="shared" si="4"/>
        <v>0</v>
      </c>
      <c r="AJ47" s="285"/>
      <c r="AK47" s="462">
        <v>0</v>
      </c>
      <c r="AL47" s="285"/>
      <c r="AM47" s="462">
        <v>0</v>
      </c>
      <c r="AN47" s="463">
        <f t="shared" si="5"/>
        <v>0</v>
      </c>
      <c r="AO47" s="67"/>
      <c r="AP47" s="67"/>
      <c r="AQ47" s="464"/>
    </row>
    <row r="48" spans="1:43" ht="15" customHeight="1" outlineLevel="1" x14ac:dyDescent="0.2">
      <c r="A48" s="43">
        <f t="shared" si="0"/>
        <v>1</v>
      </c>
      <c r="B48" s="131"/>
      <c r="C48" s="138"/>
      <c r="D48" s="130"/>
      <c r="E48" s="130"/>
      <c r="F48" s="131"/>
      <c r="G48" s="131"/>
      <c r="H48" s="458"/>
      <c r="I48" s="519">
        <v>0</v>
      </c>
      <c r="J48" s="458"/>
      <c r="K48" s="519">
        <v>0</v>
      </c>
      <c r="L48" s="459">
        <f t="shared" si="1"/>
        <v>0</v>
      </c>
      <c r="M48" s="472"/>
      <c r="N48" s="259">
        <v>0</v>
      </c>
      <c r="O48" s="253"/>
      <c r="P48" s="241">
        <v>0</v>
      </c>
      <c r="Q48" s="512">
        <f t="shared" si="2"/>
        <v>0</v>
      </c>
      <c r="R48" s="472"/>
      <c r="S48" s="259">
        <v>0</v>
      </c>
      <c r="T48" s="253"/>
      <c r="U48" s="259">
        <v>0</v>
      </c>
      <c r="V48" s="253"/>
      <c r="W48" s="259">
        <v>0</v>
      </c>
      <c r="X48" s="253"/>
      <c r="Y48" s="259">
        <v>0</v>
      </c>
      <c r="Z48" s="253"/>
      <c r="AA48" s="462">
        <v>0</v>
      </c>
      <c r="AB48" s="461">
        <f t="shared" si="3"/>
        <v>0</v>
      </c>
      <c r="AC48" s="515"/>
      <c r="AD48" s="516">
        <v>0</v>
      </c>
      <c r="AE48" s="253"/>
      <c r="AF48" s="259">
        <v>0</v>
      </c>
      <c r="AG48" s="517"/>
      <c r="AH48" s="518">
        <v>0</v>
      </c>
      <c r="AI48" s="461">
        <f t="shared" si="4"/>
        <v>0</v>
      </c>
      <c r="AJ48" s="282"/>
      <c r="AK48" s="518">
        <v>0</v>
      </c>
      <c r="AL48" s="282"/>
      <c r="AM48" s="518">
        <v>0</v>
      </c>
      <c r="AN48" s="463">
        <f t="shared" si="5"/>
        <v>0</v>
      </c>
      <c r="AO48" s="67"/>
      <c r="AP48" s="67"/>
      <c r="AQ48" s="464"/>
    </row>
    <row r="49" spans="1:43" ht="15" customHeight="1" outlineLevel="1" x14ac:dyDescent="0.2">
      <c r="A49" s="43">
        <f t="shared" si="0"/>
        <v>1</v>
      </c>
      <c r="B49" s="131"/>
      <c r="C49" s="138"/>
      <c r="D49" s="130"/>
      <c r="E49" s="130"/>
      <c r="F49" s="131"/>
      <c r="G49" s="131"/>
      <c r="H49" s="458"/>
      <c r="I49" s="519">
        <v>0</v>
      </c>
      <c r="J49" s="458"/>
      <c r="K49" s="519">
        <v>0</v>
      </c>
      <c r="L49" s="459">
        <f t="shared" si="1"/>
        <v>0</v>
      </c>
      <c r="M49" s="472"/>
      <c r="N49" s="259">
        <v>0</v>
      </c>
      <c r="O49" s="253"/>
      <c r="P49" s="241">
        <v>0</v>
      </c>
      <c r="Q49" s="512">
        <f t="shared" si="2"/>
        <v>0</v>
      </c>
      <c r="R49" s="472"/>
      <c r="S49" s="259">
        <v>0</v>
      </c>
      <c r="T49" s="253"/>
      <c r="U49" s="259">
        <v>0</v>
      </c>
      <c r="V49" s="253"/>
      <c r="W49" s="259">
        <v>0</v>
      </c>
      <c r="X49" s="253"/>
      <c r="Y49" s="259">
        <v>0</v>
      </c>
      <c r="Z49" s="253"/>
      <c r="AA49" s="462">
        <v>0</v>
      </c>
      <c r="AB49" s="461">
        <f t="shared" si="3"/>
        <v>0</v>
      </c>
      <c r="AC49" s="472"/>
      <c r="AD49" s="466">
        <v>0</v>
      </c>
      <c r="AE49" s="253"/>
      <c r="AF49" s="259">
        <v>0</v>
      </c>
      <c r="AG49" s="253"/>
      <c r="AH49" s="462">
        <v>0</v>
      </c>
      <c r="AI49" s="461">
        <f t="shared" si="4"/>
        <v>0</v>
      </c>
      <c r="AJ49" s="285"/>
      <c r="AK49" s="462">
        <v>0</v>
      </c>
      <c r="AL49" s="285"/>
      <c r="AM49" s="462">
        <v>0</v>
      </c>
      <c r="AN49" s="463">
        <f t="shared" si="5"/>
        <v>0</v>
      </c>
      <c r="AO49" s="67"/>
      <c r="AP49" s="67"/>
      <c r="AQ49" s="464"/>
    </row>
    <row r="50" spans="1:43" ht="15" customHeight="1" outlineLevel="1" x14ac:dyDescent="0.2">
      <c r="A50" s="43">
        <f t="shared" si="0"/>
        <v>1</v>
      </c>
      <c r="B50" s="131"/>
      <c r="C50" s="138"/>
      <c r="D50" s="130"/>
      <c r="E50" s="130"/>
      <c r="F50" s="131"/>
      <c r="G50" s="131"/>
      <c r="H50" s="458"/>
      <c r="I50" s="519">
        <v>0</v>
      </c>
      <c r="J50" s="458"/>
      <c r="K50" s="519">
        <v>0</v>
      </c>
      <c r="L50" s="459">
        <f t="shared" si="1"/>
        <v>0</v>
      </c>
      <c r="M50" s="472"/>
      <c r="N50" s="259">
        <v>0</v>
      </c>
      <c r="O50" s="253"/>
      <c r="P50" s="241">
        <v>0</v>
      </c>
      <c r="Q50" s="512">
        <f t="shared" si="2"/>
        <v>0</v>
      </c>
      <c r="R50" s="472"/>
      <c r="S50" s="259">
        <v>0</v>
      </c>
      <c r="T50" s="253"/>
      <c r="U50" s="259">
        <v>0</v>
      </c>
      <c r="V50" s="253"/>
      <c r="W50" s="259">
        <v>0</v>
      </c>
      <c r="X50" s="253"/>
      <c r="Y50" s="259">
        <v>0</v>
      </c>
      <c r="Z50" s="253"/>
      <c r="AA50" s="462">
        <v>0</v>
      </c>
      <c r="AB50" s="461">
        <f t="shared" si="3"/>
        <v>0</v>
      </c>
      <c r="AC50" s="472"/>
      <c r="AD50" s="466">
        <v>0</v>
      </c>
      <c r="AE50" s="253"/>
      <c r="AF50" s="259">
        <v>0</v>
      </c>
      <c r="AG50" s="253"/>
      <c r="AH50" s="462">
        <v>0</v>
      </c>
      <c r="AI50" s="461">
        <f t="shared" si="4"/>
        <v>0</v>
      </c>
      <c r="AJ50" s="285"/>
      <c r="AK50" s="462">
        <v>0</v>
      </c>
      <c r="AL50" s="285"/>
      <c r="AM50" s="462">
        <v>0</v>
      </c>
      <c r="AN50" s="463">
        <f t="shared" si="5"/>
        <v>0</v>
      </c>
      <c r="AO50" s="67"/>
      <c r="AP50" s="67"/>
      <c r="AQ50" s="464"/>
    </row>
    <row r="51" spans="1:43" ht="15" customHeight="1" outlineLevel="1" x14ac:dyDescent="0.2">
      <c r="A51" s="43">
        <f t="shared" si="0"/>
        <v>1</v>
      </c>
      <c r="B51" s="131"/>
      <c r="C51" s="138"/>
      <c r="D51" s="130"/>
      <c r="E51" s="130"/>
      <c r="F51" s="131"/>
      <c r="G51" s="131"/>
      <c r="H51" s="458"/>
      <c r="I51" s="519">
        <v>0</v>
      </c>
      <c r="J51" s="458"/>
      <c r="K51" s="519">
        <v>0</v>
      </c>
      <c r="L51" s="459">
        <f t="shared" si="1"/>
        <v>0</v>
      </c>
      <c r="M51" s="472"/>
      <c r="N51" s="259">
        <v>0</v>
      </c>
      <c r="O51" s="253"/>
      <c r="P51" s="241">
        <v>0</v>
      </c>
      <c r="Q51" s="512">
        <f t="shared" si="2"/>
        <v>0</v>
      </c>
      <c r="R51" s="472"/>
      <c r="S51" s="259">
        <v>0</v>
      </c>
      <c r="T51" s="253"/>
      <c r="U51" s="259">
        <v>0</v>
      </c>
      <c r="V51" s="253"/>
      <c r="W51" s="259">
        <v>0</v>
      </c>
      <c r="X51" s="253"/>
      <c r="Y51" s="259">
        <v>0</v>
      </c>
      <c r="Z51" s="253"/>
      <c r="AA51" s="462">
        <v>0</v>
      </c>
      <c r="AB51" s="461">
        <f t="shared" si="3"/>
        <v>0</v>
      </c>
      <c r="AC51" s="472"/>
      <c r="AD51" s="466">
        <v>0</v>
      </c>
      <c r="AE51" s="253"/>
      <c r="AF51" s="259">
        <v>0</v>
      </c>
      <c r="AG51" s="253"/>
      <c r="AH51" s="462">
        <v>0</v>
      </c>
      <c r="AI51" s="461">
        <f t="shared" si="4"/>
        <v>0</v>
      </c>
      <c r="AJ51" s="285"/>
      <c r="AK51" s="462">
        <v>0</v>
      </c>
      <c r="AL51" s="285"/>
      <c r="AM51" s="462">
        <v>0</v>
      </c>
      <c r="AN51" s="463">
        <f t="shared" si="5"/>
        <v>0</v>
      </c>
      <c r="AO51" s="67"/>
      <c r="AP51" s="67"/>
      <c r="AQ51" s="464"/>
    </row>
    <row r="52" spans="1:43" ht="15" customHeight="1" outlineLevel="1" x14ac:dyDescent="0.2">
      <c r="A52" s="43">
        <f t="shared" si="0"/>
        <v>1</v>
      </c>
      <c r="B52" s="131"/>
      <c r="C52" s="138"/>
      <c r="D52" s="130"/>
      <c r="E52" s="130"/>
      <c r="F52" s="131"/>
      <c r="G52" s="131"/>
      <c r="H52" s="458"/>
      <c r="I52" s="519">
        <v>0</v>
      </c>
      <c r="J52" s="458"/>
      <c r="K52" s="519">
        <v>0</v>
      </c>
      <c r="L52" s="459">
        <f t="shared" si="1"/>
        <v>0</v>
      </c>
      <c r="M52" s="472"/>
      <c r="N52" s="259">
        <v>0</v>
      </c>
      <c r="O52" s="253"/>
      <c r="P52" s="241">
        <v>0</v>
      </c>
      <c r="Q52" s="512">
        <f t="shared" si="2"/>
        <v>0</v>
      </c>
      <c r="R52" s="472"/>
      <c r="S52" s="259">
        <v>0</v>
      </c>
      <c r="T52" s="253"/>
      <c r="U52" s="259">
        <v>0</v>
      </c>
      <c r="V52" s="253"/>
      <c r="W52" s="259">
        <v>0</v>
      </c>
      <c r="X52" s="253"/>
      <c r="Y52" s="259">
        <v>0</v>
      </c>
      <c r="Z52" s="253"/>
      <c r="AA52" s="462">
        <v>0</v>
      </c>
      <c r="AB52" s="461">
        <f t="shared" si="3"/>
        <v>0</v>
      </c>
      <c r="AC52" s="473"/>
      <c r="AD52" s="520">
        <v>0</v>
      </c>
      <c r="AE52" s="475"/>
      <c r="AF52" s="474">
        <v>0</v>
      </c>
      <c r="AG52" s="475"/>
      <c r="AH52" s="477">
        <v>0</v>
      </c>
      <c r="AI52" s="461">
        <f t="shared" si="4"/>
        <v>0</v>
      </c>
      <c r="AJ52" s="521"/>
      <c r="AK52" s="477">
        <v>0</v>
      </c>
      <c r="AL52" s="521"/>
      <c r="AM52" s="477">
        <v>0</v>
      </c>
      <c r="AN52" s="463">
        <f t="shared" si="5"/>
        <v>0</v>
      </c>
      <c r="AO52" s="67"/>
      <c r="AP52" s="67"/>
      <c r="AQ52" s="464"/>
    </row>
    <row r="53" spans="1:43" ht="15" customHeight="1" x14ac:dyDescent="0.2">
      <c r="A53" s="485" t="s">
        <v>971</v>
      </c>
      <c r="B53" s="485"/>
      <c r="C53" s="485"/>
      <c r="D53" s="485"/>
      <c r="E53" s="485"/>
      <c r="F53" s="485"/>
      <c r="G53" s="485"/>
      <c r="H53" s="486"/>
      <c r="I53" s="486"/>
      <c r="J53" s="486"/>
      <c r="K53" s="486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86"/>
      <c r="AP53" s="486"/>
    </row>
    <row r="54" spans="1:43" ht="15" customHeight="1" x14ac:dyDescent="0.2">
      <c r="A54" s="485" t="s">
        <v>970</v>
      </c>
      <c r="B54" s="485"/>
      <c r="C54" s="485"/>
      <c r="D54" s="485"/>
      <c r="E54" s="485"/>
      <c r="F54" s="485"/>
      <c r="G54" s="485"/>
      <c r="H54" s="486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486"/>
      <c r="Z54" s="486"/>
      <c r="AA54" s="486"/>
      <c r="AB54" s="486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86"/>
      <c r="AP54" s="486"/>
    </row>
    <row r="55" spans="1:43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3" ht="12.75" customHeight="1" x14ac:dyDescent="0.2">
      <c r="A56" s="4"/>
      <c r="B56" s="4"/>
      <c r="C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3" ht="12.75" customHeight="1" x14ac:dyDescent="0.2">
      <c r="A57" s="4"/>
      <c r="B57" s="4"/>
      <c r="C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3" ht="12.75" customHeight="1" x14ac:dyDescent="0.2">
      <c r="A58" s="4"/>
      <c r="B58" s="4"/>
      <c r="C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3" ht="12.75" customHeight="1" x14ac:dyDescent="0.2">
      <c r="A59" s="4"/>
      <c r="B59" s="4"/>
      <c r="C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3" ht="12.75" customHeight="1" x14ac:dyDescent="0.2">
      <c r="A60" s="4"/>
      <c r="B60" s="4"/>
      <c r="C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3" ht="12.75" customHeight="1" x14ac:dyDescent="0.2">
      <c r="A61" s="4"/>
      <c r="B61" s="4"/>
      <c r="C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3" ht="12.75" customHeight="1" x14ac:dyDescent="0.2">
      <c r="A62" s="4"/>
      <c r="B62" s="4"/>
      <c r="C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3" ht="12.75" customHeight="1" x14ac:dyDescent="0.2">
      <c r="A63" s="4"/>
      <c r="B63" s="4"/>
      <c r="C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3" ht="12.75" customHeight="1" x14ac:dyDescent="0.2">
      <c r="A64" s="4"/>
      <c r="B64" s="4"/>
      <c r="C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ht="12.75" customHeight="1" x14ac:dyDescent="0.2">
      <c r="A65" s="4"/>
      <c r="B65" s="4"/>
      <c r="C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ht="12.75" customHeight="1" x14ac:dyDescent="0.2">
      <c r="A66" s="4"/>
      <c r="B66" s="4"/>
      <c r="C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ht="12.75" customHeight="1" x14ac:dyDescent="0.2">
      <c r="A67" s="4"/>
      <c r="B67" s="4"/>
      <c r="C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ht="12.75" customHeight="1" x14ac:dyDescent="0.2">
      <c r="A68" s="4"/>
      <c r="B68" s="4"/>
      <c r="C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ht="12.75" customHeight="1" x14ac:dyDescent="0.2">
      <c r="A69" s="4"/>
      <c r="B69" s="4"/>
      <c r="C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ht="12.75" customHeight="1" x14ac:dyDescent="0.2">
      <c r="A70" s="4"/>
      <c r="B70" s="4"/>
      <c r="C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ht="12.75" customHeight="1" x14ac:dyDescent="0.2">
      <c r="A71" s="4"/>
      <c r="B71" s="4"/>
      <c r="C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ht="12.75" customHeight="1" x14ac:dyDescent="0.2">
      <c r="A72" s="4"/>
      <c r="B72" s="4"/>
      <c r="C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ht="12.75" customHeight="1" x14ac:dyDescent="0.2">
      <c r="A73" s="4"/>
      <c r="B73" s="4"/>
      <c r="C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ht="12.75" customHeight="1" x14ac:dyDescent="0.2">
      <c r="A74" s="4"/>
      <c r="B74" s="4"/>
      <c r="C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ht="12.75" customHeight="1" x14ac:dyDescent="0.2">
      <c r="A75" s="4"/>
      <c r="B75" s="4"/>
      <c r="C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ht="12.75" customHeight="1" x14ac:dyDescent="0.2">
      <c r="A76" s="4"/>
      <c r="B76" s="4"/>
      <c r="C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ht="12.75" customHeight="1" x14ac:dyDescent="0.2">
      <c r="A77" s="4"/>
      <c r="B77" s="4"/>
      <c r="C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ht="12.75" customHeight="1" x14ac:dyDescent="0.2">
      <c r="A78" s="4"/>
      <c r="B78" s="4"/>
      <c r="C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ht="12.75" customHeight="1" x14ac:dyDescent="0.2">
      <c r="A79" s="4"/>
      <c r="B79" s="4"/>
      <c r="C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ht="12.75" customHeight="1" x14ac:dyDescent="0.2">
      <c r="A80" s="4"/>
      <c r="B80" s="4"/>
      <c r="C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  <row r="182" spans="1:42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</row>
    <row r="183" spans="1:42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</row>
    <row r="184" spans="1:42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</row>
    <row r="185" spans="1:42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</row>
    <row r="186" spans="1:42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</row>
    <row r="187" spans="1:42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</row>
    <row r="188" spans="1:42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</row>
    <row r="189" spans="1:42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</row>
    <row r="190" spans="1:42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</row>
    <row r="191" spans="1:42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1:42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</row>
    <row r="193" spans="1:42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</row>
    <row r="194" spans="1:42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</row>
    <row r="195" spans="1:42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</row>
    <row r="196" spans="1:42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</row>
    <row r="197" spans="1:42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</row>
    <row r="198" spans="1:42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</row>
    <row r="199" spans="1:42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</row>
    <row r="200" spans="1:42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</row>
    <row r="201" spans="1:42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</row>
    <row r="202" spans="1:42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</row>
    <row r="203" spans="1:42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</row>
    <row r="204" spans="1:42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</row>
    <row r="205" spans="1:42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</row>
    <row r="206" spans="1:42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</row>
    <row r="207" spans="1:42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</row>
    <row r="208" spans="1:42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</row>
    <row r="209" spans="1:42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</row>
    <row r="210" spans="1:42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</row>
    <row r="211" spans="1:42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</row>
    <row r="212" spans="1:42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</row>
    <row r="213" spans="1:42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</row>
    <row r="216" spans="1:42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</row>
    <row r="217" spans="1:42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</row>
    <row r="218" spans="1:42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</row>
    <row r="219" spans="1:42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</row>
    <row r="220" spans="1:42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</row>
    <row r="221" spans="1:42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</row>
    <row r="222" spans="1:42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</row>
    <row r="223" spans="1:42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</row>
    <row r="224" spans="1:42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</row>
    <row r="225" spans="1:42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</row>
    <row r="226" spans="1:42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</row>
    <row r="227" spans="1:42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</row>
    <row r="228" spans="1:42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</row>
    <row r="229" spans="1:42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</row>
    <row r="230" spans="1:42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</row>
    <row r="231" spans="1:42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</row>
    <row r="232" spans="1:42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</row>
    <row r="233" spans="1:42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</row>
    <row r="234" spans="1:42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</row>
    <row r="235" spans="1:42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</row>
    <row r="236" spans="1:42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</row>
    <row r="237" spans="1:42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</row>
    <row r="238" spans="1:42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</row>
    <row r="239" spans="1:42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</row>
    <row r="240" spans="1:42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</row>
    <row r="241" spans="1:42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</row>
    <row r="242" spans="1:42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</row>
    <row r="243" spans="1:42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</row>
    <row r="244" spans="1:42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</row>
    <row r="245" spans="1:42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</row>
    <row r="246" spans="1:42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</row>
    <row r="247" spans="1:42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</row>
    <row r="248" spans="1:42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</row>
    <row r="249" spans="1:42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</row>
    <row r="250" spans="1:42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</row>
    <row r="251" spans="1:42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</row>
    <row r="252" spans="1:42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</row>
    <row r="253" spans="1:42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</row>
    <row r="254" spans="1:42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</row>
    <row r="255" spans="1:42" ht="15.75" customHeight="1" x14ac:dyDescent="0.2"/>
    <row r="256" spans="1:42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9:V52" xr:uid="{00000000-0009-0000-0000-000007000000}">
    <sortState xmlns:xlrd2="http://schemas.microsoft.com/office/spreadsheetml/2017/richdata2" ref="A13:V52">
      <sortCondition ref="A9:A52"/>
    </sortState>
  </autoFilter>
  <mergeCells count="104">
    <mergeCell ref="H8:I8"/>
    <mergeCell ref="J8:K8"/>
    <mergeCell ref="M8:N8"/>
    <mergeCell ref="O8:P8"/>
    <mergeCell ref="R8:S8"/>
    <mergeCell ref="T8:U8"/>
    <mergeCell ref="Z8:AA8"/>
    <mergeCell ref="AC8:AD8"/>
    <mergeCell ref="AE8:AF8"/>
    <mergeCell ref="R7:S7"/>
    <mergeCell ref="T7:U7"/>
    <mergeCell ref="V7:W7"/>
    <mergeCell ref="X7:Y7"/>
    <mergeCell ref="Z7:AA7"/>
    <mergeCell ref="AC7:AD7"/>
    <mergeCell ref="AE7:AF7"/>
    <mergeCell ref="AG7:AH7"/>
    <mergeCell ref="AJ7:AK7"/>
    <mergeCell ref="Z6:AA6"/>
    <mergeCell ref="AC6:AD6"/>
    <mergeCell ref="AE6:AF6"/>
    <mergeCell ref="AG6:AH6"/>
    <mergeCell ref="AJ6:AK6"/>
    <mergeCell ref="AL6:AM6"/>
    <mergeCell ref="V8:W8"/>
    <mergeCell ref="X8:Y8"/>
    <mergeCell ref="V3:W3"/>
    <mergeCell ref="X3:Y3"/>
    <mergeCell ref="AL7:AM7"/>
    <mergeCell ref="AG8:AH8"/>
    <mergeCell ref="AJ8:AK8"/>
    <mergeCell ref="AL8:AM8"/>
    <mergeCell ref="H5:I5"/>
    <mergeCell ref="J5:K5"/>
    <mergeCell ref="M5:N5"/>
    <mergeCell ref="O5:P5"/>
    <mergeCell ref="R5:S5"/>
    <mergeCell ref="T5:U5"/>
    <mergeCell ref="V5:W5"/>
    <mergeCell ref="X5:Y5"/>
    <mergeCell ref="H6:I6"/>
    <mergeCell ref="J6:K6"/>
    <mergeCell ref="M6:N6"/>
    <mergeCell ref="O6:P6"/>
    <mergeCell ref="R6:S6"/>
    <mergeCell ref="T6:U6"/>
    <mergeCell ref="V6:W6"/>
    <mergeCell ref="X6:Y6"/>
    <mergeCell ref="A1:B3"/>
    <mergeCell ref="C1:D1"/>
    <mergeCell ref="E1:G1"/>
    <mergeCell ref="H1:L1"/>
    <mergeCell ref="M1:Q1"/>
    <mergeCell ref="R1:AB1"/>
    <mergeCell ref="AC1:AI1"/>
    <mergeCell ref="R4:S4"/>
    <mergeCell ref="T4:U4"/>
    <mergeCell ref="V4:W4"/>
    <mergeCell ref="X4:Y4"/>
    <mergeCell ref="Z4:AA4"/>
    <mergeCell ref="AC4:AD4"/>
    <mergeCell ref="AE4:AF4"/>
    <mergeCell ref="AG4:AH4"/>
    <mergeCell ref="A4:G8"/>
    <mergeCell ref="H4:I4"/>
    <mergeCell ref="J4:K4"/>
    <mergeCell ref="M4:N4"/>
    <mergeCell ref="O4:P4"/>
    <mergeCell ref="H7:I7"/>
    <mergeCell ref="J7:K7"/>
    <mergeCell ref="M7:N7"/>
    <mergeCell ref="O7:P7"/>
    <mergeCell ref="Z5:AA5"/>
    <mergeCell ref="AC5:AD5"/>
    <mergeCell ref="AE5:AF5"/>
    <mergeCell ref="AG5:AH5"/>
    <mergeCell ref="AJ5:AK5"/>
    <mergeCell ref="AL5:AM5"/>
    <mergeCell ref="AE3:AF3"/>
    <mergeCell ref="AG3:AH3"/>
    <mergeCell ref="AJ3:AK3"/>
    <mergeCell ref="AL3:AM3"/>
    <mergeCell ref="AJ4:AK4"/>
    <mergeCell ref="AL4:AM4"/>
    <mergeCell ref="AJ1:AK1"/>
    <mergeCell ref="AL1:AM1"/>
    <mergeCell ref="C2:D2"/>
    <mergeCell ref="E2:G2"/>
    <mergeCell ref="H2:L2"/>
    <mergeCell ref="M2:Q2"/>
    <mergeCell ref="C3:D3"/>
    <mergeCell ref="E3:G3"/>
    <mergeCell ref="H3:I3"/>
    <mergeCell ref="J3:K3"/>
    <mergeCell ref="M3:N3"/>
    <mergeCell ref="O3:P3"/>
    <mergeCell ref="R3:S3"/>
    <mergeCell ref="T3:U3"/>
    <mergeCell ref="R2:AB2"/>
    <mergeCell ref="AC2:AI2"/>
    <mergeCell ref="AJ2:AK2"/>
    <mergeCell ref="AL2:AM2"/>
    <mergeCell ref="Z3:AA3"/>
    <mergeCell ref="AC3:AD3"/>
  </mergeCells>
  <conditionalFormatting sqref="C10:C54">
    <cfRule type="expression" dxfId="2" priority="1">
      <formula>COUNTIF(C10:C1020,C10)&gt;1</formula>
    </cfRule>
  </conditionalFormatting>
  <pageMargins left="0.7" right="0.7" top="0.75" bottom="0.75" header="0" footer="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Q1000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H10" sqref="H10"/>
    </sheetView>
  </sheetViews>
  <sheetFormatPr baseColWidth="10" defaultColWidth="14.3984375" defaultRowHeight="15" customHeight="1" outlineLevelRow="1" x14ac:dyDescent="0.2"/>
  <cols>
    <col min="1" max="1" width="7.3984375" customWidth="1"/>
    <col min="2" max="2" width="6" customWidth="1"/>
    <col min="3" max="3" width="13.796875" customWidth="1"/>
    <col min="4" max="5" width="15.796875" customWidth="1"/>
    <col min="6" max="6" width="6.3984375" customWidth="1"/>
    <col min="7" max="7" width="5.796875" customWidth="1"/>
    <col min="8" max="19" width="8.796875" customWidth="1"/>
    <col min="20" max="22" width="10" customWidth="1"/>
    <col min="23" max="28" width="11.3984375" customWidth="1"/>
    <col min="29" max="30" width="10" customWidth="1"/>
    <col min="31" max="42" width="11.3984375" customWidth="1"/>
  </cols>
  <sheetData>
    <row r="1" spans="1:43" ht="18.75" customHeight="1" x14ac:dyDescent="0.25">
      <c r="A1" s="660"/>
      <c r="B1" s="661"/>
      <c r="C1" s="663" t="s">
        <v>917</v>
      </c>
      <c r="D1" s="664"/>
      <c r="E1" s="665" t="s">
        <v>918</v>
      </c>
      <c r="F1" s="666"/>
      <c r="G1" s="664"/>
      <c r="H1" s="667"/>
      <c r="I1" s="640"/>
      <c r="J1" s="640"/>
      <c r="K1" s="640"/>
      <c r="L1" s="641"/>
      <c r="M1" s="668" t="s">
        <v>919</v>
      </c>
      <c r="N1" s="669"/>
      <c r="O1" s="669"/>
      <c r="P1" s="669"/>
      <c r="Q1" s="649"/>
      <c r="R1" s="668" t="s">
        <v>920</v>
      </c>
      <c r="S1" s="669"/>
      <c r="T1" s="669"/>
      <c r="U1" s="669"/>
      <c r="V1" s="669"/>
      <c r="W1" s="669"/>
      <c r="X1" s="669"/>
      <c r="Y1" s="669"/>
      <c r="Z1" s="669"/>
      <c r="AA1" s="669"/>
      <c r="AB1" s="649"/>
      <c r="AC1" s="670" t="s">
        <v>921</v>
      </c>
      <c r="AD1" s="669"/>
      <c r="AE1" s="669"/>
      <c r="AF1" s="669"/>
      <c r="AG1" s="669"/>
      <c r="AH1" s="669"/>
      <c r="AI1" s="649"/>
      <c r="AJ1" s="633" t="s">
        <v>922</v>
      </c>
      <c r="AK1" s="634"/>
      <c r="AL1" s="635" t="s">
        <v>923</v>
      </c>
      <c r="AM1" s="636"/>
      <c r="AN1" s="425" t="s">
        <v>32</v>
      </c>
      <c r="AO1" s="4"/>
      <c r="AP1" s="4"/>
    </row>
    <row r="2" spans="1:43" ht="18.75" customHeight="1" x14ac:dyDescent="0.25">
      <c r="A2" s="662"/>
      <c r="B2" s="563"/>
      <c r="C2" s="637" t="s">
        <v>989</v>
      </c>
      <c r="D2" s="576"/>
      <c r="E2" s="638" t="s">
        <v>990</v>
      </c>
      <c r="F2" s="575"/>
      <c r="G2" s="576"/>
      <c r="H2" s="639"/>
      <c r="I2" s="640"/>
      <c r="J2" s="640"/>
      <c r="K2" s="640"/>
      <c r="L2" s="641"/>
      <c r="M2" s="642" t="s">
        <v>974</v>
      </c>
      <c r="N2" s="643"/>
      <c r="O2" s="643"/>
      <c r="P2" s="643"/>
      <c r="Q2" s="644"/>
      <c r="R2" s="642" t="s">
        <v>927</v>
      </c>
      <c r="S2" s="643"/>
      <c r="T2" s="643"/>
      <c r="U2" s="643"/>
      <c r="V2" s="643"/>
      <c r="W2" s="643"/>
      <c r="X2" s="643"/>
      <c r="Y2" s="643"/>
      <c r="Z2" s="643"/>
      <c r="AA2" s="643"/>
      <c r="AB2" s="644"/>
      <c r="AC2" s="651" t="s">
        <v>928</v>
      </c>
      <c r="AD2" s="563"/>
      <c r="AE2" s="563"/>
      <c r="AF2" s="563"/>
      <c r="AG2" s="563"/>
      <c r="AH2" s="563"/>
      <c r="AI2" s="652"/>
      <c r="AJ2" s="635" t="s">
        <v>929</v>
      </c>
      <c r="AK2" s="636"/>
      <c r="AL2" s="635" t="s">
        <v>929</v>
      </c>
      <c r="AM2" s="636"/>
      <c r="AN2" s="426"/>
      <c r="AO2" s="427"/>
      <c r="AP2" s="427"/>
    </row>
    <row r="3" spans="1:43" ht="20.25" customHeight="1" x14ac:dyDescent="0.2">
      <c r="A3" s="662"/>
      <c r="B3" s="563"/>
      <c r="C3" s="637" t="s">
        <v>930</v>
      </c>
      <c r="D3" s="576"/>
      <c r="E3" s="645" t="s">
        <v>931</v>
      </c>
      <c r="F3" s="575"/>
      <c r="G3" s="636"/>
      <c r="H3" s="646" t="s">
        <v>932</v>
      </c>
      <c r="I3" s="647"/>
      <c r="J3" s="646" t="s">
        <v>933</v>
      </c>
      <c r="K3" s="647"/>
      <c r="L3" s="522" t="s">
        <v>31</v>
      </c>
      <c r="M3" s="648" t="s">
        <v>934</v>
      </c>
      <c r="N3" s="649"/>
      <c r="O3" s="650" t="s">
        <v>934</v>
      </c>
      <c r="P3" s="647"/>
      <c r="Q3" s="429" t="s">
        <v>31</v>
      </c>
      <c r="R3" s="648" t="s">
        <v>935</v>
      </c>
      <c r="S3" s="649"/>
      <c r="T3" s="650" t="s">
        <v>935</v>
      </c>
      <c r="U3" s="647"/>
      <c r="V3" s="650" t="s">
        <v>935</v>
      </c>
      <c r="W3" s="647"/>
      <c r="X3" s="650" t="s">
        <v>935</v>
      </c>
      <c r="Y3" s="647"/>
      <c r="Z3" s="650" t="s">
        <v>935</v>
      </c>
      <c r="AA3" s="649"/>
      <c r="AB3" s="430" t="s">
        <v>31</v>
      </c>
      <c r="AC3" s="653" t="s">
        <v>921</v>
      </c>
      <c r="AD3" s="654"/>
      <c r="AE3" s="659" t="s">
        <v>921</v>
      </c>
      <c r="AF3" s="654"/>
      <c r="AG3" s="659" t="s">
        <v>921</v>
      </c>
      <c r="AH3" s="654"/>
      <c r="AI3" s="523" t="s">
        <v>31</v>
      </c>
      <c r="AJ3" s="658"/>
      <c r="AK3" s="652"/>
      <c r="AL3" s="658"/>
      <c r="AM3" s="652"/>
      <c r="AN3" s="426"/>
      <c r="AO3" s="427"/>
      <c r="AP3" s="427"/>
    </row>
    <row r="4" spans="1:43" ht="15.75" customHeight="1" x14ac:dyDescent="0.2">
      <c r="A4" s="682" t="s">
        <v>936</v>
      </c>
      <c r="B4" s="563"/>
      <c r="C4" s="563"/>
      <c r="D4" s="563"/>
      <c r="E4" s="563"/>
      <c r="F4" s="563"/>
      <c r="G4" s="652"/>
      <c r="H4" s="658" t="s">
        <v>937</v>
      </c>
      <c r="I4" s="657"/>
      <c r="J4" s="658"/>
      <c r="K4" s="657"/>
      <c r="L4" s="432"/>
      <c r="M4" s="671"/>
      <c r="N4" s="652"/>
      <c r="O4" s="672"/>
      <c r="P4" s="657"/>
      <c r="Q4" s="433"/>
      <c r="R4" s="671" t="s">
        <v>991</v>
      </c>
      <c r="S4" s="652"/>
      <c r="T4" s="672" t="s">
        <v>992</v>
      </c>
      <c r="U4" s="657"/>
      <c r="V4" s="672" t="s">
        <v>979</v>
      </c>
      <c r="W4" s="657"/>
      <c r="X4" s="672" t="s">
        <v>993</v>
      </c>
      <c r="Y4" s="657"/>
      <c r="Z4" s="673" t="s">
        <v>994</v>
      </c>
      <c r="AA4" s="652"/>
      <c r="AB4" s="292"/>
      <c r="AC4" s="671" t="s">
        <v>995</v>
      </c>
      <c r="AD4" s="657"/>
      <c r="AE4" s="672" t="s">
        <v>996</v>
      </c>
      <c r="AF4" s="657"/>
      <c r="AG4" s="674" t="s">
        <v>997</v>
      </c>
      <c r="AH4" s="675"/>
      <c r="AI4" s="433"/>
      <c r="AJ4" s="676">
        <v>2023</v>
      </c>
      <c r="AK4" s="652"/>
      <c r="AL4" s="676">
        <v>2023</v>
      </c>
      <c r="AM4" s="652"/>
      <c r="AN4" s="426"/>
      <c r="AO4" s="427"/>
      <c r="AP4" s="427"/>
    </row>
    <row r="5" spans="1:43" ht="15.75" customHeight="1" x14ac:dyDescent="0.2">
      <c r="A5" s="662"/>
      <c r="B5" s="563"/>
      <c r="C5" s="563"/>
      <c r="D5" s="563"/>
      <c r="E5" s="563"/>
      <c r="F5" s="563"/>
      <c r="G5" s="652"/>
      <c r="H5" s="658">
        <v>2022</v>
      </c>
      <c r="I5" s="657"/>
      <c r="J5" s="658"/>
      <c r="K5" s="657"/>
      <c r="L5" s="432"/>
      <c r="M5" s="656">
        <v>2022</v>
      </c>
      <c r="N5" s="652"/>
      <c r="O5" s="655">
        <v>2023</v>
      </c>
      <c r="P5" s="657"/>
      <c r="Q5" s="433"/>
      <c r="R5" s="656">
        <v>2022</v>
      </c>
      <c r="S5" s="652"/>
      <c r="T5" s="655">
        <v>2022</v>
      </c>
      <c r="U5" s="657"/>
      <c r="V5" s="655">
        <v>2023</v>
      </c>
      <c r="W5" s="657"/>
      <c r="X5" s="655">
        <v>2023</v>
      </c>
      <c r="Y5" s="657"/>
      <c r="Z5" s="655">
        <v>2023</v>
      </c>
      <c r="AA5" s="652"/>
      <c r="AB5" s="292"/>
      <c r="AC5" s="656">
        <v>2023</v>
      </c>
      <c r="AD5" s="657"/>
      <c r="AE5" s="655">
        <v>2023</v>
      </c>
      <c r="AF5" s="657"/>
      <c r="AG5" s="655">
        <v>2023</v>
      </c>
      <c r="AH5" s="652"/>
      <c r="AI5" s="433"/>
      <c r="AJ5" s="658"/>
      <c r="AK5" s="652"/>
      <c r="AL5" s="658"/>
      <c r="AM5" s="652"/>
      <c r="AN5" s="426"/>
      <c r="AO5" s="427"/>
      <c r="AP5" s="427"/>
    </row>
    <row r="6" spans="1:43" ht="13.5" customHeight="1" x14ac:dyDescent="0.2">
      <c r="A6" s="662"/>
      <c r="B6" s="563"/>
      <c r="C6" s="563"/>
      <c r="D6" s="563"/>
      <c r="E6" s="563"/>
      <c r="F6" s="563"/>
      <c r="G6" s="652"/>
      <c r="H6" s="677" t="s">
        <v>946</v>
      </c>
      <c r="I6" s="657"/>
      <c r="J6" s="677"/>
      <c r="K6" s="657"/>
      <c r="L6" s="432"/>
      <c r="M6" s="678" t="s">
        <v>946</v>
      </c>
      <c r="N6" s="652"/>
      <c r="O6" s="679" t="s">
        <v>947</v>
      </c>
      <c r="P6" s="657"/>
      <c r="Q6" s="434"/>
      <c r="R6" s="678" t="s">
        <v>948</v>
      </c>
      <c r="S6" s="652"/>
      <c r="T6" s="679" t="s">
        <v>952</v>
      </c>
      <c r="U6" s="657"/>
      <c r="V6" s="679" t="s">
        <v>947</v>
      </c>
      <c r="W6" s="657"/>
      <c r="X6" s="679" t="s">
        <v>949</v>
      </c>
      <c r="Y6" s="657"/>
      <c r="Z6" s="679" t="s">
        <v>951</v>
      </c>
      <c r="AA6" s="652"/>
      <c r="AB6" s="435"/>
      <c r="AC6" s="678" t="s">
        <v>949</v>
      </c>
      <c r="AD6" s="657"/>
      <c r="AE6" s="679" t="s">
        <v>950</v>
      </c>
      <c r="AF6" s="657"/>
      <c r="AG6" s="679" t="s">
        <v>951</v>
      </c>
      <c r="AH6" s="652"/>
      <c r="AI6" s="433"/>
      <c r="AJ6" s="658"/>
      <c r="AK6" s="652"/>
      <c r="AL6" s="658"/>
      <c r="AM6" s="652"/>
      <c r="AN6" s="426"/>
      <c r="AO6" s="427"/>
      <c r="AP6" s="427"/>
    </row>
    <row r="7" spans="1:43" ht="12.75" customHeight="1" x14ac:dyDescent="0.2">
      <c r="A7" s="662"/>
      <c r="B7" s="563"/>
      <c r="C7" s="563"/>
      <c r="D7" s="563"/>
      <c r="E7" s="563"/>
      <c r="F7" s="563"/>
      <c r="G7" s="652"/>
      <c r="H7" s="677" t="s">
        <v>954</v>
      </c>
      <c r="I7" s="657"/>
      <c r="J7" s="677"/>
      <c r="K7" s="657"/>
      <c r="L7" s="432"/>
      <c r="M7" s="684"/>
      <c r="N7" s="652"/>
      <c r="O7" s="677"/>
      <c r="P7" s="657"/>
      <c r="Q7" s="434"/>
      <c r="R7" s="684" t="s">
        <v>983</v>
      </c>
      <c r="S7" s="652"/>
      <c r="T7" s="677" t="s">
        <v>998</v>
      </c>
      <c r="U7" s="657"/>
      <c r="V7" s="677" t="s">
        <v>961</v>
      </c>
      <c r="W7" s="657"/>
      <c r="X7" s="677" t="s">
        <v>999</v>
      </c>
      <c r="Y7" s="657"/>
      <c r="Z7" s="685" t="s">
        <v>988</v>
      </c>
      <c r="AA7" s="652"/>
      <c r="AB7" s="435"/>
      <c r="AC7" s="678" t="s">
        <v>956</v>
      </c>
      <c r="AD7" s="657"/>
      <c r="AE7" s="677" t="s">
        <v>958</v>
      </c>
      <c r="AF7" s="657"/>
      <c r="AG7" s="679" t="s">
        <v>1000</v>
      </c>
      <c r="AH7" s="652"/>
      <c r="AI7" s="433"/>
      <c r="AJ7" s="658"/>
      <c r="AK7" s="652"/>
      <c r="AL7" s="658"/>
      <c r="AM7" s="652"/>
      <c r="AN7" s="426"/>
      <c r="AO7" s="427"/>
      <c r="AP7" s="427"/>
    </row>
    <row r="8" spans="1:43" ht="12.75" customHeight="1" x14ac:dyDescent="0.2">
      <c r="A8" s="683"/>
      <c r="B8" s="643"/>
      <c r="C8" s="643"/>
      <c r="D8" s="643"/>
      <c r="E8" s="643"/>
      <c r="F8" s="643"/>
      <c r="G8" s="644"/>
      <c r="H8" s="692" t="s">
        <v>963</v>
      </c>
      <c r="I8" s="657"/>
      <c r="J8" s="693" t="s">
        <v>963</v>
      </c>
      <c r="K8" s="691"/>
      <c r="L8" s="502"/>
      <c r="M8" s="694" t="s">
        <v>964</v>
      </c>
      <c r="N8" s="644"/>
      <c r="O8" s="690" t="s">
        <v>964</v>
      </c>
      <c r="P8" s="691"/>
      <c r="Q8" s="524"/>
      <c r="R8" s="694" t="s">
        <v>963</v>
      </c>
      <c r="S8" s="644"/>
      <c r="T8" s="690" t="s">
        <v>963</v>
      </c>
      <c r="U8" s="691"/>
      <c r="V8" s="690" t="s">
        <v>963</v>
      </c>
      <c r="W8" s="691"/>
      <c r="X8" s="690" t="s">
        <v>963</v>
      </c>
      <c r="Y8" s="691"/>
      <c r="Z8" s="690" t="s">
        <v>963</v>
      </c>
      <c r="AA8" s="644"/>
      <c r="AB8" s="504"/>
      <c r="AC8" s="694" t="s">
        <v>963</v>
      </c>
      <c r="AD8" s="691"/>
      <c r="AE8" s="690" t="s">
        <v>963</v>
      </c>
      <c r="AF8" s="691"/>
      <c r="AG8" s="690" t="s">
        <v>963</v>
      </c>
      <c r="AH8" s="644"/>
      <c r="AI8" s="525"/>
      <c r="AJ8" s="689" t="s">
        <v>963</v>
      </c>
      <c r="AK8" s="688"/>
      <c r="AL8" s="689" t="s">
        <v>963</v>
      </c>
      <c r="AM8" s="688"/>
      <c r="AN8" s="440"/>
      <c r="AO8" s="427"/>
      <c r="AP8" s="427"/>
    </row>
    <row r="9" spans="1:43" ht="30.75" customHeight="1" x14ac:dyDescent="0.2">
      <c r="A9" s="505" t="s">
        <v>965</v>
      </c>
      <c r="B9" s="506" t="s">
        <v>966</v>
      </c>
      <c r="C9" s="506" t="s">
        <v>967</v>
      </c>
      <c r="D9" s="506" t="s">
        <v>968</v>
      </c>
      <c r="E9" s="506" t="s">
        <v>969</v>
      </c>
      <c r="F9" s="506" t="s">
        <v>27</v>
      </c>
      <c r="G9" s="507" t="s">
        <v>28</v>
      </c>
      <c r="H9" s="526" t="s">
        <v>29</v>
      </c>
      <c r="I9" s="526" t="s">
        <v>30</v>
      </c>
      <c r="J9" s="526" t="s">
        <v>29</v>
      </c>
      <c r="K9" s="526" t="s">
        <v>30</v>
      </c>
      <c r="L9" s="527"/>
      <c r="M9" s="448" t="s">
        <v>29</v>
      </c>
      <c r="N9" s="449" t="s">
        <v>30</v>
      </c>
      <c r="O9" s="449" t="s">
        <v>29</v>
      </c>
      <c r="P9" s="449" t="s">
        <v>30</v>
      </c>
      <c r="Q9" s="450"/>
      <c r="R9" s="448" t="s">
        <v>29</v>
      </c>
      <c r="S9" s="449" t="s">
        <v>30</v>
      </c>
      <c r="T9" s="449" t="s">
        <v>29</v>
      </c>
      <c r="U9" s="449" t="s">
        <v>30</v>
      </c>
      <c r="V9" s="449" t="s">
        <v>29</v>
      </c>
      <c r="W9" s="449" t="s">
        <v>30</v>
      </c>
      <c r="X9" s="449" t="s">
        <v>29</v>
      </c>
      <c r="Y9" s="449" t="s">
        <v>30</v>
      </c>
      <c r="Z9" s="449" t="s">
        <v>29</v>
      </c>
      <c r="AA9" s="451" t="s">
        <v>30</v>
      </c>
      <c r="AB9" s="450"/>
      <c r="AC9" s="449" t="s">
        <v>29</v>
      </c>
      <c r="AD9" s="449" t="s">
        <v>30</v>
      </c>
      <c r="AE9" s="449" t="s">
        <v>29</v>
      </c>
      <c r="AF9" s="449" t="s">
        <v>30</v>
      </c>
      <c r="AG9" s="452" t="s">
        <v>29</v>
      </c>
      <c r="AH9" s="451" t="s">
        <v>30</v>
      </c>
      <c r="AI9" s="450"/>
      <c r="AJ9" s="449" t="s">
        <v>29</v>
      </c>
      <c r="AK9" s="451" t="s">
        <v>30</v>
      </c>
      <c r="AL9" s="449" t="s">
        <v>29</v>
      </c>
      <c r="AM9" s="451" t="s">
        <v>30</v>
      </c>
      <c r="AN9" s="453" t="s">
        <v>32</v>
      </c>
      <c r="AO9" s="454"/>
      <c r="AP9" s="454"/>
      <c r="AQ9" s="455"/>
    </row>
    <row r="10" spans="1:43" ht="15" customHeight="1" outlineLevel="1" x14ac:dyDescent="0.2">
      <c r="A10" s="43">
        <f t="shared" ref="A10:A37" si="0">RANK(AN10,$AN$10:$AN$37)</f>
        <v>1</v>
      </c>
      <c r="B10" s="467"/>
      <c r="C10" s="468"/>
      <c r="D10" s="469"/>
      <c r="E10" s="469"/>
      <c r="F10" s="467"/>
      <c r="G10" s="470"/>
      <c r="H10" s="457"/>
      <c r="I10" s="458">
        <v>0</v>
      </c>
      <c r="J10" s="457"/>
      <c r="K10" s="458">
        <v>0</v>
      </c>
      <c r="L10" s="459">
        <f t="shared" ref="L10:L37" si="1">LARGE(H10:K10,1)</f>
        <v>0</v>
      </c>
      <c r="M10" s="460"/>
      <c r="N10" s="259">
        <v>0</v>
      </c>
      <c r="O10" s="253"/>
      <c r="P10" s="259">
        <v>0</v>
      </c>
      <c r="Q10" s="461">
        <f t="shared" ref="Q10:Q37" si="2">LARGE(N10:P10,1)</f>
        <v>0</v>
      </c>
      <c r="R10" s="460"/>
      <c r="S10" s="259">
        <v>0</v>
      </c>
      <c r="T10" s="253"/>
      <c r="U10" s="259">
        <v>0</v>
      </c>
      <c r="V10" s="253"/>
      <c r="W10" s="259">
        <v>0</v>
      </c>
      <c r="X10" s="253"/>
      <c r="Y10" s="259">
        <v>0</v>
      </c>
      <c r="Z10" s="253"/>
      <c r="AA10" s="462">
        <v>0</v>
      </c>
      <c r="AB10" s="461">
        <f t="shared" ref="AB10:AB37" si="3">LARGE(S10:AA10,1)+LARGE(S10:AA10,2)+LARGE(S10:AA10,3)+LARGE(S10:AA10,4)</f>
        <v>0</v>
      </c>
      <c r="AC10" s="253"/>
      <c r="AD10" s="259">
        <v>0</v>
      </c>
      <c r="AE10" s="253"/>
      <c r="AF10" s="259">
        <v>0</v>
      </c>
      <c r="AG10" s="253"/>
      <c r="AH10" s="462">
        <v>0</v>
      </c>
      <c r="AI10" s="461">
        <f t="shared" ref="AI10:AI37" si="4">LARGE(AC10:AH10,1)</f>
        <v>0</v>
      </c>
      <c r="AJ10" s="410"/>
      <c r="AK10" s="462">
        <v>0</v>
      </c>
      <c r="AL10" s="410"/>
      <c r="AM10" s="462">
        <v>0</v>
      </c>
      <c r="AN10" s="463">
        <f t="shared" ref="AN10:AN37" si="5">AM10+AK10+AI10+AB10+Q10+L10</f>
        <v>0</v>
      </c>
      <c r="AO10" s="67"/>
      <c r="AP10" s="67"/>
      <c r="AQ10" s="464"/>
    </row>
    <row r="11" spans="1:43" ht="15" customHeight="1" outlineLevel="1" x14ac:dyDescent="0.2">
      <c r="A11" s="43">
        <f t="shared" si="0"/>
        <v>1</v>
      </c>
      <c r="B11" s="129"/>
      <c r="C11" s="58"/>
      <c r="D11" s="137"/>
      <c r="E11" s="137"/>
      <c r="F11" s="129"/>
      <c r="G11" s="465"/>
      <c r="H11" s="528"/>
      <c r="I11" s="458">
        <v>0</v>
      </c>
      <c r="J11" s="528"/>
      <c r="K11" s="458">
        <v>0</v>
      </c>
      <c r="L11" s="459">
        <f t="shared" si="1"/>
        <v>0</v>
      </c>
      <c r="M11" s="460"/>
      <c r="N11" s="259">
        <v>0</v>
      </c>
      <c r="O11" s="253"/>
      <c r="P11" s="259">
        <v>0</v>
      </c>
      <c r="Q11" s="461">
        <f t="shared" si="2"/>
        <v>0</v>
      </c>
      <c r="R11" s="460"/>
      <c r="S11" s="259">
        <v>0</v>
      </c>
      <c r="T11" s="253"/>
      <c r="U11" s="259">
        <v>0</v>
      </c>
      <c r="V11" s="253"/>
      <c r="W11" s="259">
        <v>0</v>
      </c>
      <c r="X11" s="253"/>
      <c r="Y11" s="259">
        <v>0</v>
      </c>
      <c r="Z11" s="253"/>
      <c r="AA11" s="462">
        <v>0</v>
      </c>
      <c r="AB11" s="461">
        <f t="shared" si="3"/>
        <v>0</v>
      </c>
      <c r="AC11" s="253"/>
      <c r="AD11" s="466">
        <v>0</v>
      </c>
      <c r="AE11" s="253"/>
      <c r="AF11" s="259">
        <v>0</v>
      </c>
      <c r="AG11" s="253"/>
      <c r="AH11" s="462">
        <v>0</v>
      </c>
      <c r="AI11" s="461">
        <f t="shared" si="4"/>
        <v>0</v>
      </c>
      <c r="AJ11" s="410"/>
      <c r="AK11" s="462">
        <v>0</v>
      </c>
      <c r="AL11" s="410"/>
      <c r="AM11" s="462">
        <v>0</v>
      </c>
      <c r="AN11" s="463">
        <f t="shared" si="5"/>
        <v>0</v>
      </c>
      <c r="AO11" s="67"/>
      <c r="AP11" s="67"/>
      <c r="AQ11" s="464"/>
    </row>
    <row r="12" spans="1:43" ht="15" customHeight="1" outlineLevel="1" x14ac:dyDescent="0.2">
      <c r="A12" s="43">
        <f t="shared" si="0"/>
        <v>1</v>
      </c>
      <c r="B12" s="467"/>
      <c r="C12" s="468"/>
      <c r="D12" s="469"/>
      <c r="E12" s="469"/>
      <c r="F12" s="467"/>
      <c r="G12" s="470"/>
      <c r="H12" s="528"/>
      <c r="I12" s="458">
        <v>0</v>
      </c>
      <c r="J12" s="528"/>
      <c r="K12" s="458">
        <v>0</v>
      </c>
      <c r="L12" s="459">
        <f t="shared" si="1"/>
        <v>0</v>
      </c>
      <c r="M12" s="460"/>
      <c r="N12" s="259">
        <v>0</v>
      </c>
      <c r="O12" s="253"/>
      <c r="P12" s="259">
        <v>0</v>
      </c>
      <c r="Q12" s="461">
        <f t="shared" si="2"/>
        <v>0</v>
      </c>
      <c r="R12" s="460"/>
      <c r="S12" s="259">
        <v>0</v>
      </c>
      <c r="T12" s="253"/>
      <c r="U12" s="259">
        <v>0</v>
      </c>
      <c r="V12" s="253"/>
      <c r="W12" s="259">
        <v>0</v>
      </c>
      <c r="X12" s="253"/>
      <c r="Y12" s="259">
        <v>0</v>
      </c>
      <c r="Z12" s="253"/>
      <c r="AA12" s="462">
        <v>0</v>
      </c>
      <c r="AB12" s="461">
        <f t="shared" si="3"/>
        <v>0</v>
      </c>
      <c r="AC12" s="253"/>
      <c r="AD12" s="466">
        <v>0</v>
      </c>
      <c r="AE12" s="253"/>
      <c r="AF12" s="259">
        <v>0</v>
      </c>
      <c r="AG12" s="253"/>
      <c r="AH12" s="462">
        <v>0</v>
      </c>
      <c r="AI12" s="461">
        <f t="shared" si="4"/>
        <v>0</v>
      </c>
      <c r="AJ12" s="410"/>
      <c r="AK12" s="462">
        <v>0</v>
      </c>
      <c r="AL12" s="410"/>
      <c r="AM12" s="462">
        <v>0</v>
      </c>
      <c r="AN12" s="463">
        <f t="shared" si="5"/>
        <v>0</v>
      </c>
      <c r="AO12" s="67"/>
      <c r="AP12" s="67"/>
      <c r="AQ12" s="464"/>
    </row>
    <row r="13" spans="1:43" ht="15" customHeight="1" outlineLevel="1" x14ac:dyDescent="0.2">
      <c r="A13" s="43">
        <f t="shared" si="0"/>
        <v>1</v>
      </c>
      <c r="B13" s="467"/>
      <c r="C13" s="221"/>
      <c r="D13" s="130"/>
      <c r="E13" s="130"/>
      <c r="F13" s="131"/>
      <c r="G13" s="456"/>
      <c r="H13" s="528"/>
      <c r="I13" s="458">
        <v>0</v>
      </c>
      <c r="J13" s="528"/>
      <c r="K13" s="458">
        <v>0</v>
      </c>
      <c r="L13" s="459">
        <f t="shared" si="1"/>
        <v>0</v>
      </c>
      <c r="M13" s="460"/>
      <c r="N13" s="259">
        <v>0</v>
      </c>
      <c r="O13" s="253"/>
      <c r="P13" s="259">
        <v>0</v>
      </c>
      <c r="Q13" s="461">
        <f t="shared" si="2"/>
        <v>0</v>
      </c>
      <c r="R13" s="460"/>
      <c r="S13" s="259">
        <v>0</v>
      </c>
      <c r="T13" s="253"/>
      <c r="U13" s="259">
        <v>0</v>
      </c>
      <c r="V13" s="253"/>
      <c r="W13" s="259">
        <v>0</v>
      </c>
      <c r="X13" s="253"/>
      <c r="Y13" s="259">
        <v>0</v>
      </c>
      <c r="Z13" s="253"/>
      <c r="AA13" s="462">
        <v>0</v>
      </c>
      <c r="AB13" s="461">
        <f t="shared" si="3"/>
        <v>0</v>
      </c>
      <c r="AC13" s="253"/>
      <c r="AD13" s="466">
        <v>0</v>
      </c>
      <c r="AE13" s="253"/>
      <c r="AF13" s="259">
        <v>0</v>
      </c>
      <c r="AG13" s="253"/>
      <c r="AH13" s="462">
        <v>0</v>
      </c>
      <c r="AI13" s="461">
        <f t="shared" si="4"/>
        <v>0</v>
      </c>
      <c r="AJ13" s="410"/>
      <c r="AK13" s="462">
        <v>0</v>
      </c>
      <c r="AL13" s="410"/>
      <c r="AM13" s="462">
        <v>0</v>
      </c>
      <c r="AN13" s="463">
        <f t="shared" si="5"/>
        <v>0</v>
      </c>
      <c r="AO13" s="67"/>
      <c r="AP13" s="67"/>
      <c r="AQ13" s="464"/>
    </row>
    <row r="14" spans="1:43" ht="15" customHeight="1" outlineLevel="1" x14ac:dyDescent="0.2">
      <c r="A14" s="43">
        <f t="shared" si="0"/>
        <v>1</v>
      </c>
      <c r="B14" s="467"/>
      <c r="C14" s="468"/>
      <c r="D14" s="469"/>
      <c r="E14" s="469"/>
      <c r="F14" s="467"/>
      <c r="G14" s="470"/>
      <c r="H14" s="528"/>
      <c r="I14" s="458">
        <v>0</v>
      </c>
      <c r="J14" s="528"/>
      <c r="K14" s="458">
        <v>0</v>
      </c>
      <c r="L14" s="459">
        <f t="shared" si="1"/>
        <v>0</v>
      </c>
      <c r="M14" s="460"/>
      <c r="N14" s="259">
        <v>0</v>
      </c>
      <c r="O14" s="253"/>
      <c r="P14" s="259">
        <v>0</v>
      </c>
      <c r="Q14" s="461">
        <f t="shared" si="2"/>
        <v>0</v>
      </c>
      <c r="R14" s="460"/>
      <c r="S14" s="259">
        <v>0</v>
      </c>
      <c r="T14" s="253"/>
      <c r="U14" s="259">
        <v>0</v>
      </c>
      <c r="V14" s="253"/>
      <c r="W14" s="259">
        <v>0</v>
      </c>
      <c r="X14" s="253"/>
      <c r="Y14" s="259">
        <v>0</v>
      </c>
      <c r="Z14" s="253"/>
      <c r="AA14" s="462">
        <v>0</v>
      </c>
      <c r="AB14" s="461">
        <f t="shared" si="3"/>
        <v>0</v>
      </c>
      <c r="AC14" s="253"/>
      <c r="AD14" s="466">
        <v>0</v>
      </c>
      <c r="AE14" s="253"/>
      <c r="AF14" s="259">
        <v>0</v>
      </c>
      <c r="AG14" s="253"/>
      <c r="AH14" s="462">
        <v>0</v>
      </c>
      <c r="AI14" s="461">
        <f t="shared" si="4"/>
        <v>0</v>
      </c>
      <c r="AJ14" s="410"/>
      <c r="AK14" s="462">
        <v>0</v>
      </c>
      <c r="AL14" s="410"/>
      <c r="AM14" s="462">
        <v>0</v>
      </c>
      <c r="AN14" s="463">
        <f t="shared" si="5"/>
        <v>0</v>
      </c>
      <c r="AO14" s="67"/>
      <c r="AP14" s="67"/>
      <c r="AQ14" s="464"/>
    </row>
    <row r="15" spans="1:43" ht="15" customHeight="1" outlineLevel="1" x14ac:dyDescent="0.2">
      <c r="A15" s="43">
        <f t="shared" si="0"/>
        <v>1</v>
      </c>
      <c r="B15" s="467"/>
      <c r="C15" s="221"/>
      <c r="D15" s="130"/>
      <c r="E15" s="130"/>
      <c r="F15" s="131"/>
      <c r="G15" s="456"/>
      <c r="H15" s="458"/>
      <c r="I15" s="458">
        <v>0</v>
      </c>
      <c r="J15" s="458"/>
      <c r="K15" s="458">
        <v>0</v>
      </c>
      <c r="L15" s="459">
        <f t="shared" si="1"/>
        <v>0</v>
      </c>
      <c r="M15" s="460"/>
      <c r="N15" s="259">
        <v>0</v>
      </c>
      <c r="O15" s="253"/>
      <c r="P15" s="259">
        <v>0</v>
      </c>
      <c r="Q15" s="461">
        <f t="shared" si="2"/>
        <v>0</v>
      </c>
      <c r="R15" s="460"/>
      <c r="S15" s="259">
        <v>0</v>
      </c>
      <c r="T15" s="253"/>
      <c r="U15" s="259">
        <v>0</v>
      </c>
      <c r="V15" s="253"/>
      <c r="W15" s="259">
        <v>0</v>
      </c>
      <c r="X15" s="253"/>
      <c r="Y15" s="259">
        <v>0</v>
      </c>
      <c r="Z15" s="253"/>
      <c r="AA15" s="462">
        <v>0</v>
      </c>
      <c r="AB15" s="461">
        <f t="shared" si="3"/>
        <v>0</v>
      </c>
      <c r="AC15" s="253"/>
      <c r="AD15" s="466">
        <v>0</v>
      </c>
      <c r="AE15" s="253"/>
      <c r="AF15" s="259">
        <v>0</v>
      </c>
      <c r="AG15" s="253"/>
      <c r="AH15" s="462">
        <v>0</v>
      </c>
      <c r="AI15" s="461">
        <f t="shared" si="4"/>
        <v>0</v>
      </c>
      <c r="AJ15" s="410"/>
      <c r="AK15" s="462">
        <v>0</v>
      </c>
      <c r="AL15" s="410"/>
      <c r="AM15" s="462">
        <v>0</v>
      </c>
      <c r="AN15" s="463">
        <f t="shared" si="5"/>
        <v>0</v>
      </c>
      <c r="AO15" s="67"/>
      <c r="AP15" s="67"/>
      <c r="AQ15" s="464"/>
    </row>
    <row r="16" spans="1:43" ht="15" customHeight="1" outlineLevel="1" x14ac:dyDescent="0.2">
      <c r="A16" s="43">
        <f t="shared" si="0"/>
        <v>1</v>
      </c>
      <c r="B16" s="467"/>
      <c r="C16" s="221"/>
      <c r="D16" s="130"/>
      <c r="E16" s="130"/>
      <c r="F16" s="131"/>
      <c r="G16" s="456"/>
      <c r="H16" s="528"/>
      <c r="I16" s="458">
        <v>0</v>
      </c>
      <c r="J16" s="528"/>
      <c r="K16" s="458">
        <v>0</v>
      </c>
      <c r="L16" s="459">
        <f t="shared" si="1"/>
        <v>0</v>
      </c>
      <c r="M16" s="460"/>
      <c r="N16" s="259">
        <v>0</v>
      </c>
      <c r="O16" s="253"/>
      <c r="P16" s="259">
        <v>0</v>
      </c>
      <c r="Q16" s="461">
        <f t="shared" si="2"/>
        <v>0</v>
      </c>
      <c r="R16" s="460"/>
      <c r="S16" s="259">
        <v>0</v>
      </c>
      <c r="T16" s="253"/>
      <c r="U16" s="259">
        <v>0</v>
      </c>
      <c r="V16" s="253"/>
      <c r="W16" s="259">
        <v>0</v>
      </c>
      <c r="X16" s="253"/>
      <c r="Y16" s="259">
        <v>0</v>
      </c>
      <c r="Z16" s="253"/>
      <c r="AA16" s="462">
        <v>0</v>
      </c>
      <c r="AB16" s="461">
        <f t="shared" si="3"/>
        <v>0</v>
      </c>
      <c r="AC16" s="253"/>
      <c r="AD16" s="466">
        <v>0</v>
      </c>
      <c r="AE16" s="253"/>
      <c r="AF16" s="259">
        <v>0</v>
      </c>
      <c r="AG16" s="253"/>
      <c r="AH16" s="462">
        <v>0</v>
      </c>
      <c r="AI16" s="461">
        <f t="shared" si="4"/>
        <v>0</v>
      </c>
      <c r="AJ16" s="410"/>
      <c r="AK16" s="462">
        <v>0</v>
      </c>
      <c r="AL16" s="410"/>
      <c r="AM16" s="462">
        <v>0</v>
      </c>
      <c r="AN16" s="463">
        <f t="shared" si="5"/>
        <v>0</v>
      </c>
      <c r="AO16" s="67"/>
      <c r="AP16" s="67"/>
      <c r="AQ16" s="464"/>
    </row>
    <row r="17" spans="1:43" ht="15" customHeight="1" outlineLevel="1" x14ac:dyDescent="0.2">
      <c r="A17" s="43">
        <f t="shared" si="0"/>
        <v>1</v>
      </c>
      <c r="B17" s="467"/>
      <c r="C17" s="221"/>
      <c r="D17" s="130"/>
      <c r="E17" s="130"/>
      <c r="F17" s="131"/>
      <c r="G17" s="456"/>
      <c r="H17" s="528"/>
      <c r="I17" s="458">
        <v>0</v>
      </c>
      <c r="J17" s="528"/>
      <c r="K17" s="458">
        <v>0</v>
      </c>
      <c r="L17" s="459">
        <f t="shared" si="1"/>
        <v>0</v>
      </c>
      <c r="M17" s="460"/>
      <c r="N17" s="259">
        <v>0</v>
      </c>
      <c r="O17" s="253"/>
      <c r="P17" s="259">
        <v>0</v>
      </c>
      <c r="Q17" s="461">
        <f t="shared" si="2"/>
        <v>0</v>
      </c>
      <c r="R17" s="460"/>
      <c r="S17" s="259">
        <v>0</v>
      </c>
      <c r="T17" s="253"/>
      <c r="U17" s="259">
        <v>0</v>
      </c>
      <c r="V17" s="253"/>
      <c r="W17" s="259">
        <v>0</v>
      </c>
      <c r="X17" s="253"/>
      <c r="Y17" s="259">
        <v>0</v>
      </c>
      <c r="Z17" s="253"/>
      <c r="AA17" s="462">
        <v>0</v>
      </c>
      <c r="AB17" s="461">
        <f t="shared" si="3"/>
        <v>0</v>
      </c>
      <c r="AC17" s="253"/>
      <c r="AD17" s="466">
        <v>0</v>
      </c>
      <c r="AE17" s="253"/>
      <c r="AF17" s="259">
        <v>0</v>
      </c>
      <c r="AG17" s="253"/>
      <c r="AH17" s="462">
        <v>0</v>
      </c>
      <c r="AI17" s="461">
        <f t="shared" si="4"/>
        <v>0</v>
      </c>
      <c r="AJ17" s="410"/>
      <c r="AK17" s="462">
        <v>0</v>
      </c>
      <c r="AL17" s="410"/>
      <c r="AM17" s="462">
        <v>0</v>
      </c>
      <c r="AN17" s="463">
        <f t="shared" si="5"/>
        <v>0</v>
      </c>
      <c r="AO17" s="67"/>
      <c r="AP17" s="67"/>
      <c r="AQ17" s="464"/>
    </row>
    <row r="18" spans="1:43" ht="15" customHeight="1" outlineLevel="1" x14ac:dyDescent="0.2">
      <c r="A18" s="43">
        <f t="shared" si="0"/>
        <v>1</v>
      </c>
      <c r="B18" s="467"/>
      <c r="C18" s="221"/>
      <c r="D18" s="130"/>
      <c r="E18" s="130"/>
      <c r="F18" s="131"/>
      <c r="G18" s="456"/>
      <c r="H18" s="458"/>
      <c r="I18" s="458">
        <v>0</v>
      </c>
      <c r="J18" s="458"/>
      <c r="K18" s="458">
        <v>0</v>
      </c>
      <c r="L18" s="459">
        <f t="shared" si="1"/>
        <v>0</v>
      </c>
      <c r="M18" s="460"/>
      <c r="N18" s="259">
        <v>0</v>
      </c>
      <c r="O18" s="253"/>
      <c r="P18" s="259">
        <v>0</v>
      </c>
      <c r="Q18" s="461">
        <f t="shared" si="2"/>
        <v>0</v>
      </c>
      <c r="R18" s="460"/>
      <c r="S18" s="259">
        <v>0</v>
      </c>
      <c r="T18" s="253"/>
      <c r="U18" s="259">
        <v>0</v>
      </c>
      <c r="V18" s="253"/>
      <c r="W18" s="259">
        <v>0</v>
      </c>
      <c r="X18" s="253"/>
      <c r="Y18" s="259">
        <v>0</v>
      </c>
      <c r="Z18" s="253"/>
      <c r="AA18" s="462">
        <v>0</v>
      </c>
      <c r="AB18" s="461">
        <f t="shared" si="3"/>
        <v>0</v>
      </c>
      <c r="AC18" s="253"/>
      <c r="AD18" s="466">
        <v>0</v>
      </c>
      <c r="AE18" s="253"/>
      <c r="AF18" s="259">
        <v>0</v>
      </c>
      <c r="AG18" s="253"/>
      <c r="AH18" s="462">
        <v>0</v>
      </c>
      <c r="AI18" s="461">
        <f t="shared" si="4"/>
        <v>0</v>
      </c>
      <c r="AJ18" s="410"/>
      <c r="AK18" s="462">
        <v>0</v>
      </c>
      <c r="AL18" s="410"/>
      <c r="AM18" s="462">
        <v>0</v>
      </c>
      <c r="AN18" s="463">
        <f t="shared" si="5"/>
        <v>0</v>
      </c>
      <c r="AO18" s="67"/>
      <c r="AP18" s="67"/>
      <c r="AQ18" s="464"/>
    </row>
    <row r="19" spans="1:43" ht="15" customHeight="1" outlineLevel="1" x14ac:dyDescent="0.2">
      <c r="A19" s="43">
        <f t="shared" si="0"/>
        <v>1</v>
      </c>
      <c r="B19" s="467"/>
      <c r="C19" s="221"/>
      <c r="D19" s="130"/>
      <c r="E19" s="130"/>
      <c r="F19" s="131"/>
      <c r="G19" s="456"/>
      <c r="H19" s="458"/>
      <c r="I19" s="458">
        <v>0</v>
      </c>
      <c r="J19" s="458"/>
      <c r="K19" s="458">
        <v>0</v>
      </c>
      <c r="L19" s="459">
        <f t="shared" si="1"/>
        <v>0</v>
      </c>
      <c r="M19" s="460"/>
      <c r="N19" s="259">
        <v>0</v>
      </c>
      <c r="O19" s="253"/>
      <c r="P19" s="259">
        <v>0</v>
      </c>
      <c r="Q19" s="461">
        <f t="shared" si="2"/>
        <v>0</v>
      </c>
      <c r="R19" s="460"/>
      <c r="S19" s="259">
        <v>0</v>
      </c>
      <c r="T19" s="253"/>
      <c r="U19" s="259">
        <v>0</v>
      </c>
      <c r="V19" s="253"/>
      <c r="W19" s="259">
        <v>0</v>
      </c>
      <c r="X19" s="253"/>
      <c r="Y19" s="259">
        <v>0</v>
      </c>
      <c r="Z19" s="253"/>
      <c r="AA19" s="462">
        <v>0</v>
      </c>
      <c r="AB19" s="461">
        <f t="shared" si="3"/>
        <v>0</v>
      </c>
      <c r="AC19" s="253"/>
      <c r="AD19" s="466">
        <v>0</v>
      </c>
      <c r="AE19" s="253"/>
      <c r="AF19" s="259">
        <v>0</v>
      </c>
      <c r="AG19" s="253"/>
      <c r="AH19" s="462">
        <v>0</v>
      </c>
      <c r="AI19" s="461">
        <f t="shared" si="4"/>
        <v>0</v>
      </c>
      <c r="AJ19" s="410"/>
      <c r="AK19" s="462">
        <v>0</v>
      </c>
      <c r="AL19" s="410"/>
      <c r="AM19" s="462">
        <v>0</v>
      </c>
      <c r="AN19" s="463">
        <f t="shared" si="5"/>
        <v>0</v>
      </c>
      <c r="AO19" s="67"/>
      <c r="AP19" s="67"/>
      <c r="AQ19" s="464"/>
    </row>
    <row r="20" spans="1:43" ht="15" customHeight="1" outlineLevel="1" x14ac:dyDescent="0.2">
      <c r="A20" s="43">
        <f t="shared" si="0"/>
        <v>1</v>
      </c>
      <c r="B20" s="467"/>
      <c r="C20" s="221"/>
      <c r="D20" s="130"/>
      <c r="E20" s="130"/>
      <c r="F20" s="131"/>
      <c r="G20" s="456"/>
      <c r="H20" s="528"/>
      <c r="I20" s="458">
        <v>0</v>
      </c>
      <c r="J20" s="528"/>
      <c r="K20" s="458">
        <v>0</v>
      </c>
      <c r="L20" s="459">
        <f t="shared" si="1"/>
        <v>0</v>
      </c>
      <c r="M20" s="460"/>
      <c r="N20" s="259">
        <v>0</v>
      </c>
      <c r="O20" s="253"/>
      <c r="P20" s="259">
        <v>0</v>
      </c>
      <c r="Q20" s="461">
        <f t="shared" si="2"/>
        <v>0</v>
      </c>
      <c r="R20" s="460"/>
      <c r="S20" s="259">
        <v>0</v>
      </c>
      <c r="T20" s="253"/>
      <c r="U20" s="259">
        <v>0</v>
      </c>
      <c r="V20" s="253"/>
      <c r="W20" s="259">
        <v>0</v>
      </c>
      <c r="X20" s="253"/>
      <c r="Y20" s="259">
        <v>0</v>
      </c>
      <c r="Z20" s="253"/>
      <c r="AA20" s="462">
        <v>0</v>
      </c>
      <c r="AB20" s="461">
        <f t="shared" si="3"/>
        <v>0</v>
      </c>
      <c r="AC20" s="253"/>
      <c r="AD20" s="466">
        <v>0</v>
      </c>
      <c r="AE20" s="253"/>
      <c r="AF20" s="259">
        <v>0</v>
      </c>
      <c r="AG20" s="253"/>
      <c r="AH20" s="462">
        <v>0</v>
      </c>
      <c r="AI20" s="461">
        <f t="shared" si="4"/>
        <v>0</v>
      </c>
      <c r="AJ20" s="410"/>
      <c r="AK20" s="462">
        <v>0</v>
      </c>
      <c r="AL20" s="410"/>
      <c r="AM20" s="462">
        <v>0</v>
      </c>
      <c r="AN20" s="463">
        <f t="shared" si="5"/>
        <v>0</v>
      </c>
      <c r="AO20" s="67"/>
      <c r="AP20" s="67"/>
      <c r="AQ20" s="464"/>
    </row>
    <row r="21" spans="1:43" ht="15" customHeight="1" outlineLevel="1" x14ac:dyDescent="0.2">
      <c r="A21" s="43">
        <f t="shared" si="0"/>
        <v>1</v>
      </c>
      <c r="B21" s="467"/>
      <c r="C21" s="468"/>
      <c r="D21" s="469"/>
      <c r="E21" s="469"/>
      <c r="F21" s="131"/>
      <c r="G21" s="470"/>
      <c r="H21" s="528"/>
      <c r="I21" s="458">
        <v>0</v>
      </c>
      <c r="J21" s="528"/>
      <c r="K21" s="458">
        <v>0</v>
      </c>
      <c r="L21" s="459">
        <f t="shared" si="1"/>
        <v>0</v>
      </c>
      <c r="M21" s="460"/>
      <c r="N21" s="259">
        <v>0</v>
      </c>
      <c r="O21" s="253"/>
      <c r="P21" s="259">
        <v>0</v>
      </c>
      <c r="Q21" s="461">
        <f t="shared" si="2"/>
        <v>0</v>
      </c>
      <c r="R21" s="460"/>
      <c r="S21" s="259">
        <v>0</v>
      </c>
      <c r="T21" s="253"/>
      <c r="U21" s="259">
        <v>0</v>
      </c>
      <c r="V21" s="253"/>
      <c r="W21" s="259">
        <v>0</v>
      </c>
      <c r="X21" s="253"/>
      <c r="Y21" s="259">
        <v>0</v>
      </c>
      <c r="Z21" s="253"/>
      <c r="AA21" s="462">
        <v>0</v>
      </c>
      <c r="AB21" s="461">
        <f t="shared" si="3"/>
        <v>0</v>
      </c>
      <c r="AC21" s="253"/>
      <c r="AD21" s="466">
        <v>0</v>
      </c>
      <c r="AE21" s="253"/>
      <c r="AF21" s="259">
        <v>0</v>
      </c>
      <c r="AG21" s="253"/>
      <c r="AH21" s="462">
        <v>0</v>
      </c>
      <c r="AI21" s="461">
        <f t="shared" si="4"/>
        <v>0</v>
      </c>
      <c r="AJ21" s="410"/>
      <c r="AK21" s="462">
        <v>0</v>
      </c>
      <c r="AL21" s="410"/>
      <c r="AM21" s="462">
        <v>0</v>
      </c>
      <c r="AN21" s="463">
        <f t="shared" si="5"/>
        <v>0</v>
      </c>
      <c r="AO21" s="67"/>
      <c r="AP21" s="67"/>
      <c r="AQ21" s="464"/>
    </row>
    <row r="22" spans="1:43" ht="15" customHeight="1" outlineLevel="1" x14ac:dyDescent="0.2">
      <c r="A22" s="43">
        <f t="shared" si="0"/>
        <v>1</v>
      </c>
      <c r="B22" s="467"/>
      <c r="C22" s="221"/>
      <c r="D22" s="130"/>
      <c r="E22" s="130"/>
      <c r="F22" s="131"/>
      <c r="G22" s="456"/>
      <c r="H22" s="458"/>
      <c r="I22" s="458">
        <v>0</v>
      </c>
      <c r="J22" s="458"/>
      <c r="K22" s="458">
        <v>0</v>
      </c>
      <c r="L22" s="459">
        <f t="shared" si="1"/>
        <v>0</v>
      </c>
      <c r="M22" s="460"/>
      <c r="N22" s="259">
        <v>0</v>
      </c>
      <c r="O22" s="253"/>
      <c r="P22" s="259">
        <v>0</v>
      </c>
      <c r="Q22" s="461">
        <f t="shared" si="2"/>
        <v>0</v>
      </c>
      <c r="R22" s="460"/>
      <c r="S22" s="259">
        <v>0</v>
      </c>
      <c r="T22" s="253"/>
      <c r="U22" s="259">
        <v>0</v>
      </c>
      <c r="V22" s="253"/>
      <c r="W22" s="259">
        <v>0</v>
      </c>
      <c r="X22" s="253"/>
      <c r="Y22" s="259">
        <v>0</v>
      </c>
      <c r="Z22" s="253"/>
      <c r="AA22" s="462">
        <v>0</v>
      </c>
      <c r="AB22" s="461">
        <f t="shared" si="3"/>
        <v>0</v>
      </c>
      <c r="AC22" s="253"/>
      <c r="AD22" s="466">
        <v>0</v>
      </c>
      <c r="AE22" s="253"/>
      <c r="AF22" s="259">
        <v>0</v>
      </c>
      <c r="AG22" s="253"/>
      <c r="AH22" s="462">
        <v>0</v>
      </c>
      <c r="AI22" s="461">
        <f t="shared" si="4"/>
        <v>0</v>
      </c>
      <c r="AJ22" s="410"/>
      <c r="AK22" s="462">
        <v>0</v>
      </c>
      <c r="AL22" s="410"/>
      <c r="AM22" s="462">
        <v>0</v>
      </c>
      <c r="AN22" s="463">
        <f t="shared" si="5"/>
        <v>0</v>
      </c>
      <c r="AO22" s="67"/>
      <c r="AP22" s="67"/>
      <c r="AQ22" s="464"/>
    </row>
    <row r="23" spans="1:43" ht="15" customHeight="1" outlineLevel="1" x14ac:dyDescent="0.2">
      <c r="A23" s="43">
        <f t="shared" si="0"/>
        <v>1</v>
      </c>
      <c r="B23" s="467"/>
      <c r="C23" s="468"/>
      <c r="D23" s="469"/>
      <c r="E23" s="469"/>
      <c r="F23" s="467"/>
      <c r="G23" s="467"/>
      <c r="H23" s="458"/>
      <c r="I23" s="458">
        <v>0</v>
      </c>
      <c r="J23" s="458"/>
      <c r="K23" s="458">
        <v>0</v>
      </c>
      <c r="L23" s="459">
        <f t="shared" si="1"/>
        <v>0</v>
      </c>
      <c r="M23" s="460"/>
      <c r="N23" s="259">
        <v>0</v>
      </c>
      <c r="O23" s="253"/>
      <c r="P23" s="259">
        <v>0</v>
      </c>
      <c r="Q23" s="461">
        <f t="shared" si="2"/>
        <v>0</v>
      </c>
      <c r="R23" s="460"/>
      <c r="S23" s="259">
        <v>0</v>
      </c>
      <c r="T23" s="253"/>
      <c r="U23" s="259">
        <v>0</v>
      </c>
      <c r="V23" s="253"/>
      <c r="W23" s="259">
        <v>0</v>
      </c>
      <c r="X23" s="253"/>
      <c r="Y23" s="259">
        <v>0</v>
      </c>
      <c r="Z23" s="253"/>
      <c r="AA23" s="462">
        <v>0</v>
      </c>
      <c r="AB23" s="461">
        <f t="shared" si="3"/>
        <v>0</v>
      </c>
      <c r="AC23" s="253"/>
      <c r="AD23" s="466">
        <v>0</v>
      </c>
      <c r="AE23" s="253"/>
      <c r="AF23" s="259">
        <v>0</v>
      </c>
      <c r="AG23" s="253"/>
      <c r="AH23" s="462">
        <v>0</v>
      </c>
      <c r="AI23" s="461">
        <f t="shared" si="4"/>
        <v>0</v>
      </c>
      <c r="AJ23" s="410"/>
      <c r="AK23" s="462">
        <v>0</v>
      </c>
      <c r="AL23" s="410"/>
      <c r="AM23" s="462">
        <v>0</v>
      </c>
      <c r="AN23" s="463">
        <f t="shared" si="5"/>
        <v>0</v>
      </c>
      <c r="AO23" s="67"/>
      <c r="AP23" s="67"/>
      <c r="AQ23" s="464"/>
    </row>
    <row r="24" spans="1:43" ht="15" customHeight="1" outlineLevel="1" x14ac:dyDescent="0.2">
      <c r="A24" s="43">
        <f t="shared" si="0"/>
        <v>1</v>
      </c>
      <c r="B24" s="467"/>
      <c r="C24" s="221"/>
      <c r="D24" s="130"/>
      <c r="E24" s="130"/>
      <c r="F24" s="131"/>
      <c r="G24" s="131"/>
      <c r="H24" s="458"/>
      <c r="I24" s="458">
        <v>0</v>
      </c>
      <c r="J24" s="458"/>
      <c r="K24" s="458">
        <v>0</v>
      </c>
      <c r="L24" s="459">
        <f t="shared" si="1"/>
        <v>0</v>
      </c>
      <c r="M24" s="460"/>
      <c r="N24" s="259">
        <v>0</v>
      </c>
      <c r="O24" s="253"/>
      <c r="P24" s="259">
        <v>0</v>
      </c>
      <c r="Q24" s="461">
        <f t="shared" si="2"/>
        <v>0</v>
      </c>
      <c r="R24" s="460"/>
      <c r="S24" s="259">
        <v>0</v>
      </c>
      <c r="T24" s="253"/>
      <c r="U24" s="259">
        <v>0</v>
      </c>
      <c r="V24" s="253"/>
      <c r="W24" s="259">
        <v>0</v>
      </c>
      <c r="X24" s="253"/>
      <c r="Y24" s="259">
        <v>0</v>
      </c>
      <c r="Z24" s="253"/>
      <c r="AA24" s="462">
        <v>0</v>
      </c>
      <c r="AB24" s="461">
        <f t="shared" si="3"/>
        <v>0</v>
      </c>
      <c r="AC24" s="253"/>
      <c r="AD24" s="466">
        <v>0</v>
      </c>
      <c r="AE24" s="253"/>
      <c r="AF24" s="259">
        <v>0</v>
      </c>
      <c r="AG24" s="253"/>
      <c r="AH24" s="462">
        <v>0</v>
      </c>
      <c r="AI24" s="461">
        <f t="shared" si="4"/>
        <v>0</v>
      </c>
      <c r="AJ24" s="410"/>
      <c r="AK24" s="462">
        <v>0</v>
      </c>
      <c r="AL24" s="410"/>
      <c r="AM24" s="462">
        <v>0</v>
      </c>
      <c r="AN24" s="463">
        <f t="shared" si="5"/>
        <v>0</v>
      </c>
      <c r="AO24" s="67"/>
      <c r="AP24" s="67"/>
      <c r="AQ24" s="464"/>
    </row>
    <row r="25" spans="1:43" ht="15" customHeight="1" outlineLevel="1" x14ac:dyDescent="0.2">
      <c r="A25" s="43">
        <f t="shared" si="0"/>
        <v>1</v>
      </c>
      <c r="B25" s="467"/>
      <c r="C25" s="221"/>
      <c r="D25" s="130"/>
      <c r="E25" s="130"/>
      <c r="F25" s="131"/>
      <c r="G25" s="456"/>
      <c r="H25" s="458"/>
      <c r="I25" s="458">
        <v>0</v>
      </c>
      <c r="J25" s="458"/>
      <c r="K25" s="458">
        <v>0</v>
      </c>
      <c r="L25" s="459">
        <f t="shared" si="1"/>
        <v>0</v>
      </c>
      <c r="M25" s="460"/>
      <c r="N25" s="259">
        <v>0</v>
      </c>
      <c r="O25" s="253"/>
      <c r="P25" s="259">
        <v>0</v>
      </c>
      <c r="Q25" s="461">
        <f t="shared" si="2"/>
        <v>0</v>
      </c>
      <c r="R25" s="460"/>
      <c r="S25" s="259">
        <v>0</v>
      </c>
      <c r="T25" s="253"/>
      <c r="U25" s="259">
        <v>0</v>
      </c>
      <c r="V25" s="253"/>
      <c r="W25" s="259">
        <v>0</v>
      </c>
      <c r="X25" s="253"/>
      <c r="Y25" s="259">
        <v>0</v>
      </c>
      <c r="Z25" s="253"/>
      <c r="AA25" s="462">
        <v>0</v>
      </c>
      <c r="AB25" s="461">
        <f t="shared" si="3"/>
        <v>0</v>
      </c>
      <c r="AC25" s="253"/>
      <c r="AD25" s="466">
        <v>0</v>
      </c>
      <c r="AE25" s="253"/>
      <c r="AF25" s="259">
        <v>0</v>
      </c>
      <c r="AG25" s="253"/>
      <c r="AH25" s="462">
        <v>0</v>
      </c>
      <c r="AI25" s="461">
        <f t="shared" si="4"/>
        <v>0</v>
      </c>
      <c r="AJ25" s="410"/>
      <c r="AK25" s="462">
        <v>0</v>
      </c>
      <c r="AL25" s="410"/>
      <c r="AM25" s="462">
        <v>0</v>
      </c>
      <c r="AN25" s="463">
        <f t="shared" si="5"/>
        <v>0</v>
      </c>
      <c r="AO25" s="67"/>
      <c r="AP25" s="67"/>
      <c r="AQ25" s="464"/>
    </row>
    <row r="26" spans="1:43" ht="15" customHeight="1" outlineLevel="1" x14ac:dyDescent="0.2">
      <c r="A26" s="43">
        <f t="shared" si="0"/>
        <v>1</v>
      </c>
      <c r="B26" s="467"/>
      <c r="C26" s="221"/>
      <c r="D26" s="130"/>
      <c r="E26" s="130"/>
      <c r="F26" s="131"/>
      <c r="G26" s="456"/>
      <c r="H26" s="458"/>
      <c r="I26" s="458">
        <v>0</v>
      </c>
      <c r="J26" s="458"/>
      <c r="K26" s="458">
        <v>0</v>
      </c>
      <c r="L26" s="459">
        <f t="shared" si="1"/>
        <v>0</v>
      </c>
      <c r="M26" s="472"/>
      <c r="N26" s="259">
        <v>0</v>
      </c>
      <c r="O26" s="253"/>
      <c r="P26" s="259">
        <v>0</v>
      </c>
      <c r="Q26" s="461">
        <f t="shared" si="2"/>
        <v>0</v>
      </c>
      <c r="R26" s="472"/>
      <c r="S26" s="259">
        <v>0</v>
      </c>
      <c r="T26" s="253"/>
      <c r="U26" s="259">
        <v>0</v>
      </c>
      <c r="V26" s="253"/>
      <c r="W26" s="259">
        <v>0</v>
      </c>
      <c r="X26" s="253"/>
      <c r="Y26" s="259">
        <v>0</v>
      </c>
      <c r="Z26" s="253"/>
      <c r="AA26" s="462">
        <v>0</v>
      </c>
      <c r="AB26" s="461">
        <f t="shared" si="3"/>
        <v>0</v>
      </c>
      <c r="AC26" s="410"/>
      <c r="AD26" s="466">
        <v>0</v>
      </c>
      <c r="AE26" s="253"/>
      <c r="AF26" s="259">
        <v>0</v>
      </c>
      <c r="AG26" s="253"/>
      <c r="AH26" s="462">
        <v>0</v>
      </c>
      <c r="AI26" s="461">
        <f t="shared" si="4"/>
        <v>0</v>
      </c>
      <c r="AJ26" s="285"/>
      <c r="AK26" s="462">
        <v>0</v>
      </c>
      <c r="AL26" s="285"/>
      <c r="AM26" s="462">
        <v>0</v>
      </c>
      <c r="AN26" s="463">
        <f t="shared" si="5"/>
        <v>0</v>
      </c>
      <c r="AO26" s="67"/>
      <c r="AP26" s="67"/>
      <c r="AQ26" s="464"/>
    </row>
    <row r="27" spans="1:43" ht="15" customHeight="1" outlineLevel="1" x14ac:dyDescent="0.2">
      <c r="A27" s="43">
        <f t="shared" si="0"/>
        <v>1</v>
      </c>
      <c r="B27" s="467"/>
      <c r="C27" s="468"/>
      <c r="D27" s="469"/>
      <c r="E27" s="469"/>
      <c r="F27" s="467"/>
      <c r="G27" s="470"/>
      <c r="H27" s="458"/>
      <c r="I27" s="458">
        <v>0</v>
      </c>
      <c r="J27" s="458"/>
      <c r="K27" s="458">
        <v>0</v>
      </c>
      <c r="L27" s="459">
        <f t="shared" si="1"/>
        <v>0</v>
      </c>
      <c r="M27" s="472"/>
      <c r="N27" s="259">
        <v>0</v>
      </c>
      <c r="O27" s="253"/>
      <c r="P27" s="259">
        <v>0</v>
      </c>
      <c r="Q27" s="461">
        <f t="shared" si="2"/>
        <v>0</v>
      </c>
      <c r="R27" s="472"/>
      <c r="S27" s="259">
        <v>0</v>
      </c>
      <c r="T27" s="253"/>
      <c r="U27" s="259">
        <v>0</v>
      </c>
      <c r="V27" s="253"/>
      <c r="W27" s="259">
        <v>0</v>
      </c>
      <c r="X27" s="253"/>
      <c r="Y27" s="259">
        <v>0</v>
      </c>
      <c r="Z27" s="253"/>
      <c r="AA27" s="462">
        <v>0</v>
      </c>
      <c r="AB27" s="461">
        <f t="shared" si="3"/>
        <v>0</v>
      </c>
      <c r="AC27" s="410"/>
      <c r="AD27" s="466">
        <v>0</v>
      </c>
      <c r="AE27" s="253"/>
      <c r="AF27" s="259">
        <v>0</v>
      </c>
      <c r="AG27" s="253"/>
      <c r="AH27" s="462">
        <v>0</v>
      </c>
      <c r="AI27" s="461">
        <f t="shared" si="4"/>
        <v>0</v>
      </c>
      <c r="AJ27" s="285"/>
      <c r="AK27" s="462">
        <v>0</v>
      </c>
      <c r="AL27" s="285"/>
      <c r="AM27" s="462">
        <v>0</v>
      </c>
      <c r="AN27" s="463">
        <f t="shared" si="5"/>
        <v>0</v>
      </c>
      <c r="AO27" s="67"/>
      <c r="AP27" s="67"/>
      <c r="AQ27" s="464"/>
    </row>
    <row r="28" spans="1:43" ht="15" customHeight="1" outlineLevel="1" x14ac:dyDescent="0.2">
      <c r="A28" s="43">
        <f t="shared" si="0"/>
        <v>1</v>
      </c>
      <c r="B28" s="467"/>
      <c r="C28" s="468"/>
      <c r="D28" s="469"/>
      <c r="E28" s="469"/>
      <c r="F28" s="467"/>
      <c r="G28" s="470"/>
      <c r="H28" s="130"/>
      <c r="I28" s="458">
        <v>0</v>
      </c>
      <c r="J28" s="130"/>
      <c r="K28" s="458">
        <v>0</v>
      </c>
      <c r="L28" s="459">
        <f t="shared" si="1"/>
        <v>0</v>
      </c>
      <c r="M28" s="460"/>
      <c r="N28" s="259">
        <v>0</v>
      </c>
      <c r="O28" s="253"/>
      <c r="P28" s="259">
        <v>0</v>
      </c>
      <c r="Q28" s="461">
        <f t="shared" si="2"/>
        <v>0</v>
      </c>
      <c r="R28" s="460"/>
      <c r="S28" s="259">
        <v>0</v>
      </c>
      <c r="T28" s="253"/>
      <c r="U28" s="259">
        <v>0</v>
      </c>
      <c r="V28" s="253"/>
      <c r="W28" s="259">
        <v>0</v>
      </c>
      <c r="X28" s="253"/>
      <c r="Y28" s="259">
        <v>0</v>
      </c>
      <c r="Z28" s="253"/>
      <c r="AA28" s="462">
        <v>0</v>
      </c>
      <c r="AB28" s="461">
        <f t="shared" si="3"/>
        <v>0</v>
      </c>
      <c r="AC28" s="410"/>
      <c r="AD28" s="466">
        <v>0</v>
      </c>
      <c r="AE28" s="253"/>
      <c r="AF28" s="259">
        <v>0</v>
      </c>
      <c r="AG28" s="253"/>
      <c r="AH28" s="462">
        <v>0</v>
      </c>
      <c r="AI28" s="461">
        <f t="shared" si="4"/>
        <v>0</v>
      </c>
      <c r="AJ28" s="285"/>
      <c r="AK28" s="462">
        <v>0</v>
      </c>
      <c r="AL28" s="285"/>
      <c r="AM28" s="462">
        <v>0</v>
      </c>
      <c r="AN28" s="463">
        <f t="shared" si="5"/>
        <v>0</v>
      </c>
      <c r="AO28" s="67"/>
      <c r="AP28" s="67"/>
      <c r="AQ28" s="464"/>
    </row>
    <row r="29" spans="1:43" ht="15" customHeight="1" outlineLevel="1" x14ac:dyDescent="0.2">
      <c r="A29" s="43">
        <f t="shared" si="0"/>
        <v>1</v>
      </c>
      <c r="B29" s="467"/>
      <c r="C29" s="468"/>
      <c r="D29" s="469"/>
      <c r="E29" s="469"/>
      <c r="F29" s="467"/>
      <c r="G29" s="470"/>
      <c r="H29" s="130"/>
      <c r="I29" s="458">
        <v>0</v>
      </c>
      <c r="J29" s="130"/>
      <c r="K29" s="458">
        <v>0</v>
      </c>
      <c r="L29" s="459">
        <f t="shared" si="1"/>
        <v>0</v>
      </c>
      <c r="M29" s="472"/>
      <c r="N29" s="259">
        <v>0</v>
      </c>
      <c r="O29" s="253"/>
      <c r="P29" s="259">
        <v>0</v>
      </c>
      <c r="Q29" s="461">
        <f t="shared" si="2"/>
        <v>0</v>
      </c>
      <c r="R29" s="472"/>
      <c r="S29" s="259">
        <v>0</v>
      </c>
      <c r="T29" s="253"/>
      <c r="U29" s="259">
        <v>0</v>
      </c>
      <c r="V29" s="253"/>
      <c r="W29" s="259">
        <v>0</v>
      </c>
      <c r="X29" s="253"/>
      <c r="Y29" s="259">
        <v>0</v>
      </c>
      <c r="Z29" s="253"/>
      <c r="AA29" s="462">
        <v>0</v>
      </c>
      <c r="AB29" s="461">
        <f t="shared" si="3"/>
        <v>0</v>
      </c>
      <c r="AC29" s="410"/>
      <c r="AD29" s="466">
        <v>0</v>
      </c>
      <c r="AE29" s="253"/>
      <c r="AF29" s="259">
        <v>0</v>
      </c>
      <c r="AG29" s="253"/>
      <c r="AH29" s="462">
        <v>0</v>
      </c>
      <c r="AI29" s="461">
        <f t="shared" si="4"/>
        <v>0</v>
      </c>
      <c r="AJ29" s="285"/>
      <c r="AK29" s="462">
        <v>0</v>
      </c>
      <c r="AL29" s="285"/>
      <c r="AM29" s="462">
        <v>0</v>
      </c>
      <c r="AN29" s="463">
        <f t="shared" si="5"/>
        <v>0</v>
      </c>
      <c r="AO29" s="67"/>
      <c r="AP29" s="67"/>
      <c r="AQ29" s="464"/>
    </row>
    <row r="30" spans="1:43" ht="15" customHeight="1" outlineLevel="1" x14ac:dyDescent="0.2">
      <c r="A30" s="43">
        <f t="shared" si="0"/>
        <v>1</v>
      </c>
      <c r="B30" s="467"/>
      <c r="C30" s="468"/>
      <c r="D30" s="469"/>
      <c r="E30" s="469"/>
      <c r="F30" s="131"/>
      <c r="G30" s="470"/>
      <c r="H30" s="458"/>
      <c r="I30" s="458">
        <v>0</v>
      </c>
      <c r="J30" s="458"/>
      <c r="K30" s="458">
        <v>0</v>
      </c>
      <c r="L30" s="459">
        <f t="shared" si="1"/>
        <v>0</v>
      </c>
      <c r="M30" s="472"/>
      <c r="N30" s="259">
        <v>0</v>
      </c>
      <c r="O30" s="253"/>
      <c r="P30" s="259">
        <v>0</v>
      </c>
      <c r="Q30" s="461">
        <f t="shared" si="2"/>
        <v>0</v>
      </c>
      <c r="R30" s="472"/>
      <c r="S30" s="259">
        <v>0</v>
      </c>
      <c r="T30" s="253"/>
      <c r="U30" s="259">
        <v>0</v>
      </c>
      <c r="V30" s="253"/>
      <c r="W30" s="259">
        <v>0</v>
      </c>
      <c r="X30" s="253"/>
      <c r="Y30" s="259">
        <v>0</v>
      </c>
      <c r="Z30" s="253"/>
      <c r="AA30" s="462">
        <v>0</v>
      </c>
      <c r="AB30" s="461">
        <f t="shared" si="3"/>
        <v>0</v>
      </c>
      <c r="AC30" s="410"/>
      <c r="AD30" s="466">
        <v>0</v>
      </c>
      <c r="AE30" s="253"/>
      <c r="AF30" s="259">
        <v>0</v>
      </c>
      <c r="AG30" s="253"/>
      <c r="AH30" s="462">
        <v>0</v>
      </c>
      <c r="AI30" s="461">
        <f t="shared" si="4"/>
        <v>0</v>
      </c>
      <c r="AJ30" s="285"/>
      <c r="AK30" s="462">
        <v>0</v>
      </c>
      <c r="AL30" s="285"/>
      <c r="AM30" s="462">
        <v>0</v>
      </c>
      <c r="AN30" s="463">
        <f t="shared" si="5"/>
        <v>0</v>
      </c>
      <c r="AO30" s="67"/>
      <c r="AP30" s="67"/>
      <c r="AQ30" s="464"/>
    </row>
    <row r="31" spans="1:43" ht="15" customHeight="1" outlineLevel="1" x14ac:dyDescent="0.2">
      <c r="A31" s="43">
        <f t="shared" si="0"/>
        <v>1</v>
      </c>
      <c r="B31" s="467"/>
      <c r="C31" s="221"/>
      <c r="D31" s="130"/>
      <c r="E31" s="130"/>
      <c r="F31" s="131"/>
      <c r="G31" s="456"/>
      <c r="H31" s="458"/>
      <c r="I31" s="458">
        <v>0</v>
      </c>
      <c r="J31" s="458"/>
      <c r="K31" s="458">
        <v>0</v>
      </c>
      <c r="L31" s="459">
        <f t="shared" si="1"/>
        <v>0</v>
      </c>
      <c r="M31" s="460"/>
      <c r="N31" s="259">
        <v>0</v>
      </c>
      <c r="O31" s="253"/>
      <c r="P31" s="259">
        <v>0</v>
      </c>
      <c r="Q31" s="461">
        <f t="shared" si="2"/>
        <v>0</v>
      </c>
      <c r="R31" s="460"/>
      <c r="S31" s="259">
        <v>0</v>
      </c>
      <c r="T31" s="253"/>
      <c r="U31" s="259">
        <v>0</v>
      </c>
      <c r="V31" s="253"/>
      <c r="W31" s="259">
        <v>0</v>
      </c>
      <c r="X31" s="253"/>
      <c r="Y31" s="259">
        <v>0</v>
      </c>
      <c r="Z31" s="253"/>
      <c r="AA31" s="462">
        <v>0</v>
      </c>
      <c r="AB31" s="461">
        <f t="shared" si="3"/>
        <v>0</v>
      </c>
      <c r="AC31" s="410"/>
      <c r="AD31" s="466">
        <v>0</v>
      </c>
      <c r="AE31" s="253"/>
      <c r="AF31" s="259">
        <v>0</v>
      </c>
      <c r="AG31" s="253"/>
      <c r="AH31" s="462">
        <v>0</v>
      </c>
      <c r="AI31" s="461">
        <f t="shared" si="4"/>
        <v>0</v>
      </c>
      <c r="AJ31" s="285"/>
      <c r="AK31" s="462">
        <v>0</v>
      </c>
      <c r="AL31" s="285"/>
      <c r="AM31" s="462">
        <v>0</v>
      </c>
      <c r="AN31" s="463">
        <f t="shared" si="5"/>
        <v>0</v>
      </c>
      <c r="AO31" s="67"/>
      <c r="AP31" s="67"/>
      <c r="AQ31" s="464"/>
    </row>
    <row r="32" spans="1:43" ht="15" customHeight="1" outlineLevel="1" x14ac:dyDescent="0.2">
      <c r="A32" s="43">
        <f t="shared" si="0"/>
        <v>1</v>
      </c>
      <c r="B32" s="467"/>
      <c r="C32" s="221"/>
      <c r="D32" s="130"/>
      <c r="E32" s="130"/>
      <c r="F32" s="131"/>
      <c r="G32" s="456"/>
      <c r="H32" s="458"/>
      <c r="I32" s="458">
        <v>0</v>
      </c>
      <c r="J32" s="458"/>
      <c r="K32" s="458">
        <v>0</v>
      </c>
      <c r="L32" s="459">
        <f t="shared" si="1"/>
        <v>0</v>
      </c>
      <c r="M32" s="472"/>
      <c r="N32" s="259">
        <v>0</v>
      </c>
      <c r="O32" s="253"/>
      <c r="P32" s="259">
        <v>0</v>
      </c>
      <c r="Q32" s="461">
        <f t="shared" si="2"/>
        <v>0</v>
      </c>
      <c r="R32" s="472"/>
      <c r="S32" s="259">
        <v>0</v>
      </c>
      <c r="T32" s="253"/>
      <c r="U32" s="259">
        <v>0</v>
      </c>
      <c r="V32" s="253"/>
      <c r="W32" s="259">
        <v>0</v>
      </c>
      <c r="X32" s="253"/>
      <c r="Y32" s="259">
        <v>0</v>
      </c>
      <c r="Z32" s="253"/>
      <c r="AA32" s="462">
        <v>0</v>
      </c>
      <c r="AB32" s="461">
        <f t="shared" si="3"/>
        <v>0</v>
      </c>
      <c r="AC32" s="410"/>
      <c r="AD32" s="466">
        <v>0</v>
      </c>
      <c r="AE32" s="253"/>
      <c r="AF32" s="259">
        <v>0</v>
      </c>
      <c r="AG32" s="253"/>
      <c r="AH32" s="462">
        <v>0</v>
      </c>
      <c r="AI32" s="461">
        <f t="shared" si="4"/>
        <v>0</v>
      </c>
      <c r="AJ32" s="285"/>
      <c r="AK32" s="462">
        <v>0</v>
      </c>
      <c r="AL32" s="285"/>
      <c r="AM32" s="462">
        <v>0</v>
      </c>
      <c r="AN32" s="463">
        <f t="shared" si="5"/>
        <v>0</v>
      </c>
      <c r="AO32" s="67"/>
      <c r="AP32" s="67"/>
      <c r="AQ32" s="464"/>
    </row>
    <row r="33" spans="1:43" ht="15" customHeight="1" outlineLevel="1" x14ac:dyDescent="0.2">
      <c r="A33" s="43">
        <f t="shared" si="0"/>
        <v>1</v>
      </c>
      <c r="B33" s="467"/>
      <c r="C33" s="221"/>
      <c r="D33" s="130"/>
      <c r="E33" s="130"/>
      <c r="F33" s="131"/>
      <c r="G33" s="456"/>
      <c r="H33" s="458"/>
      <c r="I33" s="458">
        <v>0</v>
      </c>
      <c r="J33" s="458"/>
      <c r="K33" s="458">
        <v>0</v>
      </c>
      <c r="L33" s="459">
        <f t="shared" si="1"/>
        <v>0</v>
      </c>
      <c r="M33" s="472"/>
      <c r="N33" s="259">
        <v>0</v>
      </c>
      <c r="O33" s="253"/>
      <c r="P33" s="259">
        <v>0</v>
      </c>
      <c r="Q33" s="461">
        <f t="shared" si="2"/>
        <v>0</v>
      </c>
      <c r="R33" s="472"/>
      <c r="S33" s="259">
        <v>0</v>
      </c>
      <c r="T33" s="253"/>
      <c r="U33" s="259">
        <v>0</v>
      </c>
      <c r="V33" s="253"/>
      <c r="W33" s="259">
        <v>0</v>
      </c>
      <c r="X33" s="253"/>
      <c r="Y33" s="259">
        <v>0</v>
      </c>
      <c r="Z33" s="253"/>
      <c r="AA33" s="462">
        <v>0</v>
      </c>
      <c r="AB33" s="461">
        <f t="shared" si="3"/>
        <v>0</v>
      </c>
      <c r="AC33" s="410"/>
      <c r="AD33" s="466">
        <v>0</v>
      </c>
      <c r="AE33" s="253"/>
      <c r="AF33" s="259">
        <v>0</v>
      </c>
      <c r="AG33" s="253"/>
      <c r="AH33" s="462">
        <v>0</v>
      </c>
      <c r="AI33" s="461">
        <f t="shared" si="4"/>
        <v>0</v>
      </c>
      <c r="AJ33" s="285"/>
      <c r="AK33" s="462">
        <v>0</v>
      </c>
      <c r="AL33" s="285"/>
      <c r="AM33" s="462">
        <v>0</v>
      </c>
      <c r="AN33" s="463">
        <f t="shared" si="5"/>
        <v>0</v>
      </c>
      <c r="AO33" s="67"/>
      <c r="AP33" s="67"/>
      <c r="AQ33" s="464"/>
    </row>
    <row r="34" spans="1:43" ht="15" customHeight="1" outlineLevel="1" x14ac:dyDescent="0.2">
      <c r="A34" s="43">
        <f t="shared" si="0"/>
        <v>1</v>
      </c>
      <c r="B34" s="467"/>
      <c r="C34" s="221"/>
      <c r="D34" s="130"/>
      <c r="E34" s="130"/>
      <c r="F34" s="131"/>
      <c r="G34" s="456"/>
      <c r="H34" s="458"/>
      <c r="I34" s="458">
        <v>0</v>
      </c>
      <c r="J34" s="458"/>
      <c r="K34" s="458">
        <v>0</v>
      </c>
      <c r="L34" s="459">
        <f t="shared" si="1"/>
        <v>0</v>
      </c>
      <c r="M34" s="472"/>
      <c r="N34" s="259">
        <v>0</v>
      </c>
      <c r="O34" s="253"/>
      <c r="P34" s="259">
        <v>0</v>
      </c>
      <c r="Q34" s="461">
        <f t="shared" si="2"/>
        <v>0</v>
      </c>
      <c r="R34" s="472"/>
      <c r="S34" s="259">
        <v>0</v>
      </c>
      <c r="T34" s="253"/>
      <c r="U34" s="259">
        <v>0</v>
      </c>
      <c r="V34" s="253"/>
      <c r="W34" s="259">
        <v>0</v>
      </c>
      <c r="X34" s="253"/>
      <c r="Y34" s="259">
        <v>0</v>
      </c>
      <c r="Z34" s="253"/>
      <c r="AA34" s="462">
        <v>0</v>
      </c>
      <c r="AB34" s="461">
        <f t="shared" si="3"/>
        <v>0</v>
      </c>
      <c r="AC34" s="410"/>
      <c r="AD34" s="466">
        <v>0</v>
      </c>
      <c r="AE34" s="253"/>
      <c r="AF34" s="259">
        <v>0</v>
      </c>
      <c r="AG34" s="253"/>
      <c r="AH34" s="462">
        <v>0</v>
      </c>
      <c r="AI34" s="461">
        <f t="shared" si="4"/>
        <v>0</v>
      </c>
      <c r="AJ34" s="285"/>
      <c r="AK34" s="462">
        <v>0</v>
      </c>
      <c r="AL34" s="285"/>
      <c r="AM34" s="462">
        <v>0</v>
      </c>
      <c r="AN34" s="463">
        <f t="shared" si="5"/>
        <v>0</v>
      </c>
      <c r="AO34" s="67"/>
      <c r="AP34" s="67"/>
      <c r="AQ34" s="464"/>
    </row>
    <row r="35" spans="1:43" ht="15" customHeight="1" outlineLevel="1" x14ac:dyDescent="0.2">
      <c r="A35" s="43">
        <f t="shared" si="0"/>
        <v>1</v>
      </c>
      <c r="B35" s="467"/>
      <c r="C35" s="221"/>
      <c r="D35" s="130"/>
      <c r="E35" s="130"/>
      <c r="F35" s="131"/>
      <c r="G35" s="456"/>
      <c r="H35" s="458"/>
      <c r="I35" s="458">
        <v>0</v>
      </c>
      <c r="J35" s="458"/>
      <c r="K35" s="458">
        <v>0</v>
      </c>
      <c r="L35" s="459">
        <f t="shared" si="1"/>
        <v>0</v>
      </c>
      <c r="M35" s="472"/>
      <c r="N35" s="259">
        <v>0</v>
      </c>
      <c r="O35" s="253"/>
      <c r="P35" s="259">
        <v>0</v>
      </c>
      <c r="Q35" s="461">
        <f t="shared" si="2"/>
        <v>0</v>
      </c>
      <c r="R35" s="472"/>
      <c r="S35" s="259">
        <v>0</v>
      </c>
      <c r="T35" s="253"/>
      <c r="U35" s="259">
        <v>0</v>
      </c>
      <c r="V35" s="253"/>
      <c r="W35" s="259">
        <v>0</v>
      </c>
      <c r="X35" s="253"/>
      <c r="Y35" s="259">
        <v>0</v>
      </c>
      <c r="Z35" s="253"/>
      <c r="AA35" s="462">
        <v>0</v>
      </c>
      <c r="AB35" s="461">
        <f t="shared" si="3"/>
        <v>0</v>
      </c>
      <c r="AC35" s="410"/>
      <c r="AD35" s="466">
        <v>0</v>
      </c>
      <c r="AE35" s="253"/>
      <c r="AF35" s="259">
        <v>0</v>
      </c>
      <c r="AG35" s="253"/>
      <c r="AH35" s="462">
        <v>0</v>
      </c>
      <c r="AI35" s="461">
        <f t="shared" si="4"/>
        <v>0</v>
      </c>
      <c r="AJ35" s="285"/>
      <c r="AK35" s="462">
        <v>0</v>
      </c>
      <c r="AL35" s="285"/>
      <c r="AM35" s="462">
        <v>0</v>
      </c>
      <c r="AN35" s="463">
        <f t="shared" si="5"/>
        <v>0</v>
      </c>
      <c r="AO35" s="67"/>
      <c r="AP35" s="67"/>
      <c r="AQ35" s="464"/>
    </row>
    <row r="36" spans="1:43" ht="15" customHeight="1" outlineLevel="1" x14ac:dyDescent="0.2">
      <c r="A36" s="43">
        <f t="shared" si="0"/>
        <v>1</v>
      </c>
      <c r="B36" s="467"/>
      <c r="C36" s="221"/>
      <c r="D36" s="130"/>
      <c r="E36" s="130"/>
      <c r="F36" s="131"/>
      <c r="G36" s="456"/>
      <c r="H36" s="458"/>
      <c r="I36" s="458">
        <v>0</v>
      </c>
      <c r="J36" s="458"/>
      <c r="K36" s="458">
        <v>0</v>
      </c>
      <c r="L36" s="459">
        <f t="shared" si="1"/>
        <v>0</v>
      </c>
      <c r="M36" s="472"/>
      <c r="N36" s="259">
        <v>0</v>
      </c>
      <c r="O36" s="253"/>
      <c r="P36" s="259">
        <v>0</v>
      </c>
      <c r="Q36" s="461">
        <f t="shared" si="2"/>
        <v>0</v>
      </c>
      <c r="R36" s="472"/>
      <c r="S36" s="259">
        <v>0</v>
      </c>
      <c r="T36" s="253"/>
      <c r="U36" s="259">
        <v>0</v>
      </c>
      <c r="V36" s="253"/>
      <c r="W36" s="259">
        <v>0</v>
      </c>
      <c r="X36" s="253"/>
      <c r="Y36" s="259">
        <v>0</v>
      </c>
      <c r="Z36" s="253"/>
      <c r="AA36" s="462">
        <v>0</v>
      </c>
      <c r="AB36" s="461">
        <f t="shared" si="3"/>
        <v>0</v>
      </c>
      <c r="AC36" s="410"/>
      <c r="AD36" s="466">
        <v>0</v>
      </c>
      <c r="AE36" s="253"/>
      <c r="AF36" s="259">
        <v>0</v>
      </c>
      <c r="AG36" s="253"/>
      <c r="AH36" s="462">
        <v>0</v>
      </c>
      <c r="AI36" s="461">
        <f t="shared" si="4"/>
        <v>0</v>
      </c>
      <c r="AJ36" s="285"/>
      <c r="AK36" s="462">
        <v>0</v>
      </c>
      <c r="AL36" s="285"/>
      <c r="AM36" s="462">
        <v>0</v>
      </c>
      <c r="AN36" s="463">
        <f t="shared" si="5"/>
        <v>0</v>
      </c>
      <c r="AO36" s="67"/>
      <c r="AP36" s="67"/>
      <c r="AQ36" s="464"/>
    </row>
    <row r="37" spans="1:43" ht="15" customHeight="1" outlineLevel="1" x14ac:dyDescent="0.2">
      <c r="A37" s="43">
        <f t="shared" si="0"/>
        <v>1</v>
      </c>
      <c r="B37" s="467"/>
      <c r="C37" s="221"/>
      <c r="D37" s="130"/>
      <c r="E37" s="130"/>
      <c r="F37" s="131"/>
      <c r="G37" s="456"/>
      <c r="H37" s="458"/>
      <c r="I37" s="458">
        <v>0</v>
      </c>
      <c r="J37" s="458"/>
      <c r="K37" s="458">
        <v>0</v>
      </c>
      <c r="L37" s="459">
        <f t="shared" si="1"/>
        <v>0</v>
      </c>
      <c r="M37" s="529"/>
      <c r="N37" s="481">
        <v>0</v>
      </c>
      <c r="O37" s="480"/>
      <c r="P37" s="481">
        <v>0</v>
      </c>
      <c r="Q37" s="461">
        <f t="shared" si="2"/>
        <v>0</v>
      </c>
      <c r="R37" s="529"/>
      <c r="S37" s="481">
        <v>0</v>
      </c>
      <c r="T37" s="480"/>
      <c r="U37" s="481">
        <v>0</v>
      </c>
      <c r="V37" s="480"/>
      <c r="W37" s="481">
        <v>0</v>
      </c>
      <c r="X37" s="480"/>
      <c r="Y37" s="481">
        <v>0</v>
      </c>
      <c r="Z37" s="480"/>
      <c r="AA37" s="482">
        <v>0</v>
      </c>
      <c r="AB37" s="461">
        <f t="shared" si="3"/>
        <v>0</v>
      </c>
      <c r="AC37" s="478"/>
      <c r="AD37" s="479">
        <v>0</v>
      </c>
      <c r="AE37" s="480"/>
      <c r="AF37" s="481">
        <v>0</v>
      </c>
      <c r="AG37" s="480"/>
      <c r="AH37" s="482">
        <v>0</v>
      </c>
      <c r="AI37" s="476">
        <f t="shared" si="4"/>
        <v>0</v>
      </c>
      <c r="AJ37" s="483"/>
      <c r="AK37" s="482">
        <v>0</v>
      </c>
      <c r="AL37" s="483"/>
      <c r="AM37" s="482">
        <v>0</v>
      </c>
      <c r="AN37" s="463">
        <f t="shared" si="5"/>
        <v>0</v>
      </c>
      <c r="AO37" s="484"/>
      <c r="AP37" s="67"/>
      <c r="AQ37" s="464"/>
    </row>
    <row r="38" spans="1:43" ht="15" customHeight="1" x14ac:dyDescent="0.2">
      <c r="A38" s="485" t="s">
        <v>970</v>
      </c>
      <c r="B38" s="485"/>
      <c r="C38" s="485"/>
      <c r="D38" s="485"/>
      <c r="E38" s="485"/>
      <c r="F38" s="485"/>
      <c r="G38" s="485"/>
      <c r="H38" s="486"/>
      <c r="I38" s="486"/>
      <c r="J38" s="486"/>
      <c r="K38" s="486"/>
      <c r="L38" s="486"/>
      <c r="M38" s="487"/>
      <c r="N38" s="488"/>
      <c r="O38" s="489"/>
      <c r="P38" s="488"/>
      <c r="Q38" s="490"/>
      <c r="R38" s="487"/>
      <c r="S38" s="488"/>
      <c r="T38" s="489"/>
      <c r="U38" s="488"/>
      <c r="V38" s="489"/>
      <c r="W38" s="488"/>
      <c r="X38" s="489"/>
      <c r="Y38" s="488"/>
      <c r="Z38" s="489"/>
      <c r="AA38" s="488"/>
      <c r="AB38" s="490"/>
      <c r="AC38" s="487"/>
      <c r="AD38" s="491"/>
      <c r="AE38" s="489"/>
      <c r="AF38" s="488"/>
      <c r="AG38" s="489"/>
      <c r="AH38" s="488"/>
      <c r="AI38" s="490"/>
      <c r="AJ38" s="492"/>
      <c r="AK38" s="488"/>
      <c r="AL38" s="492"/>
      <c r="AM38" s="488"/>
      <c r="AN38" s="493"/>
      <c r="AO38" s="486"/>
      <c r="AP38" s="486"/>
    </row>
    <row r="39" spans="1:43" ht="15" customHeight="1" x14ac:dyDescent="0.2">
      <c r="A39" s="485" t="s">
        <v>971</v>
      </c>
      <c r="B39" s="485"/>
      <c r="C39" s="485"/>
      <c r="D39" s="485"/>
      <c r="E39" s="485"/>
      <c r="F39" s="485"/>
      <c r="G39" s="485"/>
      <c r="H39" s="486"/>
      <c r="I39" s="486"/>
      <c r="J39" s="486"/>
      <c r="K39" s="486"/>
      <c r="L39" s="486"/>
      <c r="M39" s="495"/>
      <c r="N39" s="494"/>
      <c r="O39" s="495"/>
      <c r="P39" s="494"/>
      <c r="Q39" s="496"/>
      <c r="R39" s="495"/>
      <c r="S39" s="494"/>
      <c r="T39" s="495"/>
      <c r="U39" s="494"/>
      <c r="V39" s="495"/>
      <c r="W39" s="494"/>
      <c r="X39" s="495"/>
      <c r="Y39" s="494"/>
      <c r="Z39" s="495"/>
      <c r="AA39" s="494"/>
      <c r="AB39" s="496"/>
      <c r="AC39" s="141"/>
      <c r="AD39" s="497"/>
      <c r="AE39" s="495"/>
      <c r="AF39" s="494"/>
      <c r="AG39" s="495"/>
      <c r="AH39" s="494"/>
      <c r="AI39" s="496"/>
      <c r="AJ39" s="292"/>
      <c r="AK39" s="494"/>
      <c r="AL39" s="292"/>
      <c r="AM39" s="494"/>
      <c r="AN39" s="498"/>
      <c r="AO39" s="486"/>
      <c r="AP39" s="486"/>
    </row>
    <row r="40" spans="1:43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141"/>
      <c r="N40" s="494"/>
      <c r="O40" s="495"/>
      <c r="P40" s="494"/>
      <c r="Q40" s="496"/>
      <c r="R40" s="141"/>
      <c r="S40" s="494"/>
      <c r="T40" s="495"/>
      <c r="U40" s="494"/>
      <c r="V40" s="495"/>
      <c r="W40" s="494"/>
      <c r="X40" s="495"/>
      <c r="Y40" s="494"/>
      <c r="Z40" s="495"/>
      <c r="AA40" s="494"/>
      <c r="AB40" s="496"/>
      <c r="AC40" s="141"/>
      <c r="AD40" s="497"/>
      <c r="AE40" s="495"/>
      <c r="AF40" s="494"/>
      <c r="AG40" s="495"/>
      <c r="AH40" s="494"/>
      <c r="AI40" s="496"/>
      <c r="AJ40" s="292"/>
      <c r="AK40" s="494"/>
      <c r="AL40" s="292"/>
      <c r="AM40" s="494"/>
      <c r="AN40" s="498"/>
      <c r="AO40" s="4"/>
      <c r="AP40" s="4"/>
    </row>
    <row r="41" spans="1:43" ht="12.75" customHeight="1" x14ac:dyDescent="0.2">
      <c r="A41" s="4"/>
      <c r="B41" s="4"/>
      <c r="C41" s="4"/>
      <c r="D41" s="4"/>
      <c r="F41" s="4"/>
      <c r="G41" s="4"/>
      <c r="H41" s="4"/>
      <c r="I41" s="4"/>
      <c r="J41" s="4"/>
      <c r="K41" s="4"/>
      <c r="L41" s="4"/>
      <c r="M41" s="141"/>
      <c r="N41" s="494"/>
      <c r="O41" s="495"/>
      <c r="P41" s="494"/>
      <c r="Q41" s="496"/>
      <c r="R41" s="141"/>
      <c r="S41" s="494"/>
      <c r="T41" s="495"/>
      <c r="U41" s="494"/>
      <c r="V41" s="495"/>
      <c r="W41" s="494"/>
      <c r="X41" s="495"/>
      <c r="Y41" s="494"/>
      <c r="Z41" s="495"/>
      <c r="AA41" s="494"/>
      <c r="AB41" s="496"/>
      <c r="AC41" s="141"/>
      <c r="AD41" s="497"/>
      <c r="AE41" s="495"/>
      <c r="AF41" s="494"/>
      <c r="AG41" s="495"/>
      <c r="AH41" s="494"/>
      <c r="AI41" s="496"/>
      <c r="AJ41" s="292"/>
      <c r="AK41" s="494"/>
      <c r="AL41" s="292"/>
      <c r="AM41" s="494"/>
      <c r="AN41" s="498"/>
      <c r="AO41" s="4"/>
      <c r="AP41" s="4"/>
    </row>
    <row r="42" spans="1:43" ht="12.75" customHeight="1" x14ac:dyDescent="0.2">
      <c r="A42" s="4"/>
      <c r="B42" s="4"/>
      <c r="C42" s="4"/>
      <c r="D42" s="4"/>
      <c r="F42" s="4"/>
      <c r="G42" s="4"/>
      <c r="H42" s="4"/>
      <c r="I42" s="4"/>
      <c r="J42" s="4"/>
      <c r="K42" s="4"/>
      <c r="L42" s="4"/>
      <c r="M42" s="141"/>
      <c r="N42" s="494"/>
      <c r="O42" s="495"/>
      <c r="P42" s="494"/>
      <c r="Q42" s="496"/>
      <c r="R42" s="141"/>
      <c r="S42" s="494"/>
      <c r="T42" s="495"/>
      <c r="U42" s="494"/>
      <c r="V42" s="495"/>
      <c r="W42" s="494"/>
      <c r="X42" s="495"/>
      <c r="Y42" s="494"/>
      <c r="Z42" s="495"/>
      <c r="AA42" s="494"/>
      <c r="AB42" s="496"/>
      <c r="AC42" s="141"/>
      <c r="AD42" s="497"/>
      <c r="AE42" s="495"/>
      <c r="AF42" s="494"/>
      <c r="AG42" s="495"/>
      <c r="AH42" s="494"/>
      <c r="AI42" s="496"/>
      <c r="AJ42" s="292"/>
      <c r="AK42" s="494"/>
      <c r="AL42" s="292"/>
      <c r="AM42" s="494"/>
      <c r="AN42" s="498"/>
      <c r="AO42" s="4"/>
      <c r="AP42" s="4"/>
    </row>
    <row r="43" spans="1:43" ht="12.75" customHeight="1" x14ac:dyDescent="0.2">
      <c r="A43" s="4"/>
      <c r="B43" s="4"/>
      <c r="C43" s="4"/>
      <c r="D43" s="4"/>
      <c r="F43" s="4"/>
      <c r="G43" s="4"/>
      <c r="H43" s="4"/>
      <c r="I43" s="4"/>
      <c r="J43" s="4"/>
      <c r="K43" s="4"/>
      <c r="L43" s="4"/>
      <c r="M43" s="141"/>
      <c r="N43" s="494"/>
      <c r="O43" s="495"/>
      <c r="P43" s="494"/>
      <c r="Q43" s="496"/>
      <c r="R43" s="141"/>
      <c r="S43" s="494"/>
      <c r="T43" s="495"/>
      <c r="U43" s="494"/>
      <c r="V43" s="495"/>
      <c r="W43" s="494"/>
      <c r="X43" s="495"/>
      <c r="Y43" s="494"/>
      <c r="Z43" s="495"/>
      <c r="AA43" s="494"/>
      <c r="AB43" s="496"/>
      <c r="AC43" s="141"/>
      <c r="AD43" s="497"/>
      <c r="AE43" s="495"/>
      <c r="AF43" s="494"/>
      <c r="AG43" s="495"/>
      <c r="AH43" s="494"/>
      <c r="AI43" s="496"/>
      <c r="AJ43" s="292"/>
      <c r="AK43" s="494"/>
      <c r="AL43" s="292"/>
      <c r="AM43" s="494"/>
      <c r="AN43" s="498"/>
      <c r="AO43" s="4"/>
      <c r="AP43" s="4"/>
    </row>
    <row r="44" spans="1:43" ht="12.75" customHeight="1" x14ac:dyDescent="0.2">
      <c r="A44" s="4"/>
      <c r="B44" s="4"/>
      <c r="C44" s="4"/>
      <c r="D44" s="4"/>
      <c r="F44" s="4"/>
      <c r="G44" s="4"/>
      <c r="H44" s="4"/>
      <c r="I44" s="4"/>
      <c r="J44" s="4"/>
      <c r="K44" s="4"/>
      <c r="L44" s="4"/>
      <c r="M44" s="141"/>
      <c r="N44" s="494"/>
      <c r="O44" s="495"/>
      <c r="P44" s="494"/>
      <c r="Q44" s="496"/>
      <c r="R44" s="141"/>
      <c r="S44" s="494"/>
      <c r="T44" s="495"/>
      <c r="U44" s="494"/>
      <c r="V44" s="495"/>
      <c r="W44" s="494"/>
      <c r="X44" s="495"/>
      <c r="Y44" s="494"/>
      <c r="Z44" s="495"/>
      <c r="AA44" s="494"/>
      <c r="AB44" s="496"/>
      <c r="AC44" s="141"/>
      <c r="AD44" s="497"/>
      <c r="AE44" s="495"/>
      <c r="AF44" s="494"/>
      <c r="AG44" s="495"/>
      <c r="AH44" s="494"/>
      <c r="AI44" s="496"/>
      <c r="AJ44" s="292"/>
      <c r="AK44" s="494"/>
      <c r="AL44" s="292"/>
      <c r="AM44" s="494"/>
      <c r="AN44" s="498"/>
      <c r="AO44" s="4"/>
      <c r="AP44" s="4"/>
    </row>
    <row r="45" spans="1:43" ht="12.75" customHeight="1" x14ac:dyDescent="0.2">
      <c r="A45" s="4"/>
      <c r="B45" s="4"/>
      <c r="C45" s="4"/>
      <c r="D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141"/>
      <c r="AD45" s="497"/>
      <c r="AE45" s="495"/>
      <c r="AF45" s="494"/>
      <c r="AG45" s="495"/>
      <c r="AH45" s="494"/>
      <c r="AI45" s="496"/>
      <c r="AJ45" s="292"/>
      <c r="AK45" s="494"/>
      <c r="AL45" s="292"/>
      <c r="AM45" s="494"/>
      <c r="AN45" s="498"/>
      <c r="AO45" s="4"/>
      <c r="AP45" s="4"/>
    </row>
    <row r="46" spans="1:43" ht="12.75" customHeight="1" x14ac:dyDescent="0.2">
      <c r="A46" s="4"/>
      <c r="B46" s="4"/>
      <c r="C46" s="4"/>
      <c r="D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86"/>
      <c r="AF46" s="486"/>
      <c r="AG46" s="486"/>
      <c r="AH46" s="486"/>
      <c r="AI46" s="486"/>
      <c r="AJ46" s="486"/>
      <c r="AK46" s="486"/>
      <c r="AL46" s="486"/>
      <c r="AM46" s="486"/>
      <c r="AN46" s="486"/>
      <c r="AO46" s="4"/>
      <c r="AP46" s="4"/>
    </row>
    <row r="47" spans="1:43" ht="12.75" customHeight="1" x14ac:dyDescent="0.2">
      <c r="A47" s="4"/>
      <c r="B47" s="4"/>
      <c r="C47" s="4"/>
      <c r="D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"/>
      <c r="AP47" s="4"/>
    </row>
    <row r="48" spans="1:43" ht="12.75" customHeight="1" x14ac:dyDescent="0.2">
      <c r="A48" s="4"/>
      <c r="B48" s="4"/>
      <c r="C48" s="4"/>
      <c r="D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spans="1:42" ht="12.75" customHeight="1" x14ac:dyDescent="0.2">
      <c r="A49" s="4"/>
      <c r="B49" s="4"/>
      <c r="C49" s="4"/>
      <c r="D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spans="1:42" ht="12.75" customHeight="1" x14ac:dyDescent="0.2">
      <c r="A50" s="4"/>
      <c r="B50" s="4"/>
      <c r="C50" s="4"/>
      <c r="D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spans="1:42" ht="12.75" customHeight="1" x14ac:dyDescent="0.2">
      <c r="A51" s="4"/>
      <c r="B51" s="4"/>
      <c r="C51" s="4"/>
      <c r="D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spans="1:42" ht="12.75" customHeight="1" x14ac:dyDescent="0.2">
      <c r="A52" s="4"/>
      <c r="B52" s="4"/>
      <c r="C52" s="4"/>
      <c r="D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spans="1:42" ht="12.75" customHeight="1" x14ac:dyDescent="0.2">
      <c r="A53" s="4"/>
      <c r="B53" s="4"/>
      <c r="C53" s="4"/>
      <c r="D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spans="1:42" ht="12.75" customHeight="1" x14ac:dyDescent="0.2">
      <c r="A54" s="4"/>
      <c r="B54" s="4"/>
      <c r="C54" s="4"/>
      <c r="D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spans="1:42" ht="12.75" customHeight="1" x14ac:dyDescent="0.2">
      <c r="A55" s="4"/>
      <c r="B55" s="4"/>
      <c r="C55" s="4"/>
      <c r="D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spans="1:42" ht="12.75" customHeight="1" x14ac:dyDescent="0.2">
      <c r="A56" s="4"/>
      <c r="B56" s="4"/>
      <c r="C56" s="4"/>
      <c r="D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spans="1:42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spans="1:42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spans="1:42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1:42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spans="1:42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spans="1:42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spans="1:42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spans="1:42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spans="1:42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spans="1:42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spans="1:42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spans="1:42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spans="1:42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spans="1:42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spans="1:42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spans="1:42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spans="1:42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spans="1:42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spans="1:42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spans="1:42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spans="1:42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spans="1:42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spans="1:42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spans="1:42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spans="1:42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spans="1:42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spans="1:42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spans="1:42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spans="1:42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spans="1:42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spans="1:42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spans="1:42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spans="1:42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spans="1:42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spans="1:42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spans="1:42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spans="1:42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spans="1:42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spans="1:42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spans="1:42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spans="1:42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spans="1:42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spans="1:42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spans="1:42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spans="1:42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spans="1:42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spans="1:42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spans="1:42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spans="1:42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spans="1:42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spans="1:42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spans="1:42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spans="1:42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spans="1:42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spans="1:42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spans="1:42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spans="1:42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spans="1:42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spans="1:42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spans="1:42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spans="1:42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spans="1:42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spans="1:42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spans="1:42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spans="1:42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spans="1:42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spans="1:42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spans="1:42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spans="1:42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spans="1:42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spans="1:42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spans="1:42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spans="1:42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spans="1:42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spans="1:42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spans="1:42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spans="1:42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spans="1:42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spans="1:42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spans="1:42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spans="1:42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spans="1:42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spans="1:42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spans="1:42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spans="1:42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spans="1:42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spans="1:42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spans="1:42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spans="1:42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spans="1:42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spans="1:42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spans="1:42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spans="1:42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spans="1:42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spans="1:42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spans="1:42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spans="1:42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spans="1:42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spans="1:42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spans="1:42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spans="1:42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spans="1:42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spans="1:42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spans="1:42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spans="1:42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spans="1:42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spans="1:42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spans="1:42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spans="1:42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spans="1:42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spans="1:42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spans="1:42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spans="1:42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spans="1:42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spans="1:42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spans="1:42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spans="1:42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spans="1:42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spans="1:42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spans="1:42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spans="1:42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spans="1:42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spans="1:42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spans="1:42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spans="1:42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  <row r="182" spans="1:42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</row>
    <row r="183" spans="1:42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</row>
    <row r="184" spans="1:42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</row>
    <row r="185" spans="1:42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</row>
    <row r="186" spans="1:42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</row>
    <row r="187" spans="1:42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</row>
    <row r="188" spans="1:42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</row>
    <row r="189" spans="1:42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</row>
    <row r="190" spans="1:42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</row>
    <row r="191" spans="1:42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spans="1:42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</row>
    <row r="193" spans="1:42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</row>
    <row r="194" spans="1:42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</row>
    <row r="195" spans="1:42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</row>
    <row r="196" spans="1:42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</row>
    <row r="197" spans="1:42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</row>
    <row r="198" spans="1:42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</row>
    <row r="199" spans="1:42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</row>
    <row r="200" spans="1:42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</row>
    <row r="201" spans="1:42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</row>
    <row r="202" spans="1:42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</row>
    <row r="203" spans="1:42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</row>
    <row r="204" spans="1:42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</row>
    <row r="205" spans="1:42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</row>
    <row r="206" spans="1:42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</row>
    <row r="207" spans="1:42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</row>
    <row r="208" spans="1:42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</row>
    <row r="209" spans="1:42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</row>
    <row r="210" spans="1:42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</row>
    <row r="211" spans="1:42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</row>
    <row r="212" spans="1:42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</row>
    <row r="213" spans="1:42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spans="1:42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spans="1:42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</row>
    <row r="216" spans="1:42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</row>
    <row r="217" spans="1:42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</row>
    <row r="218" spans="1:42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</row>
    <row r="219" spans="1:42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</row>
    <row r="220" spans="1:42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</row>
    <row r="221" spans="1:42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</row>
    <row r="222" spans="1:42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</row>
    <row r="223" spans="1:42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</row>
    <row r="224" spans="1:42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</row>
    <row r="225" spans="1:42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</row>
    <row r="226" spans="1:42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</row>
    <row r="227" spans="1:42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</row>
    <row r="228" spans="1:42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</row>
    <row r="229" spans="1:42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</row>
    <row r="230" spans="1:42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</row>
    <row r="231" spans="1:42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</row>
    <row r="232" spans="1:42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</row>
    <row r="233" spans="1:42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</row>
    <row r="234" spans="1:42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</row>
    <row r="235" spans="1:42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</row>
    <row r="236" spans="1:42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</row>
    <row r="237" spans="1:42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</row>
    <row r="238" spans="1:42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</row>
    <row r="239" spans="1:42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</row>
    <row r="240" spans="1:42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9:V37" xr:uid="{00000000-0009-0000-0000-000008000000}">
    <sortState xmlns:xlrd2="http://schemas.microsoft.com/office/spreadsheetml/2017/richdata2" ref="A13:V37">
      <sortCondition ref="A9:A37"/>
    </sortState>
  </autoFilter>
  <mergeCells count="104">
    <mergeCell ref="H8:I8"/>
    <mergeCell ref="J8:K8"/>
    <mergeCell ref="M8:N8"/>
    <mergeCell ref="O8:P8"/>
    <mergeCell ref="R8:S8"/>
    <mergeCell ref="T8:U8"/>
    <mergeCell ref="Z8:AA8"/>
    <mergeCell ref="AC8:AD8"/>
    <mergeCell ref="AE8:AF8"/>
    <mergeCell ref="R7:S7"/>
    <mergeCell ref="T7:U7"/>
    <mergeCell ref="V7:W7"/>
    <mergeCell ref="X7:Y7"/>
    <mergeCell ref="Z7:AA7"/>
    <mergeCell ref="AC7:AD7"/>
    <mergeCell ref="AE7:AF7"/>
    <mergeCell ref="AG7:AH7"/>
    <mergeCell ref="AJ7:AK7"/>
    <mergeCell ref="Z6:AA6"/>
    <mergeCell ref="AC6:AD6"/>
    <mergeCell ref="AE6:AF6"/>
    <mergeCell ref="AG6:AH6"/>
    <mergeCell ref="AJ6:AK6"/>
    <mergeCell ref="AL6:AM6"/>
    <mergeCell ref="V8:W8"/>
    <mergeCell ref="X8:Y8"/>
    <mergeCell ref="V3:W3"/>
    <mergeCell ref="X3:Y3"/>
    <mergeCell ref="AL7:AM7"/>
    <mergeCell ref="AG8:AH8"/>
    <mergeCell ref="AJ8:AK8"/>
    <mergeCell ref="AL8:AM8"/>
    <mergeCell ref="H5:I5"/>
    <mergeCell ref="J5:K5"/>
    <mergeCell ref="M5:N5"/>
    <mergeCell ref="O5:P5"/>
    <mergeCell ref="R5:S5"/>
    <mergeCell ref="T5:U5"/>
    <mergeCell ref="V5:W5"/>
    <mergeCell ref="X5:Y5"/>
    <mergeCell ref="H6:I6"/>
    <mergeCell ref="J6:K6"/>
    <mergeCell ref="M6:N6"/>
    <mergeCell ref="O6:P6"/>
    <mergeCell ref="R6:S6"/>
    <mergeCell ref="T6:U6"/>
    <mergeCell ref="V6:W6"/>
    <mergeCell ref="X6:Y6"/>
    <mergeCell ref="A1:B3"/>
    <mergeCell ref="C1:D1"/>
    <mergeCell ref="E1:G1"/>
    <mergeCell ref="H1:L1"/>
    <mergeCell ref="M1:Q1"/>
    <mergeCell ref="R1:AB1"/>
    <mergeCell ref="AC1:AI1"/>
    <mergeCell ref="R4:S4"/>
    <mergeCell ref="T4:U4"/>
    <mergeCell ref="V4:W4"/>
    <mergeCell ref="X4:Y4"/>
    <mergeCell ref="Z4:AA4"/>
    <mergeCell ref="AC4:AD4"/>
    <mergeCell ref="AE4:AF4"/>
    <mergeCell ref="AG4:AH4"/>
    <mergeCell ref="A4:G8"/>
    <mergeCell ref="H4:I4"/>
    <mergeCell ref="J4:K4"/>
    <mergeCell ref="M4:N4"/>
    <mergeCell ref="O4:P4"/>
    <mergeCell ref="H7:I7"/>
    <mergeCell ref="J7:K7"/>
    <mergeCell ref="M7:N7"/>
    <mergeCell ref="O7:P7"/>
    <mergeCell ref="Z5:AA5"/>
    <mergeCell ref="AC5:AD5"/>
    <mergeCell ref="AE5:AF5"/>
    <mergeCell ref="AG5:AH5"/>
    <mergeCell ref="AJ5:AK5"/>
    <mergeCell ref="AL5:AM5"/>
    <mergeCell ref="AE3:AF3"/>
    <mergeCell ref="AG3:AH3"/>
    <mergeCell ref="AJ3:AK3"/>
    <mergeCell ref="AL3:AM3"/>
    <mergeCell ref="AJ4:AK4"/>
    <mergeCell ref="AL4:AM4"/>
    <mergeCell ref="AJ1:AK1"/>
    <mergeCell ref="AL1:AM1"/>
    <mergeCell ref="C2:D2"/>
    <mergeCell ref="E2:G2"/>
    <mergeCell ref="H2:L2"/>
    <mergeCell ref="M2:Q2"/>
    <mergeCell ref="C3:D3"/>
    <mergeCell ref="E3:G3"/>
    <mergeCell ref="H3:I3"/>
    <mergeCell ref="J3:K3"/>
    <mergeCell ref="M3:N3"/>
    <mergeCell ref="O3:P3"/>
    <mergeCell ref="R3:S3"/>
    <mergeCell ref="T3:U3"/>
    <mergeCell ref="R2:AB2"/>
    <mergeCell ref="AC2:AI2"/>
    <mergeCell ref="AJ2:AK2"/>
    <mergeCell ref="AL2:AM2"/>
    <mergeCell ref="Z3:AA3"/>
    <mergeCell ref="AC3:AD3"/>
  </mergeCells>
  <conditionalFormatting sqref="C10:C39">
    <cfRule type="expression" dxfId="1" priority="1">
      <formula>COUNTIF(C10:C1004,C10)&gt;1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EHME</vt:lpstr>
      <vt:lpstr>FHMF</vt:lpstr>
      <vt:lpstr>SHMS</vt:lpstr>
      <vt:lpstr>EFWE</vt:lpstr>
      <vt:lpstr>FFWF</vt:lpstr>
      <vt:lpstr>SFWS</vt:lpstr>
      <vt:lpstr>SWS</vt:lpstr>
      <vt:lpstr>SME</vt:lpstr>
      <vt:lpstr>SMF</vt:lpstr>
      <vt:lpstr>SMS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Maureen Griffin</cp:lastModifiedBy>
  <dcterms:created xsi:type="dcterms:W3CDTF">2025-03-24T13:44:12Z</dcterms:created>
  <dcterms:modified xsi:type="dcterms:W3CDTF">2025-06-09T19:09:51Z</dcterms:modified>
</cp:coreProperties>
</file>